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2540" yWindow="2800" windowWidth="20500" windowHeight="8340"/>
  </bookViews>
  <sheets>
    <sheet name="poet_lin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H2" i="1"/>
  <c r="H21" i="1"/>
  <c r="H3" i="1"/>
  <c r="H32" i="1"/>
  <c r="H33" i="1"/>
  <c r="H14" i="1"/>
  <c r="H17" i="1"/>
  <c r="H4" i="1"/>
  <c r="H26" i="1"/>
  <c r="H5" i="1"/>
  <c r="H27" i="1"/>
  <c r="H6" i="1"/>
  <c r="H31" i="1"/>
  <c r="H22" i="1"/>
  <c r="H7" i="1"/>
  <c r="H8" i="1"/>
  <c r="H30" i="1"/>
  <c r="H25" i="1"/>
  <c r="H29" i="1"/>
  <c r="H9" i="1"/>
  <c r="H23" i="1"/>
  <c r="H10" i="1"/>
  <c r="H18" i="1"/>
  <c r="H13" i="1"/>
  <c r="H16" i="1"/>
  <c r="H11" i="1"/>
  <c r="H19" i="1"/>
  <c r="H20" i="1"/>
  <c r="H12" i="1"/>
  <c r="H28" i="1"/>
  <c r="H15" i="1"/>
  <c r="E5" i="1"/>
  <c r="E13" i="1"/>
  <c r="E16" i="1"/>
  <c r="E11" i="1"/>
  <c r="E24" i="1"/>
  <c r="E2" i="1"/>
  <c r="E7" i="1"/>
  <c r="E27" i="1"/>
  <c r="E6" i="1"/>
  <c r="E31" i="1"/>
  <c r="E22" i="1"/>
  <c r="E8" i="1"/>
  <c r="E30" i="1"/>
  <c r="E25" i="1"/>
  <c r="E29" i="1"/>
  <c r="E23" i="1"/>
  <c r="E15" i="1"/>
  <c r="E28" i="1"/>
  <c r="E10" i="1"/>
  <c r="E21" i="1"/>
  <c r="E3" i="1"/>
  <c r="E32" i="1"/>
  <c r="E33" i="1"/>
  <c r="E14" i="1"/>
  <c r="E9" i="1"/>
  <c r="E18" i="1"/>
  <c r="E17" i="1"/>
  <c r="E19" i="1"/>
  <c r="E4" i="1"/>
  <c r="E20" i="1"/>
  <c r="E12" i="1"/>
  <c r="E26" i="1"/>
  <c r="A15" i="1"/>
</calcChain>
</file>

<file path=xl/sharedStrings.xml><?xml version="1.0" encoding="utf-8"?>
<sst xmlns="http://schemas.openxmlformats.org/spreadsheetml/2006/main" count="139" uniqueCount="84">
  <si>
    <t>poet_name</t>
  </si>
  <si>
    <t>poetid</t>
  </si>
  <si>
    <t>birth_city_name</t>
  </si>
  <si>
    <t>birth_cityid</t>
  </si>
  <si>
    <t>other_city_name</t>
  </si>
  <si>
    <t>other_cityid</t>
  </si>
  <si>
    <t>cartodb_id</t>
  </si>
  <si>
    <t>created_at</t>
  </si>
  <si>
    <t>updated_at</t>
  </si>
  <si>
    <t>longitude_0</t>
  </si>
  <si>
    <t>latitude_0</t>
  </si>
  <si>
    <t>geojson</t>
  </si>
  <si>
    <t>Melanippides</t>
  </si>
  <si>
    <t>Melos</t>
  </si>
  <si>
    <t>Macedonia</t>
  </si>
  <si>
    <t>{"type":"MultiLineString","coordinates":[[[22.51848,40.75456],[24.41667,36.68333]]]}</t>
  </si>
  <si>
    <t>Athens</t>
  </si>
  <si>
    <t>{"type":"MultiLineString","coordinates":[[[23.72646,37.97169],[24.41667,36.68333]]]}</t>
  </si>
  <si>
    <t>Pronomus</t>
  </si>
  <si>
    <t>Thebes</t>
  </si>
  <si>
    <t>Chalcis</t>
  </si>
  <si>
    <t>{"type":"MultiLineString","coordinates":[[[23.62194,38.45714],[23.3178,38.31908]]]}</t>
  </si>
  <si>
    <t>Delos</t>
  </si>
  <si>
    <t>{"type":"MultiLineString","coordinates":[[[25.26819,37.39727],[23.3178,38.31908]]]}</t>
  </si>
  <si>
    <t>{"type":"MultiLineString","coordinates":[[[23.72646,37.97169],[23.3178,38.31908]]]}</t>
  </si>
  <si>
    <t>Licymnius</t>
  </si>
  <si>
    <t>Chios</t>
  </si>
  <si>
    <t>Leontini</t>
  </si>
  <si>
    <t>{"type":"MultiLineString","coordinates":[[[14.99812,37.28548],[26.053,38.414]]]}</t>
  </si>
  <si>
    <t>{"type":"MultiLineString","coordinates":[[[23.72646,37.97169],[26.053,38.414]]]}</t>
  </si>
  <si>
    <t>Phrynis</t>
  </si>
  <si>
    <t>Mytilene</t>
  </si>
  <si>
    <t>{"type":"MultiLineString","coordinates":[[[23.72646,37.97169],[26.54705,39.11048]]]}</t>
  </si>
  <si>
    <t>Timotheus</t>
  </si>
  <si>
    <t>Miletus</t>
  </si>
  <si>
    <t>{"type":"MultiLineString","coordinates":[[[22.51848,40.75456],[27.27749,37.52924]]]}</t>
  </si>
  <si>
    <t>{"type":"MultiLineString","coordinates":[[[23.72646,37.97169],[27.27749,37.52924]]]}</t>
  </si>
  <si>
    <t>Sparta</t>
  </si>
  <si>
    <t>{"type":"MultiLineString","coordinates":[[[22.42366,37.08213],[27.27749,37.52924]]]}</t>
  </si>
  <si>
    <t>Ephesus</t>
  </si>
  <si>
    <t>{"type":"MultiLineString","coordinates":[[[27.33972,37.94194],[27.27749,37.52924]]]}</t>
  </si>
  <si>
    <t>Telestes</t>
  </si>
  <si>
    <t>Selinus</t>
  </si>
  <si>
    <t>{"type":"MultiLineString","coordinates":[[[23.72646,37.97169],[12.82512,37.58284]]]}</t>
  </si>
  <si>
    <t>Sicyon</t>
  </si>
  <si>
    <t>{"type":"MultiLineString","coordinates":[[[22.71106,37.98412],[12.82512,37.58284]]]}</t>
  </si>
  <si>
    <t>Locri</t>
  </si>
  <si>
    <t>{"type":"MultiLineString","coordinates":[[[16.22878,38.21617],[12.82512,37.58284]]]}</t>
  </si>
  <si>
    <t>Rhegium</t>
  </si>
  <si>
    <t>{"type":"MultiLineString","coordinates":[[[15.64393,38.10928],[12.82512,37.58284]]]}</t>
  </si>
  <si>
    <t>Bakkhiadas</t>
  </si>
  <si>
    <t>Helicon</t>
  </si>
  <si>
    <t>{"type":"MultiLineString","coordinates":[[[22.8225,38.35278],[22.71106,37.98412]]]}</t>
  </si>
  <si>
    <t>{"type":"MultiLineString","coordinates":[[[25.26819,37.39727],[23.72646,37.97169]]]}</t>
  </si>
  <si>
    <t>Krateuas</t>
  </si>
  <si>
    <t>Thessaly</t>
  </si>
  <si>
    <t>{"type":"MultiLineString","coordinates":[[[22.51848,40.75456],[22.2,39.6]]]}</t>
  </si>
  <si>
    <t>Ariphon</t>
  </si>
  <si>
    <t>{"type":"MultiLineString","coordinates":[[[23.72646,37.97169],[22.71106,37.98412]]]}</t>
  </si>
  <si>
    <t>Philoxenus of Cythera</t>
  </si>
  <si>
    <t>Cythera</t>
  </si>
  <si>
    <t>{"type":"MultiLineString","coordinates":[[[27.33972,37.94194],[23,36.1667]]]}</t>
  </si>
  <si>
    <t>{"type":"MultiLineString","coordinates":[[[23.72646,37.97169],[23,36.1667]]]}</t>
  </si>
  <si>
    <t>Syracuse</t>
  </si>
  <si>
    <t>{"type":"MultiLineString","coordinates":[[[15.29299,37.06392],[23,36.1667]]]}</t>
  </si>
  <si>
    <t>Tarentum</t>
  </si>
  <si>
    <t>{"type":"MultiLineString","coordinates":[[[17.22855,40.47603],[23,36.1667]]]}</t>
  </si>
  <si>
    <t>Colophon</t>
  </si>
  <si>
    <t>{"type":"MultiLineString","coordinates":[[[27.14711,38.10963],[23,36.1667]]]}</t>
  </si>
  <si>
    <t>Polyidus</t>
  </si>
  <si>
    <t>Selymbria</t>
  </si>
  <si>
    <t>{"type":"MultiLineString","coordinates":[[[23.72646,37.97169],[28.24768,41.0785]]]}</t>
  </si>
  <si>
    <t>Euangelos</t>
  </si>
  <si>
    <t>Delphi</t>
  </si>
  <si>
    <t>{"type":"MultiLineString","coordinates":[[[22.50117,38.48229],[17.22855,40.47603]]]}</t>
  </si>
  <si>
    <t>Eumelos</t>
  </si>
  <si>
    <t>Elis</t>
  </si>
  <si>
    <t>{"type":"MultiLineString","coordinates":[[[22.50117,38.48229],[21.37509,37.89178]]]}</t>
  </si>
  <si>
    <t>Thespis</t>
  </si>
  <si>
    <t>{"type":"MultiLineString","coordinates":[[[22.50117,38.48229],[23.3178,38.31908]]]}</t>
  </si>
  <si>
    <t>Kydides</t>
  </si>
  <si>
    <t>Hermione</t>
  </si>
  <si>
    <t>{"type":"MultiLineString","coordinates":[[[23.72646,37.97169],[23.24359,37.38522]]]}</t>
  </si>
  <si>
    <t>Khairis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</si>
</sst>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26" workbookViewId="0">
      <selection activeCell="E26" sqref="E26"/>
    </sheetView>
  </sheetViews>
  <sheetFormatPr baseColWidth="10" defaultColWidth="8.83203125" defaultRowHeight="14" x14ac:dyDescent="0"/>
  <cols>
    <col min="5" max="5" width="49.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">
        <v>25</v>
      </c>
      <c r="B2">
        <v>3</v>
      </c>
      <c r="C2" t="s">
        <v>26</v>
      </c>
      <c r="D2">
        <v>6</v>
      </c>
      <c r="E2" t="str">
        <f t="shared" ref="E2:E33" si="0">CONCATENATE("&lt;li type=",CHAR(34),"birth_city",CHAR(34)," data=",CHAR(34),D2,CHAR(34),"&gt;",C2,"&lt;/li&gt;")</f>
        <v>&lt;li type="birth_city" data="6"&gt;Chios&lt;/li&gt;</v>
      </c>
      <c r="F2" t="s">
        <v>16</v>
      </c>
      <c r="G2">
        <v>2</v>
      </c>
      <c r="H2" t="str">
        <f t="shared" ref="H2:H33" si="1">CONCATENATE("&lt;li type=",CHAR(34),"other_city",CHAR(34)," data=",CHAR(34),G2,CHAR(34),"&gt;",F2,"&lt;/li&gt;")</f>
        <v>&lt;li type="other_city" data="2"&gt;Athens&lt;/li&gt;</v>
      </c>
      <c r="I2">
        <v>7</v>
      </c>
      <c r="J2" s="1">
        <v>41506.861516921294</v>
      </c>
      <c r="K2" s="1">
        <v>41506.861519259262</v>
      </c>
      <c r="L2">
        <v>26.053000000000001</v>
      </c>
      <c r="M2">
        <v>38.414000000000001</v>
      </c>
      <c r="N2" t="s">
        <v>29</v>
      </c>
    </row>
    <row r="3" spans="1:14">
      <c r="A3" t="s">
        <v>59</v>
      </c>
      <c r="B3">
        <v>24</v>
      </c>
      <c r="C3" t="s">
        <v>60</v>
      </c>
      <c r="D3">
        <v>35</v>
      </c>
      <c r="E3" t="str">
        <f t="shared" si="0"/>
        <v>&lt;li type="birth_city" data="35"&gt;Cythera&lt;/li&gt;</v>
      </c>
      <c r="F3" t="s">
        <v>16</v>
      </c>
      <c r="G3">
        <v>2</v>
      </c>
      <c r="H3" t="str">
        <f t="shared" si="1"/>
        <v>&lt;li type="other_city" data="2"&gt;Athens&lt;/li&gt;</v>
      </c>
      <c r="I3">
        <v>22</v>
      </c>
      <c r="J3" s="1">
        <v>41506.861516921294</v>
      </c>
      <c r="K3" s="1">
        <v>41506.861519259262</v>
      </c>
      <c r="L3">
        <v>23</v>
      </c>
      <c r="M3">
        <v>36.166699999999999</v>
      </c>
      <c r="N3" t="s">
        <v>62</v>
      </c>
    </row>
    <row r="4" spans="1:14">
      <c r="A4" t="s">
        <v>80</v>
      </c>
      <c r="B4">
        <v>47</v>
      </c>
      <c r="C4" t="s">
        <v>81</v>
      </c>
      <c r="D4">
        <v>31</v>
      </c>
      <c r="E4" t="str">
        <f t="shared" si="0"/>
        <v>&lt;li type="birth_city" data="31"&gt;Hermione&lt;/li&gt;</v>
      </c>
      <c r="F4" t="s">
        <v>16</v>
      </c>
      <c r="G4">
        <v>2</v>
      </c>
      <c r="H4" t="str">
        <f t="shared" si="1"/>
        <v>&lt;li type="other_city" data="2"&gt;Athens&lt;/li&gt;</v>
      </c>
      <c r="I4">
        <v>30</v>
      </c>
      <c r="J4" s="1">
        <v>41506.861516921294</v>
      </c>
      <c r="K4" s="1">
        <v>41506.861519259262</v>
      </c>
      <c r="L4">
        <v>23.726464</v>
      </c>
      <c r="M4">
        <v>37.971687000000003</v>
      </c>
      <c r="N4" t="s">
        <v>82</v>
      </c>
    </row>
    <row r="5" spans="1:14">
      <c r="A5" t="s">
        <v>12</v>
      </c>
      <c r="B5">
        <v>1</v>
      </c>
      <c r="C5" t="s">
        <v>13</v>
      </c>
      <c r="D5">
        <v>1</v>
      </c>
      <c r="E5" t="str">
        <f t="shared" si="0"/>
        <v>&lt;li type="birth_city" data="1"&gt;Melos&lt;/li&gt;</v>
      </c>
      <c r="F5" t="s">
        <v>16</v>
      </c>
      <c r="G5">
        <v>2</v>
      </c>
      <c r="H5" t="str">
        <f t="shared" si="1"/>
        <v>&lt;li type="other_city" data="2"&gt;Athens&lt;/li&gt;</v>
      </c>
      <c r="I5">
        <v>2</v>
      </c>
      <c r="J5" s="1">
        <v>41506.861516921294</v>
      </c>
      <c r="K5" s="1">
        <v>41506.861519259262</v>
      </c>
      <c r="L5">
        <v>23.726464</v>
      </c>
      <c r="M5">
        <v>37.971687000000003</v>
      </c>
      <c r="N5" t="s">
        <v>17</v>
      </c>
    </row>
    <row r="6" spans="1:14">
      <c r="A6" t="s">
        <v>33</v>
      </c>
      <c r="B6">
        <v>6</v>
      </c>
      <c r="C6" t="s">
        <v>34</v>
      </c>
      <c r="D6">
        <v>9</v>
      </c>
      <c r="E6" t="str">
        <f t="shared" si="0"/>
        <v>&lt;li type="birth_city" data="9"&gt;Miletus&lt;/li&gt;</v>
      </c>
      <c r="F6" t="s">
        <v>16</v>
      </c>
      <c r="G6">
        <v>2</v>
      </c>
      <c r="H6" t="str">
        <f t="shared" si="1"/>
        <v>&lt;li type="other_city" data="2"&gt;Athens&lt;/li&gt;</v>
      </c>
      <c r="I6">
        <v>10</v>
      </c>
      <c r="J6" s="1">
        <v>41506.861516921294</v>
      </c>
      <c r="K6" s="1">
        <v>41506.861519259262</v>
      </c>
      <c r="L6">
        <v>23.726464</v>
      </c>
      <c r="M6">
        <v>37.971687000000003</v>
      </c>
      <c r="N6" t="s">
        <v>36</v>
      </c>
    </row>
    <row r="7" spans="1:14">
      <c r="A7" t="s">
        <v>30</v>
      </c>
      <c r="B7">
        <v>5</v>
      </c>
      <c r="C7" t="s">
        <v>31</v>
      </c>
      <c r="D7">
        <v>8</v>
      </c>
      <c r="E7" t="str">
        <f t="shared" si="0"/>
        <v>&lt;li type="birth_city" data="8"&gt;Mytilene&lt;/li&gt;</v>
      </c>
      <c r="F7" t="s">
        <v>16</v>
      </c>
      <c r="G7">
        <v>2</v>
      </c>
      <c r="H7" t="str">
        <f t="shared" si="1"/>
        <v>&lt;li type="other_city" data="2"&gt;Athens&lt;/li&gt;</v>
      </c>
      <c r="I7">
        <v>8</v>
      </c>
      <c r="J7" s="1">
        <v>41506.861516921294</v>
      </c>
      <c r="K7" s="1">
        <v>41506.861519259262</v>
      </c>
      <c r="L7">
        <v>23.726464</v>
      </c>
      <c r="M7">
        <v>37.971687000000003</v>
      </c>
      <c r="N7" t="s">
        <v>32</v>
      </c>
    </row>
    <row r="8" spans="1:14">
      <c r="A8" t="s">
        <v>41</v>
      </c>
      <c r="B8">
        <v>7</v>
      </c>
      <c r="C8" t="s">
        <v>42</v>
      </c>
      <c r="D8">
        <v>12</v>
      </c>
      <c r="E8" t="str">
        <f t="shared" si="0"/>
        <v>&lt;li type="birth_city" data="12"&gt;Selinus&lt;/li&gt;</v>
      </c>
      <c r="F8" t="s">
        <v>16</v>
      </c>
      <c r="G8">
        <v>2</v>
      </c>
      <c r="H8" t="str">
        <f t="shared" si="1"/>
        <v>&lt;li type="other_city" data="2"&gt;Athens&lt;/li&gt;</v>
      </c>
      <c r="I8">
        <v>13</v>
      </c>
      <c r="J8" s="1">
        <v>41506.861516921294</v>
      </c>
      <c r="K8" s="1">
        <v>41506.861519259262</v>
      </c>
      <c r="L8">
        <v>12.82512</v>
      </c>
      <c r="M8">
        <v>37.582841000000002</v>
      </c>
      <c r="N8" t="s">
        <v>43</v>
      </c>
    </row>
    <row r="9" spans="1:14">
      <c r="A9" t="s">
        <v>69</v>
      </c>
      <c r="B9">
        <v>26</v>
      </c>
      <c r="C9" t="s">
        <v>70</v>
      </c>
      <c r="D9">
        <v>22</v>
      </c>
      <c r="E9" t="str">
        <f t="shared" si="0"/>
        <v>&lt;li type="birth_city" data="22"&gt;Selymbria&lt;/li&gt;</v>
      </c>
      <c r="F9" t="s">
        <v>16</v>
      </c>
      <c r="G9">
        <v>2</v>
      </c>
      <c r="H9" t="str">
        <f t="shared" si="1"/>
        <v>&lt;li type="other_city" data="2"&gt;Athens&lt;/li&gt;</v>
      </c>
      <c r="I9">
        <v>26</v>
      </c>
      <c r="J9" s="1">
        <v>41506.861516921294</v>
      </c>
      <c r="K9" s="1">
        <v>41506.861519259262</v>
      </c>
      <c r="L9">
        <v>28.247676999999999</v>
      </c>
      <c r="M9">
        <v>41.078496000000001</v>
      </c>
      <c r="N9" t="s">
        <v>71</v>
      </c>
    </row>
    <row r="10" spans="1:14">
      <c r="A10" t="s">
        <v>57</v>
      </c>
      <c r="B10">
        <v>23</v>
      </c>
      <c r="C10" t="s">
        <v>44</v>
      </c>
      <c r="D10">
        <v>13</v>
      </c>
      <c r="E10" t="str">
        <f t="shared" si="0"/>
        <v>&lt;li type="birth_city" data="13"&gt;Sicyon&lt;/li&gt;</v>
      </c>
      <c r="F10" t="s">
        <v>16</v>
      </c>
      <c r="G10">
        <v>2</v>
      </c>
      <c r="H10" t="str">
        <f t="shared" si="1"/>
        <v>&lt;li type="other_city" data="2"&gt;Athens&lt;/li&gt;</v>
      </c>
      <c r="I10">
        <v>20</v>
      </c>
      <c r="J10" s="1">
        <v>41506.861516921294</v>
      </c>
      <c r="K10" s="1">
        <v>41506.861519259262</v>
      </c>
      <c r="L10">
        <v>23.726464</v>
      </c>
      <c r="M10">
        <v>37.971687000000003</v>
      </c>
      <c r="N10" t="s">
        <v>58</v>
      </c>
    </row>
    <row r="11" spans="1:14">
      <c r="A11" t="s">
        <v>18</v>
      </c>
      <c r="B11">
        <v>2</v>
      </c>
      <c r="C11" t="s">
        <v>19</v>
      </c>
      <c r="D11">
        <v>3</v>
      </c>
      <c r="E11" t="str">
        <f t="shared" si="0"/>
        <v>&lt;li type="birth_city" data="3"&gt;Thebes&lt;/li&gt;</v>
      </c>
      <c r="F11" t="s">
        <v>16</v>
      </c>
      <c r="G11">
        <v>2</v>
      </c>
      <c r="H11" t="str">
        <f t="shared" si="1"/>
        <v>&lt;li type="other_city" data="2"&gt;Athens&lt;/li&gt;</v>
      </c>
      <c r="I11">
        <v>5</v>
      </c>
      <c r="J11" s="1">
        <v>41506.861516921294</v>
      </c>
      <c r="K11" s="1">
        <v>41506.861519259262</v>
      </c>
      <c r="L11">
        <v>23.726464</v>
      </c>
      <c r="M11">
        <v>37.971687000000003</v>
      </c>
      <c r="N11" t="s">
        <v>24</v>
      </c>
    </row>
    <row r="12" spans="1:14">
      <c r="A12" t="s">
        <v>83</v>
      </c>
      <c r="B12">
        <v>51</v>
      </c>
      <c r="C12" t="s">
        <v>19</v>
      </c>
      <c r="D12">
        <v>3</v>
      </c>
      <c r="E12" t="str">
        <f t="shared" si="0"/>
        <v>&lt;li type="birth_city" data="3"&gt;Thebes&lt;/li&gt;</v>
      </c>
      <c r="F12" t="s">
        <v>16</v>
      </c>
      <c r="G12">
        <v>2</v>
      </c>
      <c r="H12" t="str">
        <f t="shared" si="1"/>
        <v>&lt;li type="other_city" data="2"&gt;Athens&lt;/li&gt;</v>
      </c>
      <c r="I12">
        <v>32</v>
      </c>
      <c r="J12" s="1">
        <v>41506.861516921294</v>
      </c>
      <c r="K12" s="1">
        <v>41506.861519259262</v>
      </c>
      <c r="L12">
        <v>23.726464</v>
      </c>
      <c r="M12">
        <v>37.971687000000003</v>
      </c>
      <c r="N12" t="s">
        <v>24</v>
      </c>
    </row>
    <row r="13" spans="1:14">
      <c r="A13" t="s">
        <v>18</v>
      </c>
      <c r="B13">
        <v>2</v>
      </c>
      <c r="C13" t="s">
        <v>19</v>
      </c>
      <c r="D13">
        <v>3</v>
      </c>
      <c r="E13" t="str">
        <f t="shared" si="0"/>
        <v>&lt;li type="birth_city" data="3"&gt;Thebes&lt;/li&gt;</v>
      </c>
      <c r="F13" t="s">
        <v>20</v>
      </c>
      <c r="G13">
        <v>4</v>
      </c>
      <c r="H13" t="str">
        <f t="shared" si="1"/>
        <v>&lt;li type="other_city" data="4"&gt;Chalcis&lt;/li&gt;</v>
      </c>
      <c r="I13">
        <v>3</v>
      </c>
      <c r="J13" s="1">
        <v>41506.861516921294</v>
      </c>
      <c r="K13" s="1">
        <v>41506.861519259262</v>
      </c>
      <c r="L13">
        <v>23.317799000000001</v>
      </c>
      <c r="M13">
        <v>38.319076000000003</v>
      </c>
      <c r="N13" t="s">
        <v>21</v>
      </c>
    </row>
    <row r="14" spans="1:14">
      <c r="A14" t="s">
        <v>59</v>
      </c>
      <c r="B14">
        <v>24</v>
      </c>
      <c r="C14" t="s">
        <v>60</v>
      </c>
      <c r="D14">
        <v>35</v>
      </c>
      <c r="E14" t="str">
        <f t="shared" si="0"/>
        <v>&lt;li type="birth_city" data="35"&gt;Cythera&lt;/li&gt;</v>
      </c>
      <c r="F14" t="s">
        <v>67</v>
      </c>
      <c r="G14">
        <v>20</v>
      </c>
      <c r="H14" t="str">
        <f t="shared" si="1"/>
        <v>&lt;li type="other_city" data="20"&gt;Colophon&lt;/li&gt;</v>
      </c>
      <c r="I14">
        <v>25</v>
      </c>
      <c r="J14" s="1">
        <v>41506.861516921294</v>
      </c>
      <c r="K14" s="1">
        <v>41506.861519259262</v>
      </c>
      <c r="L14">
        <v>23</v>
      </c>
      <c r="M14">
        <v>36.166699999999999</v>
      </c>
      <c r="N14" t="s">
        <v>68</v>
      </c>
    </row>
    <row r="15" spans="1:14">
      <c r="A15" t="e">
        <f>-es</f>
        <v>#NAME?</v>
      </c>
      <c r="B15">
        <v>18</v>
      </c>
      <c r="C15" t="s">
        <v>16</v>
      </c>
      <c r="D15">
        <v>2</v>
      </c>
      <c r="E15" t="str">
        <f t="shared" si="0"/>
        <v>&lt;li type="birth_city" data="2"&gt;Athens&lt;/li&gt;</v>
      </c>
      <c r="F15" t="s">
        <v>22</v>
      </c>
      <c r="G15">
        <v>5</v>
      </c>
      <c r="H15" t="str">
        <f t="shared" si="1"/>
        <v>&lt;li type="other_city" data="5"&gt;Delos&lt;/li&gt;</v>
      </c>
      <c r="I15">
        <v>18</v>
      </c>
      <c r="J15" s="1">
        <v>41506.861516921294</v>
      </c>
      <c r="K15" s="1">
        <v>41506.861519259262</v>
      </c>
      <c r="L15">
        <v>23.726464</v>
      </c>
      <c r="M15">
        <v>37.971687000000003</v>
      </c>
      <c r="N15" t="s">
        <v>53</v>
      </c>
    </row>
    <row r="16" spans="1:14">
      <c r="A16" t="s">
        <v>18</v>
      </c>
      <c r="B16">
        <v>2</v>
      </c>
      <c r="C16" t="s">
        <v>19</v>
      </c>
      <c r="D16">
        <v>3</v>
      </c>
      <c r="E16" t="str">
        <f t="shared" si="0"/>
        <v>&lt;li type="birth_city" data="3"&gt;Thebes&lt;/li&gt;</v>
      </c>
      <c r="F16" t="s">
        <v>22</v>
      </c>
      <c r="G16">
        <v>5</v>
      </c>
      <c r="H16" t="str">
        <f t="shared" si="1"/>
        <v>&lt;li type="other_city" data="5"&gt;Delos&lt;/li&gt;</v>
      </c>
      <c r="I16">
        <v>4</v>
      </c>
      <c r="J16" s="1">
        <v>41506.861516921294</v>
      </c>
      <c r="K16" s="1">
        <v>41506.861519259262</v>
      </c>
      <c r="L16">
        <v>25.268194000000001</v>
      </c>
      <c r="M16">
        <v>37.397274000000003</v>
      </c>
      <c r="N16" t="s">
        <v>23</v>
      </c>
    </row>
    <row r="17" spans="1:14">
      <c r="A17" t="s">
        <v>75</v>
      </c>
      <c r="B17">
        <v>44</v>
      </c>
      <c r="C17" t="s">
        <v>76</v>
      </c>
      <c r="D17">
        <v>32</v>
      </c>
      <c r="E17" t="str">
        <f t="shared" si="0"/>
        <v>&lt;li type="birth_city" data="32"&gt;Elis&lt;/li&gt;</v>
      </c>
      <c r="F17" t="s">
        <v>73</v>
      </c>
      <c r="G17">
        <v>30</v>
      </c>
      <c r="H17" t="str">
        <f t="shared" si="1"/>
        <v>&lt;li type="other_city" data="30"&gt;Delphi&lt;/li&gt;</v>
      </c>
      <c r="I17">
        <v>28</v>
      </c>
      <c r="J17" s="1">
        <v>41506.861516921294</v>
      </c>
      <c r="K17" s="1">
        <v>41506.861519259262</v>
      </c>
      <c r="L17">
        <v>22.501169000000001</v>
      </c>
      <c r="M17">
        <v>38.482289000000002</v>
      </c>
      <c r="N17" t="s">
        <v>77</v>
      </c>
    </row>
    <row r="18" spans="1:14">
      <c r="A18" t="s">
        <v>72</v>
      </c>
      <c r="B18">
        <v>43</v>
      </c>
      <c r="C18" t="s">
        <v>65</v>
      </c>
      <c r="D18">
        <v>19</v>
      </c>
      <c r="E18" t="str">
        <f t="shared" si="0"/>
        <v>&lt;li type="birth_city" data="19"&gt;Tarentum&lt;/li&gt;</v>
      </c>
      <c r="F18" t="s">
        <v>73</v>
      </c>
      <c r="G18">
        <v>30</v>
      </c>
      <c r="H18" t="str">
        <f t="shared" si="1"/>
        <v>&lt;li type="other_city" data="30"&gt;Delphi&lt;/li&gt;</v>
      </c>
      <c r="I18">
        <v>27</v>
      </c>
      <c r="J18" s="1">
        <v>41506.861516921294</v>
      </c>
      <c r="K18" s="1">
        <v>41506.861519259262</v>
      </c>
      <c r="L18">
        <v>17.228553000000002</v>
      </c>
      <c r="M18">
        <v>40.476033999999999</v>
      </c>
      <c r="N18" t="s">
        <v>74</v>
      </c>
    </row>
    <row r="19" spans="1:14">
      <c r="A19" t="s">
        <v>78</v>
      </c>
      <c r="B19">
        <v>45</v>
      </c>
      <c r="C19" t="s">
        <v>19</v>
      </c>
      <c r="D19">
        <v>3</v>
      </c>
      <c r="E19" t="str">
        <f t="shared" si="0"/>
        <v>&lt;li type="birth_city" data="3"&gt;Thebes&lt;/li&gt;</v>
      </c>
      <c r="F19" t="s">
        <v>73</v>
      </c>
      <c r="G19">
        <v>30</v>
      </c>
      <c r="H19" t="str">
        <f t="shared" si="1"/>
        <v>&lt;li type="other_city" data="30"&gt;Delphi&lt;/li&gt;</v>
      </c>
      <c r="I19">
        <v>29</v>
      </c>
      <c r="J19" s="1">
        <v>41506.861516921294</v>
      </c>
      <c r="K19" s="1">
        <v>41506.861519259262</v>
      </c>
      <c r="L19">
        <v>22.501169000000001</v>
      </c>
      <c r="M19">
        <v>38.482289000000002</v>
      </c>
      <c r="N19" t="s">
        <v>79</v>
      </c>
    </row>
    <row r="20" spans="1:14">
      <c r="A20" t="s">
        <v>83</v>
      </c>
      <c r="B20">
        <v>51</v>
      </c>
      <c r="C20" t="s">
        <v>19</v>
      </c>
      <c r="D20">
        <v>3</v>
      </c>
      <c r="E20" t="str">
        <f t="shared" si="0"/>
        <v>&lt;li type="birth_city" data="3"&gt;Thebes&lt;/li&gt;</v>
      </c>
      <c r="F20" t="s">
        <v>73</v>
      </c>
      <c r="G20">
        <v>30</v>
      </c>
      <c r="H20" t="str">
        <f t="shared" si="1"/>
        <v>&lt;li type="other_city" data="30"&gt;Delphi&lt;/li&gt;</v>
      </c>
      <c r="I20">
        <v>31</v>
      </c>
      <c r="J20" s="1">
        <v>41506.861516921294</v>
      </c>
      <c r="K20" s="1">
        <v>41506.861519259262</v>
      </c>
      <c r="L20">
        <v>22.501169000000001</v>
      </c>
      <c r="M20">
        <v>38.482289000000002</v>
      </c>
      <c r="N20" t="s">
        <v>79</v>
      </c>
    </row>
    <row r="21" spans="1:14">
      <c r="A21" t="s">
        <v>59</v>
      </c>
      <c r="B21">
        <v>24</v>
      </c>
      <c r="C21" t="s">
        <v>60</v>
      </c>
      <c r="D21">
        <v>35</v>
      </c>
      <c r="E21" t="str">
        <f t="shared" si="0"/>
        <v>&lt;li type="birth_city" data="35"&gt;Cythera&lt;/li&gt;</v>
      </c>
      <c r="F21" t="s">
        <v>39</v>
      </c>
      <c r="G21">
        <v>11</v>
      </c>
      <c r="H21" t="str">
        <f t="shared" si="1"/>
        <v>&lt;li type="other_city" data="11"&gt;Ephesus&lt;/li&gt;</v>
      </c>
      <c r="I21">
        <v>21</v>
      </c>
      <c r="J21" s="1">
        <v>41506.861516921294</v>
      </c>
      <c r="K21" s="1">
        <v>41506.861519259262</v>
      </c>
      <c r="L21">
        <v>23</v>
      </c>
      <c r="M21">
        <v>36.166699999999999</v>
      </c>
      <c r="N21" t="s">
        <v>61</v>
      </c>
    </row>
    <row r="22" spans="1:14">
      <c r="A22" t="s">
        <v>33</v>
      </c>
      <c r="B22">
        <v>6</v>
      </c>
      <c r="C22" t="s">
        <v>34</v>
      </c>
      <c r="D22">
        <v>9</v>
      </c>
      <c r="E22" t="str">
        <f t="shared" si="0"/>
        <v>&lt;li type="birth_city" data="9"&gt;Miletus&lt;/li&gt;</v>
      </c>
      <c r="F22" t="s">
        <v>39</v>
      </c>
      <c r="G22">
        <v>11</v>
      </c>
      <c r="H22" t="str">
        <f t="shared" si="1"/>
        <v>&lt;li type="other_city" data="11"&gt;Ephesus&lt;/li&gt;</v>
      </c>
      <c r="I22">
        <v>12</v>
      </c>
      <c r="J22" s="1">
        <v>41506.861516921294</v>
      </c>
      <c r="K22" s="1">
        <v>41506.861519259262</v>
      </c>
      <c r="L22">
        <v>27.2774885</v>
      </c>
      <c r="M22">
        <v>37.5292362</v>
      </c>
      <c r="N22" t="s">
        <v>40</v>
      </c>
    </row>
    <row r="23" spans="1:14">
      <c r="A23" t="s">
        <v>50</v>
      </c>
      <c r="B23">
        <v>11</v>
      </c>
      <c r="C23" t="s">
        <v>44</v>
      </c>
      <c r="D23">
        <v>13</v>
      </c>
      <c r="E23" t="str">
        <f t="shared" si="0"/>
        <v>&lt;li type="birth_city" data="13"&gt;Sicyon&lt;/li&gt;</v>
      </c>
      <c r="F23" t="s">
        <v>51</v>
      </c>
      <c r="G23">
        <v>16</v>
      </c>
      <c r="H23" t="str">
        <f t="shared" si="1"/>
        <v>&lt;li type="other_city" data="16"&gt;Helicon&lt;/li&gt;</v>
      </c>
      <c r="I23">
        <v>17</v>
      </c>
      <c r="J23" s="1">
        <v>41506.861516921294</v>
      </c>
      <c r="K23" s="1">
        <v>41506.861519259262</v>
      </c>
      <c r="L23">
        <v>22.711058999999999</v>
      </c>
      <c r="M23">
        <v>37.984122999999997</v>
      </c>
      <c r="N23" t="s">
        <v>52</v>
      </c>
    </row>
    <row r="24" spans="1:14">
      <c r="A24" t="s">
        <v>25</v>
      </c>
      <c r="B24">
        <v>3</v>
      </c>
      <c r="C24" t="s">
        <v>26</v>
      </c>
      <c r="D24">
        <v>6</v>
      </c>
      <c r="E24" t="str">
        <f t="shared" si="0"/>
        <v>&lt;li type="birth_city" data="6"&gt;Chios&lt;/li&gt;</v>
      </c>
      <c r="F24" t="s">
        <v>27</v>
      </c>
      <c r="G24">
        <v>7</v>
      </c>
      <c r="H24" t="str">
        <f t="shared" si="1"/>
        <v>&lt;li type="other_city" data="7"&gt;Leontini&lt;/li&gt;</v>
      </c>
      <c r="I24">
        <v>6</v>
      </c>
      <c r="J24" s="1">
        <v>41506.861516921294</v>
      </c>
      <c r="K24" s="1">
        <v>41506.861519259262</v>
      </c>
      <c r="L24">
        <v>26.053000000000001</v>
      </c>
      <c r="M24">
        <v>38.414000000000001</v>
      </c>
      <c r="N24" t="s">
        <v>28</v>
      </c>
    </row>
    <row r="25" spans="1:14">
      <c r="A25" t="s">
        <v>41</v>
      </c>
      <c r="B25">
        <v>7</v>
      </c>
      <c r="C25" t="s">
        <v>42</v>
      </c>
      <c r="D25">
        <v>12</v>
      </c>
      <c r="E25" t="str">
        <f t="shared" si="0"/>
        <v>&lt;li type="birth_city" data="12"&gt;Selinus&lt;/li&gt;</v>
      </c>
      <c r="F25" t="s">
        <v>46</v>
      </c>
      <c r="G25">
        <v>14</v>
      </c>
      <c r="H25" t="str">
        <f t="shared" si="1"/>
        <v>&lt;li type="other_city" data="14"&gt;Locri&lt;/li&gt;</v>
      </c>
      <c r="I25">
        <v>15</v>
      </c>
      <c r="J25" s="1">
        <v>41506.861516921294</v>
      </c>
      <c r="K25" s="1">
        <v>41506.861519259262</v>
      </c>
      <c r="L25">
        <v>16.228784000000001</v>
      </c>
      <c r="M25">
        <v>38.216171000000003</v>
      </c>
      <c r="N25" t="s">
        <v>47</v>
      </c>
    </row>
    <row r="26" spans="1:14">
      <c r="A26" t="s">
        <v>12</v>
      </c>
      <c r="B26">
        <v>1</v>
      </c>
      <c r="C26" t="s">
        <v>13</v>
      </c>
      <c r="D26">
        <v>1</v>
      </c>
      <c r="E26" t="str">
        <f t="shared" si="0"/>
        <v>&lt;li type="birth_city" data="1"&gt;Melos&lt;/li&gt;</v>
      </c>
      <c r="F26" t="s">
        <v>14</v>
      </c>
      <c r="G26">
        <v>33</v>
      </c>
      <c r="H26" t="str">
        <f t="shared" si="1"/>
        <v>&lt;li type="other_city" data="33"&gt;Macedonia&lt;/li&gt;</v>
      </c>
      <c r="I26">
        <v>1</v>
      </c>
      <c r="J26" s="1">
        <v>41506.861516921294</v>
      </c>
      <c r="K26" s="1">
        <v>41506.861519259262</v>
      </c>
      <c r="L26">
        <v>24.416667</v>
      </c>
      <c r="M26">
        <v>36.683332999999998</v>
      </c>
      <c r="N26" t="s">
        <v>15</v>
      </c>
    </row>
    <row r="27" spans="1:14">
      <c r="A27" t="s">
        <v>33</v>
      </c>
      <c r="B27">
        <v>6</v>
      </c>
      <c r="C27" t="s">
        <v>34</v>
      </c>
      <c r="D27">
        <v>9</v>
      </c>
      <c r="E27" t="str">
        <f t="shared" si="0"/>
        <v>&lt;li type="birth_city" data="9"&gt;Miletus&lt;/li&gt;</v>
      </c>
      <c r="F27" t="s">
        <v>14</v>
      </c>
      <c r="G27">
        <v>33</v>
      </c>
      <c r="H27" t="str">
        <f t="shared" si="1"/>
        <v>&lt;li type="other_city" data="33"&gt;Macedonia&lt;/li&gt;</v>
      </c>
      <c r="I27">
        <v>9</v>
      </c>
      <c r="J27" s="1">
        <v>41506.861516921294</v>
      </c>
      <c r="K27" s="1">
        <v>41506.861519259262</v>
      </c>
      <c r="L27">
        <v>27.2774885</v>
      </c>
      <c r="M27">
        <v>37.5292362</v>
      </c>
      <c r="N27" t="s">
        <v>35</v>
      </c>
    </row>
    <row r="28" spans="1:14">
      <c r="A28" t="s">
        <v>54</v>
      </c>
      <c r="B28">
        <v>20</v>
      </c>
      <c r="C28" t="s">
        <v>55</v>
      </c>
      <c r="D28">
        <v>34</v>
      </c>
      <c r="E28" t="str">
        <f t="shared" si="0"/>
        <v>&lt;li type="birth_city" data="34"&gt;Thessaly&lt;/li&gt;</v>
      </c>
      <c r="F28" t="s">
        <v>14</v>
      </c>
      <c r="G28">
        <v>33</v>
      </c>
      <c r="H28" t="str">
        <f t="shared" si="1"/>
        <v>&lt;li type="other_city" data="33"&gt;Macedonia&lt;/li&gt;</v>
      </c>
      <c r="I28">
        <v>19</v>
      </c>
      <c r="J28" s="1">
        <v>41506.861516921294</v>
      </c>
      <c r="K28" s="1">
        <v>41506.861519259262</v>
      </c>
      <c r="L28">
        <v>22.518484999999998</v>
      </c>
      <c r="M28">
        <v>40.754555000000003</v>
      </c>
      <c r="N28" t="s">
        <v>56</v>
      </c>
    </row>
    <row r="29" spans="1:14">
      <c r="A29" t="s">
        <v>41</v>
      </c>
      <c r="B29">
        <v>7</v>
      </c>
      <c r="C29" t="s">
        <v>42</v>
      </c>
      <c r="D29">
        <v>12</v>
      </c>
      <c r="E29" t="str">
        <f t="shared" si="0"/>
        <v>&lt;li type="birth_city" data="12"&gt;Selinus&lt;/li&gt;</v>
      </c>
      <c r="F29" t="s">
        <v>48</v>
      </c>
      <c r="G29">
        <v>15</v>
      </c>
      <c r="H29" t="str">
        <f t="shared" si="1"/>
        <v>&lt;li type="other_city" data="15"&gt;Rhegium&lt;/li&gt;</v>
      </c>
      <c r="I29">
        <v>16</v>
      </c>
      <c r="J29" s="1">
        <v>41506.861516921294</v>
      </c>
      <c r="K29" s="1">
        <v>41506.861519259262</v>
      </c>
      <c r="L29">
        <v>15.643929999999999</v>
      </c>
      <c r="M29">
        <v>38.109279000000001</v>
      </c>
      <c r="N29" t="s">
        <v>49</v>
      </c>
    </row>
    <row r="30" spans="1:14">
      <c r="A30" t="s">
        <v>41</v>
      </c>
      <c r="B30">
        <v>7</v>
      </c>
      <c r="C30" t="s">
        <v>42</v>
      </c>
      <c r="D30">
        <v>12</v>
      </c>
      <c r="E30" t="str">
        <f t="shared" si="0"/>
        <v>&lt;li type="birth_city" data="12"&gt;Selinus&lt;/li&gt;</v>
      </c>
      <c r="F30" t="s">
        <v>44</v>
      </c>
      <c r="G30">
        <v>13</v>
      </c>
      <c r="H30" t="str">
        <f t="shared" si="1"/>
        <v>&lt;li type="other_city" data="13"&gt;Sicyon&lt;/li&gt;</v>
      </c>
      <c r="I30">
        <v>14</v>
      </c>
      <c r="J30" s="1">
        <v>41506.861516921294</v>
      </c>
      <c r="K30" s="1">
        <v>41506.861519259262</v>
      </c>
      <c r="L30">
        <v>12.82512</v>
      </c>
      <c r="M30">
        <v>37.582841000000002</v>
      </c>
      <c r="N30" t="s">
        <v>45</v>
      </c>
    </row>
    <row r="31" spans="1:14">
      <c r="A31" t="s">
        <v>33</v>
      </c>
      <c r="B31">
        <v>6</v>
      </c>
      <c r="C31" t="s">
        <v>34</v>
      </c>
      <c r="D31">
        <v>9</v>
      </c>
      <c r="E31" t="str">
        <f t="shared" si="0"/>
        <v>&lt;li type="birth_city" data="9"&gt;Miletus&lt;/li&gt;</v>
      </c>
      <c r="F31" t="s">
        <v>37</v>
      </c>
      <c r="G31">
        <v>10</v>
      </c>
      <c r="H31" t="str">
        <f t="shared" si="1"/>
        <v>&lt;li type="other_city" data="10"&gt;Sparta&lt;/li&gt;</v>
      </c>
      <c r="I31">
        <v>11</v>
      </c>
      <c r="J31" s="1">
        <v>41506.861516921294</v>
      </c>
      <c r="K31" s="1">
        <v>41506.861519259262</v>
      </c>
      <c r="L31">
        <v>22.423660000000002</v>
      </c>
      <c r="M31">
        <v>37.082132000000001</v>
      </c>
      <c r="N31" t="s">
        <v>38</v>
      </c>
    </row>
    <row r="32" spans="1:14">
      <c r="A32" t="s">
        <v>59</v>
      </c>
      <c r="B32">
        <v>24</v>
      </c>
      <c r="C32" t="s">
        <v>60</v>
      </c>
      <c r="D32">
        <v>35</v>
      </c>
      <c r="E32" t="str">
        <f t="shared" si="0"/>
        <v>&lt;li type="birth_city" data="35"&gt;Cythera&lt;/li&gt;</v>
      </c>
      <c r="F32" t="s">
        <v>63</v>
      </c>
      <c r="G32">
        <v>18</v>
      </c>
      <c r="H32" t="str">
        <f t="shared" si="1"/>
        <v>&lt;li type="other_city" data="18"&gt;Syracuse&lt;/li&gt;</v>
      </c>
      <c r="I32">
        <v>23</v>
      </c>
      <c r="J32" s="1">
        <v>41506.861516921294</v>
      </c>
      <c r="K32" s="1">
        <v>41506.861519259262</v>
      </c>
      <c r="L32">
        <v>15.292994999999999</v>
      </c>
      <c r="M32">
        <v>37.063921000000001</v>
      </c>
      <c r="N32" t="s">
        <v>64</v>
      </c>
    </row>
    <row r="33" spans="1:14">
      <c r="A33" t="s">
        <v>59</v>
      </c>
      <c r="B33">
        <v>24</v>
      </c>
      <c r="C33" t="s">
        <v>60</v>
      </c>
      <c r="D33">
        <v>35</v>
      </c>
      <c r="E33" t="str">
        <f t="shared" si="0"/>
        <v>&lt;li type="birth_city" data="35"&gt;Cythera&lt;/li&gt;</v>
      </c>
      <c r="F33" t="s">
        <v>65</v>
      </c>
      <c r="G33">
        <v>19</v>
      </c>
      <c r="H33" t="str">
        <f t="shared" si="1"/>
        <v>&lt;li type="other_city" data="19"&gt;Tarentum&lt;/li&gt;</v>
      </c>
      <c r="I33">
        <v>24</v>
      </c>
      <c r="J33" s="1">
        <v>41506.861516921294</v>
      </c>
      <c r="K33" s="1">
        <v>41506.861519259262</v>
      </c>
      <c r="L33">
        <v>23</v>
      </c>
      <c r="M33">
        <v>36.166699999999999</v>
      </c>
      <c r="N33" t="s">
        <v>66</v>
      </c>
    </row>
  </sheetData>
  <sortState ref="A2:N33">
    <sortCondition ref="F2:F3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poet_lines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2013-08-22T19:49:53Z</dcterms:created>
  <dcterms:modified xsi:type="dcterms:W3CDTF">2013-09-07T00:38:52Z</dcterms:modified>
</cp:coreProperties>
</file>