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5BA86DA6-1FFD-2842-9DB0-D4212C014C82}" xr6:coauthVersionLast="45" xr6:coauthVersionMax="45" xr10:uidLastSave="{00000000-0000-0000-0000-000000000000}"/>
  <bookViews>
    <workbookView xWindow="340" yWindow="460" windowWidth="28040" windowHeight="16260" activeTab="1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4" i="4" l="1"/>
  <c r="V24" i="4"/>
  <c r="W24" i="4"/>
  <c r="X24" i="4"/>
  <c r="L24" i="4" l="1"/>
  <c r="K24" i="4"/>
  <c r="J24" i="4"/>
  <c r="H24" i="4"/>
  <c r="I24" i="4"/>
  <c r="E24" i="4"/>
  <c r="F24" i="4"/>
  <c r="D1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2" i="2" l="1"/>
  <c r="S70" i="1"/>
  <c r="T70" i="1"/>
  <c r="U70" i="1"/>
  <c r="V70" i="1"/>
  <c r="S71" i="1"/>
  <c r="T71" i="1"/>
  <c r="U71" i="1"/>
  <c r="V71" i="1"/>
  <c r="J70" i="1"/>
  <c r="J71" i="1" s="1"/>
  <c r="I70" i="1"/>
  <c r="I71" i="1" s="1"/>
  <c r="H70" i="1"/>
  <c r="H71" i="1"/>
  <c r="G71" i="1"/>
  <c r="F71" i="1"/>
  <c r="F70" i="1"/>
  <c r="G70" i="1"/>
  <c r="D71" i="1"/>
  <c r="C71" i="1"/>
  <c r="C70" i="1"/>
  <c r="D70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7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U19" i="4"/>
  <c r="U20" i="4"/>
  <c r="U21" i="4"/>
  <c r="U22" i="4"/>
  <c r="U23" i="4"/>
  <c r="X19" i="4"/>
  <c r="X20" i="4"/>
  <c r="X21" i="4"/>
  <c r="X22" i="4"/>
  <c r="X23" i="4"/>
  <c r="W19" i="4"/>
  <c r="W20" i="4"/>
  <c r="W21" i="4"/>
  <c r="W22" i="4"/>
  <c r="W23" i="4"/>
  <c r="X18" i="4"/>
  <c r="W18" i="4"/>
  <c r="W17" i="4"/>
  <c r="X17" i="4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3" i="1"/>
  <c r="E2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E5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8" i="1"/>
  <c r="D5" i="2" l="1"/>
  <c r="D6" i="2"/>
  <c r="D7" i="2"/>
  <c r="D8" i="2"/>
  <c r="D9" i="2"/>
  <c r="V23" i="4"/>
  <c r="V22" i="4"/>
  <c r="V21" i="4"/>
  <c r="V20" i="4"/>
  <c r="D11" i="2"/>
  <c r="V69" i="1"/>
  <c r="U69" i="1"/>
  <c r="V68" i="1"/>
  <c r="U68" i="1"/>
  <c r="V67" i="1"/>
  <c r="U67" i="1"/>
  <c r="V66" i="1"/>
  <c r="U66" i="1"/>
  <c r="V65" i="1"/>
  <c r="U65" i="1"/>
  <c r="T69" i="1"/>
  <c r="S69" i="1"/>
  <c r="T68" i="1"/>
  <c r="S68" i="1"/>
  <c r="T67" i="1"/>
  <c r="S67" i="1"/>
  <c r="T66" i="1"/>
  <c r="S66" i="1"/>
  <c r="T65" i="1"/>
  <c r="S65" i="1"/>
  <c r="J65" i="1"/>
  <c r="J66" i="1" s="1"/>
  <c r="J67" i="1" s="1"/>
  <c r="J68" i="1" s="1"/>
  <c r="J69" i="1" s="1"/>
  <c r="I65" i="1"/>
  <c r="I66" i="1" s="1"/>
  <c r="I67" i="1" s="1"/>
  <c r="I68" i="1" s="1"/>
  <c r="I69" i="1" s="1"/>
  <c r="G69" i="1"/>
  <c r="G68" i="1"/>
  <c r="G67" i="1"/>
  <c r="G66" i="1"/>
  <c r="G65" i="1"/>
  <c r="V19" i="4" l="1"/>
  <c r="V18" i="4"/>
  <c r="U18" i="4"/>
  <c r="I23" i="4"/>
  <c r="I18" i="4"/>
  <c r="I19" i="4"/>
  <c r="I20" i="4"/>
  <c r="I21" i="4"/>
  <c r="I22" i="4"/>
  <c r="I17" i="4"/>
  <c r="V17" i="4"/>
  <c r="U17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X2" i="4"/>
  <c r="W2" i="4"/>
  <c r="X3" i="4"/>
  <c r="W3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J21" i="4" l="1"/>
  <c r="J10" i="4"/>
  <c r="J9" i="4"/>
  <c r="J16" i="4"/>
  <c r="J6" i="4"/>
  <c r="J13" i="4"/>
  <c r="J12" i="4"/>
  <c r="J23" i="4"/>
  <c r="J8" i="4"/>
  <c r="J15" i="4"/>
  <c r="J7" i="4"/>
  <c r="J14" i="4"/>
  <c r="J5" i="4"/>
  <c r="J11" i="4"/>
  <c r="J22" i="4"/>
  <c r="J19" i="4"/>
  <c r="J18" i="4"/>
  <c r="J17" i="4"/>
  <c r="J20" i="4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U64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V37" i="1"/>
  <c r="U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D10" i="2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7" i="1"/>
  <c r="T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F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<sst xmlns="http://schemas.openxmlformats.org/spreadsheetml/2006/main" count="79" uniqueCount="37">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</sst>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m/d;@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X71"/>
  <sheetViews>
    <sheetView topLeftCell="A56" workbookViewId="0">
      <selection activeCell="B65" sqref="B65"/>
    </sheetView>
  </sheetViews>
  <sheetFormatPr baseColWidth="10" defaultRowHeight="16"/>
  <cols>
    <col min="3" max="3" width="19.5" customWidth="1"/>
    <col min="4" max="4" width="21.83203125" customWidth="1"/>
    <col min="6" max="6" width="19.83203125" customWidth="1"/>
    <col min="8" max="8" width="21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0</v>
      </c>
      <c r="B1" s="3" t="s">
        <v>1</v>
      </c>
      <c r="C1" s="3" t="s">
        <v>15</v>
      </c>
      <c r="D1" s="3" t="s">
        <v>35</v>
      </c>
      <c r="E1" s="3" t="s">
        <v>2</v>
      </c>
      <c r="F1" s="3" t="s">
        <v>36</v>
      </c>
      <c r="G1" s="3" t="s">
        <v>4</v>
      </c>
      <c r="H1" s="3" t="s">
        <v>16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>
      <c r="A2" s="10">
        <v>44066</v>
      </c>
      <c r="B2">
        <v>2</v>
      </c>
      <c r="C2" s="20"/>
      <c r="D2" s="24">
        <f>(B2/25822)*100000</f>
        <v>7.7453334366044464</v>
      </c>
      <c r="E2" s="20"/>
      <c r="F2" s="20"/>
      <c r="G2" s="20"/>
      <c r="H2" s="20"/>
      <c r="I2" s="7">
        <f>B2</f>
        <v>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X2" t="s">
        <v>23</v>
      </c>
    </row>
    <row r="3" spans="1:24">
      <c r="A3" s="10">
        <v>44067</v>
      </c>
      <c r="B3">
        <v>14</v>
      </c>
      <c r="C3" s="20"/>
      <c r="D3" s="24">
        <f t="shared" ref="D3:D66" si="0">(B3/25822)*100000</f>
        <v>54.217334056231117</v>
      </c>
      <c r="E3" s="20"/>
      <c r="F3" s="20"/>
      <c r="G3" s="20"/>
      <c r="H3" s="20"/>
      <c r="I3" s="7">
        <f t="shared" ref="I3:I34" si="1">B3+I2</f>
        <v>16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X3" s="9" t="s">
        <v>24</v>
      </c>
    </row>
    <row r="4" spans="1:24">
      <c r="A4" s="10">
        <v>44068</v>
      </c>
      <c r="B4">
        <v>22</v>
      </c>
      <c r="C4" s="20"/>
      <c r="D4" s="24">
        <f t="shared" si="0"/>
        <v>85.198667802648899</v>
      </c>
      <c r="E4" s="20"/>
      <c r="F4" s="20"/>
      <c r="G4" s="20"/>
      <c r="H4" s="20"/>
      <c r="I4" s="7">
        <f t="shared" si="1"/>
        <v>38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4">
      <c r="A5" s="10">
        <v>44069</v>
      </c>
      <c r="B5">
        <v>38</v>
      </c>
      <c r="C5" s="20"/>
      <c r="D5" s="24">
        <f t="shared" si="0"/>
        <v>147.16133529548446</v>
      </c>
      <c r="E5" s="20"/>
      <c r="F5" s="20"/>
      <c r="G5" s="20"/>
      <c r="H5" s="20"/>
      <c r="I5" s="7">
        <f t="shared" si="1"/>
        <v>76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4">
      <c r="A6" s="10">
        <v>44070</v>
      </c>
      <c r="B6">
        <v>33</v>
      </c>
      <c r="C6" s="20"/>
      <c r="D6" s="24">
        <f t="shared" si="0"/>
        <v>127.79800170397336</v>
      </c>
      <c r="E6" s="20"/>
      <c r="F6" s="20"/>
      <c r="G6" s="20"/>
      <c r="H6" s="20"/>
      <c r="I6" s="7">
        <f t="shared" si="1"/>
        <v>109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4">
      <c r="A7" s="10">
        <v>44071</v>
      </c>
      <c r="B7">
        <v>46</v>
      </c>
      <c r="C7" s="20"/>
      <c r="D7" s="24">
        <f t="shared" si="0"/>
        <v>178.14266904190225</v>
      </c>
      <c r="E7" s="20"/>
      <c r="F7" s="20"/>
      <c r="G7" s="20"/>
      <c r="H7" s="20"/>
      <c r="I7" s="7">
        <f t="shared" si="1"/>
        <v>155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0">
        <v>44072</v>
      </c>
      <c r="B8">
        <v>8</v>
      </c>
      <c r="C8">
        <f>AVERAGE(B2:B8)</f>
        <v>23.285714285714285</v>
      </c>
      <c r="D8" s="24">
        <f t="shared" si="0"/>
        <v>30.981333746417786</v>
      </c>
      <c r="E8" s="20"/>
      <c r="F8" s="20"/>
      <c r="G8" s="20"/>
      <c r="H8" s="20"/>
      <c r="I8" s="7">
        <f t="shared" si="1"/>
        <v>163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">
        <v>44073</v>
      </c>
      <c r="B9">
        <v>13</v>
      </c>
      <c r="C9">
        <f t="shared" ref="C9:C71" si="2">AVERAGE(B3:B9)</f>
        <v>24.857142857142858</v>
      </c>
      <c r="D9" s="24">
        <f t="shared" si="0"/>
        <v>50.344667337928904</v>
      </c>
      <c r="E9" s="20"/>
      <c r="F9" s="20"/>
      <c r="G9" s="20"/>
      <c r="H9" s="20"/>
      <c r="I9" s="7">
        <f t="shared" si="1"/>
        <v>176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1">
        <v>44074</v>
      </c>
      <c r="B10">
        <v>108</v>
      </c>
      <c r="C10">
        <f t="shared" si="2"/>
        <v>38.285714285714285</v>
      </c>
      <c r="D10" s="24">
        <f t="shared" si="0"/>
        <v>418.24800557664008</v>
      </c>
      <c r="E10" s="20"/>
      <c r="F10" s="20"/>
      <c r="G10" s="20"/>
      <c r="H10" s="20"/>
      <c r="I10" s="7">
        <f t="shared" si="1"/>
        <v>284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>
      <c r="A11" s="11">
        <v>44075</v>
      </c>
      <c r="B11">
        <v>196</v>
      </c>
      <c r="C11">
        <f t="shared" si="2"/>
        <v>63.142857142857146</v>
      </c>
      <c r="D11" s="24">
        <f t="shared" si="0"/>
        <v>759.04267678723568</v>
      </c>
      <c r="E11" s="20"/>
      <c r="F11" s="20"/>
      <c r="G11" s="20"/>
      <c r="H11" s="20"/>
      <c r="I11" s="7">
        <f t="shared" si="1"/>
        <v>480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4">
      <c r="A12" s="11">
        <v>44076</v>
      </c>
      <c r="B12">
        <v>174</v>
      </c>
      <c r="C12">
        <f t="shared" si="2"/>
        <v>82.571428571428569</v>
      </c>
      <c r="D12" s="24">
        <f t="shared" si="0"/>
        <v>673.84400898458682</v>
      </c>
      <c r="E12" s="20"/>
      <c r="F12" s="20"/>
      <c r="G12" s="20"/>
      <c r="H12" s="20"/>
      <c r="I12" s="7">
        <f t="shared" si="1"/>
        <v>654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4">
      <c r="A13" s="11">
        <v>44077</v>
      </c>
      <c r="B13">
        <v>198</v>
      </c>
      <c r="C13">
        <f t="shared" si="2"/>
        <v>106.14285714285714</v>
      </c>
      <c r="D13" s="24">
        <f t="shared" si="0"/>
        <v>766.78801022384016</v>
      </c>
      <c r="E13" s="20"/>
      <c r="F13" s="20"/>
      <c r="G13" s="20"/>
      <c r="H13" s="20"/>
      <c r="I13" s="7">
        <f t="shared" si="1"/>
        <v>852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4">
      <c r="A14" s="11">
        <v>44078</v>
      </c>
      <c r="B14">
        <v>117</v>
      </c>
      <c r="C14">
        <f t="shared" si="2"/>
        <v>116.28571428571429</v>
      </c>
      <c r="D14" s="24">
        <f t="shared" si="0"/>
        <v>453.10200604136003</v>
      </c>
      <c r="E14" s="20"/>
      <c r="F14" s="20"/>
      <c r="G14" s="20"/>
      <c r="H14" s="20"/>
      <c r="I14" s="7">
        <f t="shared" si="1"/>
        <v>969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4">
      <c r="A15" s="11">
        <v>44079</v>
      </c>
      <c r="B15">
        <v>15</v>
      </c>
      <c r="C15">
        <f t="shared" si="2"/>
        <v>117.28571428571429</v>
      </c>
      <c r="D15" s="24">
        <f t="shared" si="0"/>
        <v>58.090000774533344</v>
      </c>
      <c r="E15" s="20"/>
      <c r="F15" s="20"/>
      <c r="G15" s="20"/>
      <c r="H15" s="20"/>
      <c r="I15" s="7">
        <f t="shared" si="1"/>
        <v>984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4">
      <c r="A16" s="10">
        <v>44080</v>
      </c>
      <c r="B16">
        <v>34</v>
      </c>
      <c r="C16">
        <f t="shared" si="2"/>
        <v>120.28571428571429</v>
      </c>
      <c r="D16" s="24">
        <f t="shared" si="0"/>
        <v>131.67066842227558</v>
      </c>
      <c r="E16" s="20"/>
      <c r="F16" s="20"/>
      <c r="G16" s="20"/>
      <c r="H16" s="20"/>
      <c r="I16" s="7">
        <f t="shared" si="1"/>
        <v>1018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10">
        <v>44081</v>
      </c>
      <c r="B17">
        <v>111</v>
      </c>
      <c r="C17">
        <f t="shared" si="2"/>
        <v>120.71428571428571</v>
      </c>
      <c r="D17" s="24">
        <f t="shared" si="0"/>
        <v>429.86600573154675</v>
      </c>
      <c r="E17" s="20"/>
      <c r="F17" s="20"/>
      <c r="G17" s="20"/>
      <c r="H17" s="20"/>
      <c r="I17" s="7">
        <f t="shared" si="1"/>
        <v>1129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10">
        <v>44082</v>
      </c>
      <c r="B18">
        <v>129</v>
      </c>
      <c r="C18">
        <f t="shared" si="2"/>
        <v>111.14285714285714</v>
      </c>
      <c r="D18" s="24">
        <f t="shared" si="0"/>
        <v>499.5740066609867</v>
      </c>
      <c r="E18" s="20"/>
      <c r="F18" s="20"/>
      <c r="G18" s="20"/>
      <c r="H18" s="20"/>
      <c r="I18" s="7">
        <f t="shared" si="1"/>
        <v>1258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10">
        <v>44083</v>
      </c>
      <c r="B19">
        <v>103</v>
      </c>
      <c r="C19">
        <f t="shared" si="2"/>
        <v>101</v>
      </c>
      <c r="D19" s="24">
        <f t="shared" si="0"/>
        <v>398.88467198512893</v>
      </c>
      <c r="E19" s="20"/>
      <c r="F19" s="20"/>
      <c r="G19" s="20"/>
      <c r="H19" s="20"/>
      <c r="I19" s="7">
        <f t="shared" si="1"/>
        <v>1361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0">
        <v>44084</v>
      </c>
      <c r="B20">
        <v>42</v>
      </c>
      <c r="C20">
        <f t="shared" si="2"/>
        <v>78.714285714285708</v>
      </c>
      <c r="D20" s="24">
        <f t="shared" si="0"/>
        <v>162.65200216869337</v>
      </c>
      <c r="E20" s="20"/>
      <c r="F20" s="20"/>
      <c r="G20" s="20"/>
      <c r="H20" s="20"/>
      <c r="I20" s="7">
        <f t="shared" si="1"/>
        <v>1403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10">
        <v>44085</v>
      </c>
      <c r="B21">
        <v>51</v>
      </c>
      <c r="C21">
        <f t="shared" si="2"/>
        <v>69.285714285714292</v>
      </c>
      <c r="D21" s="24">
        <f t="shared" si="0"/>
        <v>197.50600263341335</v>
      </c>
      <c r="E21" s="20"/>
      <c r="F21" s="20"/>
      <c r="G21" s="20"/>
      <c r="H21" s="20"/>
      <c r="I21" s="7">
        <f t="shared" si="1"/>
        <v>1454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10">
        <v>44086</v>
      </c>
      <c r="B22" s="9">
        <v>18</v>
      </c>
      <c r="C22">
        <f t="shared" si="2"/>
        <v>69.714285714285708</v>
      </c>
      <c r="D22" s="24">
        <f t="shared" si="0"/>
        <v>69.708000929440004</v>
      </c>
      <c r="E22" s="21"/>
      <c r="F22" s="21"/>
      <c r="G22" s="21"/>
      <c r="H22" s="21"/>
      <c r="I22" s="7">
        <f t="shared" si="1"/>
        <v>1472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11">
        <v>44087</v>
      </c>
      <c r="B23">
        <v>34</v>
      </c>
      <c r="C23">
        <f t="shared" si="2"/>
        <v>69.714285714285708</v>
      </c>
      <c r="D23" s="24">
        <f t="shared" si="0"/>
        <v>131.67066842227558</v>
      </c>
      <c r="E23" s="20"/>
      <c r="F23" s="20"/>
      <c r="G23" s="20"/>
      <c r="H23" s="20"/>
      <c r="I23" s="7">
        <f t="shared" si="1"/>
        <v>1506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11">
        <v>44088</v>
      </c>
      <c r="B24">
        <v>171</v>
      </c>
      <c r="C24">
        <f t="shared" si="2"/>
        <v>78.285714285714292</v>
      </c>
      <c r="D24" s="24">
        <f t="shared" si="0"/>
        <v>662.22600882968004</v>
      </c>
      <c r="E24" s="20"/>
      <c r="F24" s="20"/>
      <c r="G24" s="20"/>
      <c r="H24" s="20"/>
      <c r="I24" s="7">
        <f t="shared" si="1"/>
        <v>1677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11">
        <v>44089</v>
      </c>
      <c r="B25">
        <v>261</v>
      </c>
      <c r="C25">
        <f t="shared" si="2"/>
        <v>97.142857142857139</v>
      </c>
      <c r="D25" s="24">
        <f t="shared" si="0"/>
        <v>1010.7660134768802</v>
      </c>
      <c r="E25" s="20"/>
      <c r="F25" s="20"/>
      <c r="G25" s="20"/>
      <c r="H25" s="20"/>
      <c r="I25" s="7">
        <f t="shared" si="1"/>
        <v>1938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11">
        <v>44090</v>
      </c>
      <c r="B26">
        <v>183</v>
      </c>
      <c r="C26">
        <f t="shared" si="2"/>
        <v>108.57142857142857</v>
      </c>
      <c r="D26" s="24">
        <f t="shared" si="0"/>
        <v>708.69800944930671</v>
      </c>
      <c r="E26" s="20"/>
      <c r="F26" s="20"/>
      <c r="G26" s="20"/>
      <c r="H26" s="20"/>
      <c r="I26" s="7">
        <f t="shared" si="1"/>
        <v>2121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11">
        <v>44091</v>
      </c>
      <c r="B27">
        <v>122</v>
      </c>
      <c r="C27">
        <f t="shared" si="2"/>
        <v>120</v>
      </c>
      <c r="D27" s="24">
        <f t="shared" si="0"/>
        <v>472.46533963287118</v>
      </c>
      <c r="E27" s="20"/>
      <c r="F27" s="20"/>
      <c r="G27" s="20"/>
      <c r="H27" s="20"/>
      <c r="I27" s="7">
        <f t="shared" si="1"/>
        <v>2243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11">
        <v>44092</v>
      </c>
      <c r="B28">
        <v>82</v>
      </c>
      <c r="C28">
        <f t="shared" si="2"/>
        <v>124.42857142857143</v>
      </c>
      <c r="D28" s="24">
        <f t="shared" si="0"/>
        <v>317.55867090078226</v>
      </c>
      <c r="E28" s="20"/>
      <c r="F28" s="20"/>
      <c r="G28" s="20"/>
      <c r="H28" s="20"/>
      <c r="I28" s="7">
        <f t="shared" si="1"/>
        <v>2325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11">
        <v>44093</v>
      </c>
      <c r="B29">
        <v>1</v>
      </c>
      <c r="C29">
        <f t="shared" si="2"/>
        <v>122</v>
      </c>
      <c r="D29" s="24">
        <f t="shared" si="0"/>
        <v>3.8726667183022232</v>
      </c>
      <c r="E29" s="20"/>
      <c r="F29" s="20"/>
      <c r="G29" s="20"/>
      <c r="H29" s="20"/>
      <c r="I29" s="7">
        <f t="shared" si="1"/>
        <v>2326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10">
        <v>44094</v>
      </c>
      <c r="B30">
        <v>3</v>
      </c>
      <c r="C30">
        <f t="shared" si="2"/>
        <v>117.57142857142857</v>
      </c>
      <c r="D30" s="24">
        <f t="shared" si="0"/>
        <v>11.618000154906669</v>
      </c>
      <c r="E30" s="20"/>
      <c r="F30" s="20"/>
      <c r="G30" s="20"/>
      <c r="H30" s="20"/>
      <c r="I30" s="7">
        <f t="shared" si="1"/>
        <v>2329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10">
        <v>44095</v>
      </c>
      <c r="B31">
        <v>93</v>
      </c>
      <c r="C31">
        <f t="shared" si="2"/>
        <v>106.42857142857143</v>
      </c>
      <c r="D31" s="24">
        <f t="shared" si="0"/>
        <v>360.15800480210675</v>
      </c>
      <c r="E31" s="20"/>
      <c r="F31" s="20"/>
      <c r="G31" s="20"/>
      <c r="H31" s="20"/>
      <c r="I31" s="7">
        <f t="shared" si="1"/>
        <v>2422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10">
        <v>44096</v>
      </c>
      <c r="B32">
        <v>34</v>
      </c>
      <c r="C32">
        <f t="shared" si="2"/>
        <v>74</v>
      </c>
      <c r="D32" s="24">
        <f t="shared" si="0"/>
        <v>131.67066842227558</v>
      </c>
      <c r="E32" s="20"/>
      <c r="F32" s="20"/>
      <c r="G32" s="20"/>
      <c r="H32" s="20"/>
      <c r="I32" s="7">
        <f t="shared" si="1"/>
        <v>2456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10">
        <v>44097</v>
      </c>
      <c r="B33">
        <v>73</v>
      </c>
      <c r="C33">
        <f t="shared" si="2"/>
        <v>58.285714285714285</v>
      </c>
      <c r="D33" s="24">
        <f t="shared" si="0"/>
        <v>282.70467043606232</v>
      </c>
      <c r="E33" s="20"/>
      <c r="F33" s="20"/>
      <c r="G33" s="20"/>
      <c r="H33" s="20"/>
      <c r="I33" s="7">
        <f t="shared" si="1"/>
        <v>2529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10">
        <v>44098</v>
      </c>
      <c r="B34">
        <v>116</v>
      </c>
      <c r="C34">
        <f t="shared" si="2"/>
        <v>57.428571428571431</v>
      </c>
      <c r="D34" s="24">
        <f t="shared" si="0"/>
        <v>449.2293393230579</v>
      </c>
      <c r="E34" s="20"/>
      <c r="F34" s="20"/>
      <c r="G34" s="20"/>
      <c r="H34" s="20"/>
      <c r="I34" s="7">
        <f t="shared" si="1"/>
        <v>2645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10">
        <v>44099</v>
      </c>
      <c r="B35">
        <v>92</v>
      </c>
      <c r="C35">
        <f t="shared" si="2"/>
        <v>58.857142857142854</v>
      </c>
      <c r="D35" s="24">
        <f t="shared" si="0"/>
        <v>356.2853380838045</v>
      </c>
      <c r="E35" s="20"/>
      <c r="F35" s="20"/>
      <c r="G35" s="20"/>
      <c r="H35" s="20"/>
      <c r="I35" s="7">
        <f t="shared" ref="I35:I71" si="3">B35+I34</f>
        <v>2737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10">
        <v>44100</v>
      </c>
      <c r="B36">
        <v>72</v>
      </c>
      <c r="C36">
        <f t="shared" si="2"/>
        <v>69</v>
      </c>
      <c r="D36" s="24">
        <f t="shared" si="0"/>
        <v>278.83200371776002</v>
      </c>
      <c r="E36" s="20"/>
      <c r="F36" s="20"/>
      <c r="G36" s="20"/>
      <c r="H36" s="20"/>
      <c r="I36" s="7">
        <f t="shared" si="3"/>
        <v>2809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6">
        <v>44101</v>
      </c>
      <c r="B37">
        <v>9</v>
      </c>
      <c r="C37">
        <f t="shared" si="2"/>
        <v>69.857142857142861</v>
      </c>
      <c r="D37" s="24">
        <f t="shared" si="0"/>
        <v>34.854000464720002</v>
      </c>
      <c r="E37">
        <v>401</v>
      </c>
      <c r="F37">
        <f>(E37/25822)*100000</f>
        <v>1552.9393540391914</v>
      </c>
      <c r="G37" s="4">
        <f t="shared" ref="G37:G71" si="4">B37/E37</f>
        <v>2.2443890274314215E-2</v>
      </c>
      <c r="H37" s="22"/>
      <c r="I37" s="7">
        <f t="shared" si="3"/>
        <v>2818</v>
      </c>
      <c r="J37">
        <f>E37</f>
        <v>401</v>
      </c>
      <c r="K37">
        <v>0</v>
      </c>
      <c r="L37">
        <v>0</v>
      </c>
      <c r="M37">
        <v>9</v>
      </c>
      <c r="N37">
        <v>401</v>
      </c>
      <c r="O37">
        <v>9</v>
      </c>
      <c r="P37">
        <v>289</v>
      </c>
      <c r="Q37">
        <v>0</v>
      </c>
      <c r="R37">
        <v>112</v>
      </c>
      <c r="S37" t="str">
        <f t="shared" ref="S37:S69" si="5">IF(K37+M37=B37,"EQUAL","DIFFER")</f>
        <v>EQUAL</v>
      </c>
      <c r="T37" t="str">
        <f>IF(L37+N37=E37,"EQUAL","DIFFER")</f>
        <v>EQUAL</v>
      </c>
      <c r="U37" t="str">
        <f t="shared" ref="U37:U69" si="6">IF(O37+Q37=B37,"EQUAL","DIFFER")</f>
        <v>EQUAL</v>
      </c>
      <c r="V37" t="str">
        <f>IF(P37+R37=E37,"EQUAL","DIFFER")</f>
        <v>EQUAL</v>
      </c>
    </row>
    <row r="38" spans="1:22">
      <c r="A38" s="6">
        <v>44102</v>
      </c>
      <c r="B38">
        <v>184</v>
      </c>
      <c r="C38">
        <f t="shared" si="2"/>
        <v>82.857142857142861</v>
      </c>
      <c r="D38" s="24">
        <f t="shared" si="0"/>
        <v>712.57067616760901</v>
      </c>
      <c r="E38">
        <v>2170</v>
      </c>
      <c r="F38">
        <f t="shared" ref="F38:F71" si="7">(E38/25822)*100000</f>
        <v>8403.6867787158244</v>
      </c>
      <c r="G38" s="4">
        <f t="shared" si="4"/>
        <v>8.4792626728110596E-2</v>
      </c>
      <c r="H38" s="22"/>
      <c r="I38" s="7">
        <f t="shared" si="3"/>
        <v>3002</v>
      </c>
      <c r="J38">
        <f t="shared" ref="J38:J71" si="8">J37+E38</f>
        <v>2571</v>
      </c>
      <c r="K38">
        <v>17</v>
      </c>
      <c r="L38">
        <v>30</v>
      </c>
      <c r="M38">
        <v>167</v>
      </c>
      <c r="N38">
        <v>2140</v>
      </c>
      <c r="O38">
        <v>182</v>
      </c>
      <c r="P38">
        <v>2125</v>
      </c>
      <c r="Q38">
        <v>2</v>
      </c>
      <c r="R38">
        <v>45</v>
      </c>
      <c r="S38" t="str">
        <f t="shared" si="5"/>
        <v>EQUAL</v>
      </c>
      <c r="T38" t="str">
        <f t="shared" ref="T38:T69" si="9">IF(L38+N38=E38,"EQUAL","DIFFER")</f>
        <v>EQUAL</v>
      </c>
      <c r="U38" t="str">
        <f t="shared" si="6"/>
        <v>EQUAL</v>
      </c>
      <c r="V38" t="str">
        <f t="shared" ref="V38:V69" si="10">IF(P38+R38=E38,"EQUAL","DIFFER")</f>
        <v>EQUAL</v>
      </c>
    </row>
    <row r="39" spans="1:22">
      <c r="A39" s="6">
        <v>44103</v>
      </c>
      <c r="B39">
        <v>69</v>
      </c>
      <c r="C39">
        <f t="shared" si="2"/>
        <v>87.857142857142861</v>
      </c>
      <c r="D39" s="24">
        <f t="shared" si="0"/>
        <v>267.21400356285341</v>
      </c>
      <c r="E39">
        <v>1272</v>
      </c>
      <c r="F39">
        <f t="shared" si="7"/>
        <v>4926.032065680427</v>
      </c>
      <c r="G39" s="4">
        <f t="shared" si="4"/>
        <v>5.4245283018867926E-2</v>
      </c>
      <c r="H39" s="22"/>
      <c r="I39" s="7">
        <f t="shared" si="3"/>
        <v>3071</v>
      </c>
      <c r="J39">
        <f t="shared" si="8"/>
        <v>3843</v>
      </c>
      <c r="K39">
        <v>11</v>
      </c>
      <c r="L39">
        <v>22</v>
      </c>
      <c r="M39">
        <v>58</v>
      </c>
      <c r="N39">
        <v>1250</v>
      </c>
      <c r="O39">
        <v>69</v>
      </c>
      <c r="P39">
        <v>1230</v>
      </c>
      <c r="Q39">
        <v>0</v>
      </c>
      <c r="R39">
        <v>42</v>
      </c>
      <c r="S39" t="str">
        <f t="shared" si="5"/>
        <v>EQUAL</v>
      </c>
      <c r="T39" t="str">
        <f t="shared" si="9"/>
        <v>EQUAL</v>
      </c>
      <c r="U39" t="str">
        <f t="shared" si="6"/>
        <v>EQUAL</v>
      </c>
      <c r="V39" t="str">
        <f t="shared" si="10"/>
        <v>EQUAL</v>
      </c>
    </row>
    <row r="40" spans="1:22">
      <c r="A40" s="6">
        <v>44104</v>
      </c>
      <c r="B40">
        <v>164</v>
      </c>
      <c r="C40">
        <f t="shared" si="2"/>
        <v>100.85714285714286</v>
      </c>
      <c r="D40" s="24">
        <f t="shared" si="0"/>
        <v>635.11734180156452</v>
      </c>
      <c r="E40">
        <v>2062</v>
      </c>
      <c r="F40">
        <f t="shared" si="7"/>
        <v>7985.4387731391835</v>
      </c>
      <c r="G40" s="4">
        <f t="shared" si="4"/>
        <v>7.953443258971872E-2</v>
      </c>
      <c r="H40" s="22"/>
      <c r="I40" s="7">
        <f t="shared" si="3"/>
        <v>3235</v>
      </c>
      <c r="J40">
        <f t="shared" si="8"/>
        <v>5905</v>
      </c>
      <c r="K40">
        <v>23</v>
      </c>
      <c r="L40">
        <v>43</v>
      </c>
      <c r="M40">
        <v>141</v>
      </c>
      <c r="N40">
        <v>2019</v>
      </c>
      <c r="O40">
        <v>163</v>
      </c>
      <c r="P40">
        <v>1893</v>
      </c>
      <c r="Q40">
        <v>1</v>
      </c>
      <c r="R40">
        <v>169</v>
      </c>
      <c r="S40" t="str">
        <f t="shared" si="5"/>
        <v>EQUAL</v>
      </c>
      <c r="T40" t="str">
        <f t="shared" si="9"/>
        <v>EQUAL</v>
      </c>
      <c r="U40" t="str">
        <f t="shared" si="6"/>
        <v>EQUAL</v>
      </c>
      <c r="V40" t="str">
        <f t="shared" si="10"/>
        <v>EQUAL</v>
      </c>
    </row>
    <row r="41" spans="1:22">
      <c r="A41" s="6">
        <v>44105</v>
      </c>
      <c r="B41">
        <v>86</v>
      </c>
      <c r="C41">
        <f t="shared" si="2"/>
        <v>96.571428571428569</v>
      </c>
      <c r="D41" s="24">
        <f t="shared" si="0"/>
        <v>333.04933777399117</v>
      </c>
      <c r="E41">
        <v>1210</v>
      </c>
      <c r="F41">
        <f t="shared" si="7"/>
        <v>4685.9267291456899</v>
      </c>
      <c r="G41" s="4">
        <f t="shared" si="4"/>
        <v>7.1074380165289261E-2</v>
      </c>
      <c r="H41" s="22"/>
      <c r="I41" s="7">
        <f t="shared" si="3"/>
        <v>3321</v>
      </c>
      <c r="J41">
        <f t="shared" si="8"/>
        <v>7115</v>
      </c>
      <c r="K41">
        <v>13</v>
      </c>
      <c r="L41">
        <v>38</v>
      </c>
      <c r="M41">
        <v>73</v>
      </c>
      <c r="N41">
        <v>1172</v>
      </c>
      <c r="O41">
        <v>83</v>
      </c>
      <c r="P41">
        <v>1173</v>
      </c>
      <c r="Q41">
        <v>3</v>
      </c>
      <c r="R41">
        <v>37</v>
      </c>
      <c r="S41" t="str">
        <f t="shared" si="5"/>
        <v>EQUAL</v>
      </c>
      <c r="T41" t="str">
        <f t="shared" si="9"/>
        <v>EQUAL</v>
      </c>
      <c r="U41" t="str">
        <f t="shared" si="6"/>
        <v>EQUAL</v>
      </c>
      <c r="V41" t="str">
        <f t="shared" si="10"/>
        <v>EQUAL</v>
      </c>
    </row>
    <row r="42" spans="1:22">
      <c r="A42" s="6">
        <v>44106</v>
      </c>
      <c r="B42">
        <v>70</v>
      </c>
      <c r="C42">
        <f t="shared" si="2"/>
        <v>93.428571428571431</v>
      </c>
      <c r="D42" s="24">
        <f t="shared" si="0"/>
        <v>271.08667028115559</v>
      </c>
      <c r="E42">
        <v>1618</v>
      </c>
      <c r="F42">
        <f t="shared" si="7"/>
        <v>6265.9747502129967</v>
      </c>
      <c r="G42" s="4">
        <f t="shared" si="4"/>
        <v>4.3263288009888753E-2</v>
      </c>
      <c r="H42" s="22"/>
      <c r="I42" s="7">
        <f t="shared" si="3"/>
        <v>3391</v>
      </c>
      <c r="J42">
        <f t="shared" si="8"/>
        <v>8733</v>
      </c>
      <c r="K42">
        <v>15</v>
      </c>
      <c r="L42">
        <v>44</v>
      </c>
      <c r="M42">
        <v>55</v>
      </c>
      <c r="N42">
        <v>1574</v>
      </c>
      <c r="O42">
        <v>66</v>
      </c>
      <c r="P42">
        <v>1339</v>
      </c>
      <c r="Q42">
        <v>4</v>
      </c>
      <c r="R42">
        <v>279</v>
      </c>
      <c r="S42" t="str">
        <f t="shared" si="5"/>
        <v>EQUAL</v>
      </c>
      <c r="T42" t="str">
        <f t="shared" si="9"/>
        <v>EQUAL</v>
      </c>
      <c r="U42" t="str">
        <f t="shared" si="6"/>
        <v>EQUAL</v>
      </c>
      <c r="V42" t="str">
        <f t="shared" si="10"/>
        <v>EQUAL</v>
      </c>
    </row>
    <row r="43" spans="1:22">
      <c r="A43" s="6">
        <v>44107</v>
      </c>
      <c r="B43">
        <v>6</v>
      </c>
      <c r="C43">
        <f t="shared" si="2"/>
        <v>84</v>
      </c>
      <c r="D43" s="24">
        <f t="shared" si="0"/>
        <v>23.236000309813338</v>
      </c>
      <c r="E43">
        <v>20</v>
      </c>
      <c r="F43">
        <f t="shared" si="7"/>
        <v>77.453334366044459</v>
      </c>
      <c r="G43" s="4">
        <f t="shared" si="4"/>
        <v>0.3</v>
      </c>
      <c r="H43" s="4">
        <f>AVERAGE(G37:G43)</f>
        <v>9.3621985826598503E-2</v>
      </c>
      <c r="I43" s="7">
        <f t="shared" si="3"/>
        <v>3397</v>
      </c>
      <c r="J43">
        <f t="shared" si="8"/>
        <v>8753</v>
      </c>
      <c r="K43">
        <v>0</v>
      </c>
      <c r="L43">
        <v>0</v>
      </c>
      <c r="M43">
        <v>6</v>
      </c>
      <c r="N43">
        <v>20</v>
      </c>
      <c r="O43">
        <v>6</v>
      </c>
      <c r="P43">
        <v>19</v>
      </c>
      <c r="Q43">
        <v>0</v>
      </c>
      <c r="R43">
        <v>1</v>
      </c>
      <c r="S43" t="str">
        <f t="shared" si="5"/>
        <v>EQUAL</v>
      </c>
      <c r="T43" t="str">
        <f t="shared" si="9"/>
        <v>EQUAL</v>
      </c>
      <c r="U43" t="str">
        <f t="shared" si="6"/>
        <v>EQUAL</v>
      </c>
      <c r="V43" t="str">
        <f t="shared" si="10"/>
        <v>EQUAL</v>
      </c>
    </row>
    <row r="44" spans="1:22">
      <c r="A44" s="5">
        <v>44108</v>
      </c>
      <c r="B44">
        <v>4</v>
      </c>
      <c r="C44">
        <f t="shared" si="2"/>
        <v>83.285714285714292</v>
      </c>
      <c r="D44" s="24">
        <f t="shared" si="0"/>
        <v>15.490666873208893</v>
      </c>
      <c r="E44">
        <v>309</v>
      </c>
      <c r="F44">
        <f t="shared" si="7"/>
        <v>1196.654015955387</v>
      </c>
      <c r="G44" s="4">
        <f t="shared" si="4"/>
        <v>1.2944983818770227E-2</v>
      </c>
      <c r="H44" s="4">
        <f t="shared" ref="H44:H71" si="11">AVERAGE(G38:G44)</f>
        <v>9.2264999190092206E-2</v>
      </c>
      <c r="I44" s="7">
        <f t="shared" si="3"/>
        <v>3401</v>
      </c>
      <c r="J44">
        <f t="shared" si="8"/>
        <v>9062</v>
      </c>
      <c r="K44">
        <v>0</v>
      </c>
      <c r="L44">
        <v>0</v>
      </c>
      <c r="M44">
        <v>4</v>
      </c>
      <c r="N44">
        <v>309</v>
      </c>
      <c r="O44">
        <v>3</v>
      </c>
      <c r="P44">
        <v>210</v>
      </c>
      <c r="Q44">
        <v>1</v>
      </c>
      <c r="R44">
        <v>99</v>
      </c>
      <c r="S44" t="str">
        <f t="shared" si="5"/>
        <v>EQUAL</v>
      </c>
      <c r="T44" t="str">
        <f t="shared" si="9"/>
        <v>EQUAL</v>
      </c>
      <c r="U44" t="str">
        <f t="shared" si="6"/>
        <v>EQUAL</v>
      </c>
      <c r="V44" t="str">
        <f t="shared" si="10"/>
        <v>EQUAL</v>
      </c>
    </row>
    <row r="45" spans="1:22">
      <c r="A45" s="5">
        <v>44109</v>
      </c>
      <c r="B45">
        <v>98</v>
      </c>
      <c r="C45">
        <f t="shared" si="2"/>
        <v>71</v>
      </c>
      <c r="D45" s="24">
        <f t="shared" si="0"/>
        <v>379.52133839361784</v>
      </c>
      <c r="E45">
        <v>1716</v>
      </c>
      <c r="F45">
        <f t="shared" si="7"/>
        <v>6645.4960886066146</v>
      </c>
      <c r="G45" s="4">
        <f t="shared" si="4"/>
        <v>5.7109557109557112E-2</v>
      </c>
      <c r="H45" s="4">
        <f t="shared" si="11"/>
        <v>8.8310274958870297E-2</v>
      </c>
      <c r="I45" s="7">
        <f t="shared" si="3"/>
        <v>3499</v>
      </c>
      <c r="J45">
        <f t="shared" si="8"/>
        <v>10778</v>
      </c>
      <c r="K45">
        <v>7</v>
      </c>
      <c r="L45">
        <v>24</v>
      </c>
      <c r="M45">
        <v>91</v>
      </c>
      <c r="N45">
        <v>1692</v>
      </c>
      <c r="O45">
        <v>97</v>
      </c>
      <c r="P45">
        <v>1542</v>
      </c>
      <c r="Q45">
        <v>1</v>
      </c>
      <c r="R45">
        <v>174</v>
      </c>
      <c r="S45" t="str">
        <f t="shared" si="5"/>
        <v>EQUAL</v>
      </c>
      <c r="T45" t="str">
        <f t="shared" si="9"/>
        <v>EQUAL</v>
      </c>
      <c r="U45" t="str">
        <f t="shared" si="6"/>
        <v>EQUAL</v>
      </c>
      <c r="V45" t="str">
        <f t="shared" si="10"/>
        <v>EQUAL</v>
      </c>
    </row>
    <row r="46" spans="1:22">
      <c r="A46" s="5">
        <v>44110</v>
      </c>
      <c r="B46">
        <v>84</v>
      </c>
      <c r="C46">
        <f t="shared" si="2"/>
        <v>73.142857142857139</v>
      </c>
      <c r="D46" s="24">
        <f t="shared" si="0"/>
        <v>325.30400433738674</v>
      </c>
      <c r="E46">
        <v>1251</v>
      </c>
      <c r="F46">
        <f t="shared" si="7"/>
        <v>4844.706064596081</v>
      </c>
      <c r="G46" s="4">
        <f t="shared" si="4"/>
        <v>6.7146282973621102E-2</v>
      </c>
      <c r="H46" s="4">
        <f t="shared" si="11"/>
        <v>9.0153274952406451E-2</v>
      </c>
      <c r="I46" s="7">
        <f t="shared" si="3"/>
        <v>3583</v>
      </c>
      <c r="J46">
        <f t="shared" si="8"/>
        <v>12029</v>
      </c>
      <c r="K46">
        <v>13</v>
      </c>
      <c r="L46">
        <v>30</v>
      </c>
      <c r="M46">
        <v>71</v>
      </c>
      <c r="N46">
        <v>1221</v>
      </c>
      <c r="O46">
        <v>83</v>
      </c>
      <c r="P46">
        <v>1137</v>
      </c>
      <c r="Q46">
        <v>1</v>
      </c>
      <c r="R46">
        <v>114</v>
      </c>
      <c r="S46" t="str">
        <f t="shared" si="5"/>
        <v>EQUAL</v>
      </c>
      <c r="T46" t="str">
        <f t="shared" si="9"/>
        <v>EQUAL</v>
      </c>
      <c r="U46" t="str">
        <f t="shared" si="6"/>
        <v>EQUAL</v>
      </c>
      <c r="V46" t="str">
        <f t="shared" si="10"/>
        <v>EQUAL</v>
      </c>
    </row>
    <row r="47" spans="1:22">
      <c r="A47" s="5">
        <v>44111</v>
      </c>
      <c r="B47">
        <v>84</v>
      </c>
      <c r="C47">
        <f t="shared" si="2"/>
        <v>61.714285714285715</v>
      </c>
      <c r="D47" s="24">
        <f t="shared" si="0"/>
        <v>325.30400433738674</v>
      </c>
      <c r="E47">
        <v>2690</v>
      </c>
      <c r="F47">
        <f t="shared" si="7"/>
        <v>10417.473472232979</v>
      </c>
      <c r="G47" s="4">
        <f t="shared" si="4"/>
        <v>3.1226765799256505E-2</v>
      </c>
      <c r="H47" s="4">
        <f t="shared" si="11"/>
        <v>8.3252179696626141E-2</v>
      </c>
      <c r="I47" s="7">
        <f t="shared" si="3"/>
        <v>3667</v>
      </c>
      <c r="J47">
        <f t="shared" si="8"/>
        <v>14719</v>
      </c>
      <c r="K47">
        <v>4</v>
      </c>
      <c r="L47">
        <v>14</v>
      </c>
      <c r="M47">
        <v>80</v>
      </c>
      <c r="N47">
        <v>2676</v>
      </c>
      <c r="O47">
        <v>82</v>
      </c>
      <c r="P47">
        <v>2236</v>
      </c>
      <c r="Q47">
        <v>2</v>
      </c>
      <c r="R47">
        <v>454</v>
      </c>
      <c r="S47" t="str">
        <f t="shared" si="5"/>
        <v>EQUAL</v>
      </c>
      <c r="T47" t="str">
        <f t="shared" si="9"/>
        <v>EQUAL</v>
      </c>
      <c r="U47" t="str">
        <f t="shared" si="6"/>
        <v>EQUAL</v>
      </c>
      <c r="V47" t="str">
        <f t="shared" si="10"/>
        <v>EQUAL</v>
      </c>
    </row>
    <row r="48" spans="1:22">
      <c r="A48" s="5">
        <v>44112</v>
      </c>
      <c r="B48">
        <v>51</v>
      </c>
      <c r="C48">
        <f t="shared" si="2"/>
        <v>56.714285714285715</v>
      </c>
      <c r="D48" s="24">
        <f t="shared" si="0"/>
        <v>197.50600263341335</v>
      </c>
      <c r="E48">
        <v>1374</v>
      </c>
      <c r="F48">
        <f t="shared" si="7"/>
        <v>5321.0440709472541</v>
      </c>
      <c r="G48" s="4">
        <f t="shared" si="4"/>
        <v>3.7117903930131008E-2</v>
      </c>
      <c r="H48" s="4">
        <f t="shared" si="11"/>
        <v>7.8401254520174976E-2</v>
      </c>
      <c r="I48" s="7">
        <f t="shared" si="3"/>
        <v>3718</v>
      </c>
      <c r="J48">
        <f t="shared" si="8"/>
        <v>16093</v>
      </c>
      <c r="K48">
        <v>5</v>
      </c>
      <c r="L48">
        <v>16</v>
      </c>
      <c r="M48">
        <v>46</v>
      </c>
      <c r="N48">
        <v>1358</v>
      </c>
      <c r="O48">
        <v>51</v>
      </c>
      <c r="P48">
        <v>1263</v>
      </c>
      <c r="Q48">
        <v>0</v>
      </c>
      <c r="R48">
        <v>111</v>
      </c>
      <c r="S48" t="str">
        <f t="shared" si="5"/>
        <v>EQUAL</v>
      </c>
      <c r="T48" t="str">
        <f t="shared" si="9"/>
        <v>EQUAL</v>
      </c>
      <c r="U48" t="str">
        <f t="shared" si="6"/>
        <v>EQUAL</v>
      </c>
      <c r="V48" t="str">
        <f t="shared" si="10"/>
        <v>EQUAL</v>
      </c>
    </row>
    <row r="49" spans="1:22">
      <c r="A49" s="5">
        <v>44113</v>
      </c>
      <c r="B49">
        <v>80</v>
      </c>
      <c r="C49">
        <f t="shared" si="2"/>
        <v>58.142857142857146</v>
      </c>
      <c r="D49" s="24">
        <f t="shared" si="0"/>
        <v>309.81333746417783</v>
      </c>
      <c r="E49">
        <v>1601</v>
      </c>
      <c r="F49">
        <f t="shared" si="7"/>
        <v>6200.139416001859</v>
      </c>
      <c r="G49" s="4">
        <f t="shared" si="4"/>
        <v>4.996876951905059E-2</v>
      </c>
      <c r="H49" s="4">
        <f t="shared" si="11"/>
        <v>7.9359180450055217E-2</v>
      </c>
      <c r="I49" s="7">
        <f t="shared" si="3"/>
        <v>3798</v>
      </c>
      <c r="J49">
        <f t="shared" si="8"/>
        <v>17694</v>
      </c>
      <c r="K49">
        <v>6</v>
      </c>
      <c r="L49">
        <v>12</v>
      </c>
      <c r="M49">
        <v>74</v>
      </c>
      <c r="N49">
        <v>1589</v>
      </c>
      <c r="O49">
        <v>79</v>
      </c>
      <c r="P49">
        <v>1452</v>
      </c>
      <c r="Q49">
        <v>1</v>
      </c>
      <c r="R49">
        <v>149</v>
      </c>
      <c r="S49" t="str">
        <f t="shared" si="5"/>
        <v>EQUAL</v>
      </c>
      <c r="T49" t="str">
        <f t="shared" si="9"/>
        <v>EQUAL</v>
      </c>
      <c r="U49" t="str">
        <f t="shared" si="6"/>
        <v>EQUAL</v>
      </c>
      <c r="V49" t="str">
        <f t="shared" si="10"/>
        <v>EQUAL</v>
      </c>
    </row>
    <row r="50" spans="1:22">
      <c r="A50" s="5">
        <v>44114</v>
      </c>
      <c r="B50">
        <v>6</v>
      </c>
      <c r="C50">
        <f t="shared" si="2"/>
        <v>58.142857142857146</v>
      </c>
      <c r="D50" s="24">
        <f t="shared" si="0"/>
        <v>23.236000309813338</v>
      </c>
      <c r="E50">
        <v>282</v>
      </c>
      <c r="F50">
        <f t="shared" si="7"/>
        <v>1092.092014561227</v>
      </c>
      <c r="G50" s="4">
        <f t="shared" si="4"/>
        <v>2.1276595744680851E-2</v>
      </c>
      <c r="H50" s="4">
        <f t="shared" si="11"/>
        <v>3.954155127072391E-2</v>
      </c>
      <c r="I50" s="7">
        <f t="shared" si="3"/>
        <v>3804</v>
      </c>
      <c r="J50">
        <f t="shared" si="8"/>
        <v>17976</v>
      </c>
      <c r="K50">
        <v>0</v>
      </c>
      <c r="L50">
        <v>0</v>
      </c>
      <c r="M50">
        <v>6</v>
      </c>
      <c r="N50">
        <v>282</v>
      </c>
      <c r="O50">
        <v>6</v>
      </c>
      <c r="P50">
        <v>216</v>
      </c>
      <c r="Q50">
        <v>0</v>
      </c>
      <c r="R50">
        <v>66</v>
      </c>
      <c r="S50" t="str">
        <f t="shared" si="5"/>
        <v>EQUAL</v>
      </c>
      <c r="T50" t="str">
        <f t="shared" si="9"/>
        <v>EQUAL</v>
      </c>
      <c r="U50" t="str">
        <f t="shared" si="6"/>
        <v>EQUAL</v>
      </c>
      <c r="V50" t="str">
        <f t="shared" si="10"/>
        <v>EQUAL</v>
      </c>
    </row>
    <row r="51" spans="1:22">
      <c r="A51" s="6">
        <v>44115</v>
      </c>
      <c r="B51">
        <v>5</v>
      </c>
      <c r="C51">
        <f t="shared" si="2"/>
        <v>58.285714285714285</v>
      </c>
      <c r="D51" s="24">
        <f t="shared" si="0"/>
        <v>19.363333591511115</v>
      </c>
      <c r="E51">
        <v>270</v>
      </c>
      <c r="F51">
        <f t="shared" si="7"/>
        <v>1045.6200139416003</v>
      </c>
      <c r="G51" s="4">
        <f t="shared" si="4"/>
        <v>1.8518518518518517E-2</v>
      </c>
      <c r="H51" s="4">
        <f t="shared" si="11"/>
        <v>4.0337770513545097E-2</v>
      </c>
      <c r="I51" s="7">
        <f t="shared" si="3"/>
        <v>3809</v>
      </c>
      <c r="J51">
        <f t="shared" si="8"/>
        <v>18246</v>
      </c>
      <c r="K51">
        <v>0</v>
      </c>
      <c r="L51">
        <v>0</v>
      </c>
      <c r="M51">
        <v>5</v>
      </c>
      <c r="N51">
        <v>270</v>
      </c>
      <c r="O51">
        <v>4</v>
      </c>
      <c r="P51">
        <v>180</v>
      </c>
      <c r="Q51">
        <v>1</v>
      </c>
      <c r="R51">
        <v>90</v>
      </c>
      <c r="S51" t="str">
        <f t="shared" si="5"/>
        <v>EQUAL</v>
      </c>
      <c r="T51" t="str">
        <f t="shared" si="9"/>
        <v>EQUAL</v>
      </c>
      <c r="U51" t="str">
        <f t="shared" si="6"/>
        <v>EQUAL</v>
      </c>
      <c r="V51" t="str">
        <f t="shared" si="10"/>
        <v>EQUAL</v>
      </c>
    </row>
    <row r="52" spans="1:22">
      <c r="A52" s="6">
        <v>44116</v>
      </c>
      <c r="B52">
        <v>92</v>
      </c>
      <c r="C52">
        <f t="shared" si="2"/>
        <v>57.428571428571431</v>
      </c>
      <c r="D52" s="24">
        <f t="shared" si="0"/>
        <v>356.2853380838045</v>
      </c>
      <c r="E52">
        <v>1606</v>
      </c>
      <c r="F52">
        <f t="shared" si="7"/>
        <v>6219.50274959337</v>
      </c>
      <c r="G52" s="4">
        <f t="shared" si="4"/>
        <v>5.7285180572851806E-2</v>
      </c>
      <c r="H52" s="4">
        <f t="shared" si="11"/>
        <v>4.0362859579730057E-2</v>
      </c>
      <c r="I52" s="7">
        <f t="shared" si="3"/>
        <v>3901</v>
      </c>
      <c r="J52">
        <f t="shared" si="8"/>
        <v>19852</v>
      </c>
      <c r="K52">
        <v>11</v>
      </c>
      <c r="L52">
        <v>22</v>
      </c>
      <c r="M52">
        <v>81</v>
      </c>
      <c r="N52">
        <v>1584</v>
      </c>
      <c r="O52">
        <v>88</v>
      </c>
      <c r="P52">
        <v>1359</v>
      </c>
      <c r="Q52">
        <v>4</v>
      </c>
      <c r="R52">
        <v>247</v>
      </c>
      <c r="S52" t="str">
        <f t="shared" si="5"/>
        <v>EQUAL</v>
      </c>
      <c r="T52" t="str">
        <f t="shared" si="9"/>
        <v>EQUAL</v>
      </c>
      <c r="U52" t="str">
        <f t="shared" si="6"/>
        <v>EQUAL</v>
      </c>
      <c r="V52" t="str">
        <f t="shared" si="10"/>
        <v>EQUAL</v>
      </c>
    </row>
    <row r="53" spans="1:22">
      <c r="A53" s="6">
        <v>44117</v>
      </c>
      <c r="B53">
        <v>49</v>
      </c>
      <c r="C53">
        <f t="shared" si="2"/>
        <v>52.428571428571431</v>
      </c>
      <c r="D53" s="24">
        <f t="shared" si="0"/>
        <v>189.76066919680892</v>
      </c>
      <c r="E53">
        <v>1714</v>
      </c>
      <c r="F53">
        <f t="shared" si="7"/>
        <v>6637.7507551700101</v>
      </c>
      <c r="G53" s="4">
        <f t="shared" si="4"/>
        <v>2.8588098016336057E-2</v>
      </c>
      <c r="H53" s="4">
        <f t="shared" si="11"/>
        <v>3.4854547442975045E-2</v>
      </c>
      <c r="I53" s="7">
        <f t="shared" si="3"/>
        <v>3950</v>
      </c>
      <c r="J53">
        <f t="shared" si="8"/>
        <v>21566</v>
      </c>
      <c r="K53">
        <v>5</v>
      </c>
      <c r="L53">
        <v>13</v>
      </c>
      <c r="M53">
        <v>44</v>
      </c>
      <c r="N53">
        <v>1701</v>
      </c>
      <c r="O53">
        <v>49</v>
      </c>
      <c r="P53">
        <v>1592</v>
      </c>
      <c r="Q53">
        <v>0</v>
      </c>
      <c r="R53">
        <v>122</v>
      </c>
      <c r="S53" t="str">
        <f t="shared" si="5"/>
        <v>EQUAL</v>
      </c>
      <c r="T53" t="str">
        <f t="shared" si="9"/>
        <v>EQUAL</v>
      </c>
      <c r="U53" t="str">
        <f t="shared" si="6"/>
        <v>EQUAL</v>
      </c>
      <c r="V53" t="str">
        <f t="shared" si="10"/>
        <v>EQUAL</v>
      </c>
    </row>
    <row r="54" spans="1:22">
      <c r="A54" s="6">
        <v>44118</v>
      </c>
      <c r="B54">
        <v>46</v>
      </c>
      <c r="C54">
        <f t="shared" si="2"/>
        <v>47</v>
      </c>
      <c r="D54" s="24">
        <f t="shared" si="0"/>
        <v>178.14266904190225</v>
      </c>
      <c r="E54">
        <v>2925</v>
      </c>
      <c r="F54">
        <f t="shared" si="7"/>
        <v>11327.550151034002</v>
      </c>
      <c r="G54" s="4">
        <f t="shared" si="4"/>
        <v>1.5726495726495728E-2</v>
      </c>
      <c r="H54" s="4">
        <f t="shared" si="11"/>
        <v>3.2640223146866362E-2</v>
      </c>
      <c r="I54" s="7">
        <f t="shared" si="3"/>
        <v>3996</v>
      </c>
      <c r="J54">
        <f t="shared" si="8"/>
        <v>24491</v>
      </c>
      <c r="K54">
        <v>7</v>
      </c>
      <c r="L54">
        <v>25</v>
      </c>
      <c r="M54">
        <v>39</v>
      </c>
      <c r="N54">
        <v>2900</v>
      </c>
      <c r="O54">
        <v>45</v>
      </c>
      <c r="P54">
        <v>2577</v>
      </c>
      <c r="Q54">
        <v>1</v>
      </c>
      <c r="R54">
        <v>348</v>
      </c>
      <c r="S54" t="str">
        <f t="shared" si="5"/>
        <v>EQUAL</v>
      </c>
      <c r="T54" t="str">
        <f t="shared" si="9"/>
        <v>EQUAL</v>
      </c>
      <c r="U54" t="str">
        <f t="shared" si="6"/>
        <v>EQUAL</v>
      </c>
      <c r="V54" t="str">
        <f t="shared" si="10"/>
        <v>EQUAL</v>
      </c>
    </row>
    <row r="55" spans="1:22">
      <c r="A55" s="6">
        <v>44119</v>
      </c>
      <c r="B55">
        <v>21</v>
      </c>
      <c r="C55">
        <f t="shared" si="2"/>
        <v>42.714285714285715</v>
      </c>
      <c r="D55" s="24">
        <f t="shared" si="0"/>
        <v>81.326001084346686</v>
      </c>
      <c r="E55">
        <v>1690</v>
      </c>
      <c r="F55">
        <f t="shared" si="7"/>
        <v>6544.8067539307567</v>
      </c>
      <c r="G55" s="4">
        <f t="shared" si="4"/>
        <v>1.242603550295858E-2</v>
      </c>
      <c r="H55" s="4">
        <f t="shared" si="11"/>
        <v>2.9112813371556016E-2</v>
      </c>
      <c r="I55" s="7">
        <f t="shared" si="3"/>
        <v>4017</v>
      </c>
      <c r="J55">
        <f t="shared" si="8"/>
        <v>26181</v>
      </c>
      <c r="K55">
        <v>5</v>
      </c>
      <c r="L55">
        <v>18</v>
      </c>
      <c r="M55">
        <v>16</v>
      </c>
      <c r="N55">
        <v>1672</v>
      </c>
      <c r="O55">
        <v>18</v>
      </c>
      <c r="P55">
        <v>1615</v>
      </c>
      <c r="Q55">
        <v>3</v>
      </c>
      <c r="R55">
        <v>75</v>
      </c>
      <c r="S55" t="str">
        <f t="shared" si="5"/>
        <v>EQUAL</v>
      </c>
      <c r="T55" t="str">
        <f t="shared" si="9"/>
        <v>EQUAL</v>
      </c>
      <c r="U55" t="str">
        <f t="shared" si="6"/>
        <v>EQUAL</v>
      </c>
      <c r="V55" t="str">
        <f t="shared" si="10"/>
        <v>EQUAL</v>
      </c>
    </row>
    <row r="56" spans="1:22">
      <c r="A56" s="6">
        <v>44120</v>
      </c>
      <c r="B56">
        <v>33</v>
      </c>
      <c r="C56">
        <f t="shared" si="2"/>
        <v>36</v>
      </c>
      <c r="D56" s="24">
        <f t="shared" si="0"/>
        <v>127.79800170397336</v>
      </c>
      <c r="E56">
        <v>813</v>
      </c>
      <c r="F56">
        <f t="shared" si="7"/>
        <v>3148.4780419797071</v>
      </c>
      <c r="G56" s="4">
        <f t="shared" si="4"/>
        <v>4.0590405904059039E-2</v>
      </c>
      <c r="H56" s="4">
        <f t="shared" si="11"/>
        <v>2.7773047140842944E-2</v>
      </c>
      <c r="I56" s="7">
        <f t="shared" si="3"/>
        <v>4050</v>
      </c>
      <c r="J56">
        <f>J55+E56</f>
        <v>26994</v>
      </c>
      <c r="K56">
        <v>1</v>
      </c>
      <c r="L56">
        <v>18</v>
      </c>
      <c r="M56">
        <v>32</v>
      </c>
      <c r="N56">
        <v>795</v>
      </c>
      <c r="O56">
        <v>29</v>
      </c>
      <c r="P56">
        <v>645</v>
      </c>
      <c r="Q56">
        <v>4</v>
      </c>
      <c r="R56">
        <v>168</v>
      </c>
      <c r="S56" t="str">
        <f t="shared" si="5"/>
        <v>EQUAL</v>
      </c>
      <c r="T56" t="str">
        <f t="shared" si="9"/>
        <v>EQUAL</v>
      </c>
      <c r="U56" t="str">
        <f t="shared" si="6"/>
        <v>EQUAL</v>
      </c>
      <c r="V56" t="str">
        <f t="shared" si="10"/>
        <v>EQUAL</v>
      </c>
    </row>
    <row r="57" spans="1:22">
      <c r="A57" s="6">
        <v>44121</v>
      </c>
      <c r="B57">
        <v>1</v>
      </c>
      <c r="C57">
        <f t="shared" si="2"/>
        <v>35.285714285714285</v>
      </c>
      <c r="D57" s="24">
        <f t="shared" si="0"/>
        <v>3.8726667183022232</v>
      </c>
      <c r="E57">
        <v>7</v>
      </c>
      <c r="F57">
        <f t="shared" si="7"/>
        <v>27.108667028115558</v>
      </c>
      <c r="G57" s="4">
        <f t="shared" si="4"/>
        <v>0.14285714285714285</v>
      </c>
      <c r="H57" s="4">
        <f t="shared" si="11"/>
        <v>4.514169672833751E-2</v>
      </c>
      <c r="I57" s="7">
        <f t="shared" si="3"/>
        <v>4051</v>
      </c>
      <c r="J57">
        <f t="shared" si="8"/>
        <v>27001</v>
      </c>
      <c r="K57">
        <v>0</v>
      </c>
      <c r="L57">
        <v>0</v>
      </c>
      <c r="M57">
        <v>1</v>
      </c>
      <c r="N57">
        <v>7</v>
      </c>
      <c r="O57">
        <v>1</v>
      </c>
      <c r="P57">
        <v>3</v>
      </c>
      <c r="Q57">
        <v>0</v>
      </c>
      <c r="R57">
        <v>4</v>
      </c>
      <c r="S57" t="str">
        <f t="shared" si="5"/>
        <v>EQUAL</v>
      </c>
      <c r="T57" t="str">
        <f t="shared" si="9"/>
        <v>EQUAL</v>
      </c>
      <c r="U57" t="str">
        <f t="shared" si="6"/>
        <v>EQUAL</v>
      </c>
      <c r="V57" t="str">
        <f t="shared" si="10"/>
        <v>EQUAL</v>
      </c>
    </row>
    <row r="58" spans="1:22">
      <c r="A58" s="5">
        <v>44122</v>
      </c>
      <c r="B58">
        <v>4</v>
      </c>
      <c r="C58">
        <f t="shared" si="2"/>
        <v>35.142857142857146</v>
      </c>
      <c r="D58" s="24">
        <f t="shared" si="0"/>
        <v>15.490666873208893</v>
      </c>
      <c r="E58">
        <v>278</v>
      </c>
      <c r="F58">
        <f t="shared" si="7"/>
        <v>1076.601347688018</v>
      </c>
      <c r="G58" s="4">
        <f t="shared" si="4"/>
        <v>1.4388489208633094E-2</v>
      </c>
      <c r="H58" s="4">
        <f t="shared" si="11"/>
        <v>4.4551692541211017E-2</v>
      </c>
      <c r="I58" s="7">
        <f t="shared" si="3"/>
        <v>4055</v>
      </c>
      <c r="J58">
        <f t="shared" si="8"/>
        <v>27279</v>
      </c>
      <c r="K58">
        <v>0</v>
      </c>
      <c r="L58">
        <v>0</v>
      </c>
      <c r="M58">
        <v>4</v>
      </c>
      <c r="N58">
        <v>278</v>
      </c>
      <c r="O58">
        <v>3</v>
      </c>
      <c r="P58">
        <v>193</v>
      </c>
      <c r="Q58">
        <v>1</v>
      </c>
      <c r="R58">
        <v>85</v>
      </c>
      <c r="S58" t="str">
        <f t="shared" si="5"/>
        <v>EQUAL</v>
      </c>
      <c r="T58" t="str">
        <f t="shared" si="9"/>
        <v>EQUAL</v>
      </c>
      <c r="U58" t="str">
        <f t="shared" si="6"/>
        <v>EQUAL</v>
      </c>
      <c r="V58" t="str">
        <f t="shared" si="10"/>
        <v>EQUAL</v>
      </c>
    </row>
    <row r="59" spans="1:22">
      <c r="A59" s="5">
        <v>44123</v>
      </c>
      <c r="B59">
        <v>51</v>
      </c>
      <c r="C59">
        <f t="shared" si="2"/>
        <v>29.285714285714285</v>
      </c>
      <c r="D59" s="24">
        <f t="shared" si="0"/>
        <v>197.50600263341335</v>
      </c>
      <c r="E59">
        <v>1957</v>
      </c>
      <c r="F59">
        <f t="shared" si="7"/>
        <v>7578.8087677174499</v>
      </c>
      <c r="G59" s="4">
        <f t="shared" si="4"/>
        <v>2.6060296371997957E-2</v>
      </c>
      <c r="H59" s="4">
        <f t="shared" si="11"/>
        <v>4.0090994798231902E-2</v>
      </c>
      <c r="I59" s="7">
        <f t="shared" si="3"/>
        <v>4106</v>
      </c>
      <c r="J59">
        <f t="shared" si="8"/>
        <v>29236</v>
      </c>
      <c r="K59">
        <v>2</v>
      </c>
      <c r="L59">
        <v>16</v>
      </c>
      <c r="M59">
        <v>49</v>
      </c>
      <c r="N59">
        <v>1941</v>
      </c>
      <c r="O59">
        <v>42</v>
      </c>
      <c r="P59">
        <v>1553</v>
      </c>
      <c r="Q59">
        <v>9</v>
      </c>
      <c r="R59">
        <v>404</v>
      </c>
      <c r="S59" t="str">
        <f t="shared" si="5"/>
        <v>EQUAL</v>
      </c>
      <c r="T59" t="str">
        <f t="shared" si="9"/>
        <v>EQUAL</v>
      </c>
      <c r="U59" t="str">
        <f t="shared" si="6"/>
        <v>EQUAL</v>
      </c>
      <c r="V59" t="str">
        <f t="shared" si="10"/>
        <v>EQUAL</v>
      </c>
    </row>
    <row r="60" spans="1:22">
      <c r="A60" s="5">
        <v>44124</v>
      </c>
      <c r="B60">
        <v>35</v>
      </c>
      <c r="C60">
        <f t="shared" si="2"/>
        <v>27.285714285714285</v>
      </c>
      <c r="D60" s="24">
        <f t="shared" si="0"/>
        <v>135.5433351405778</v>
      </c>
      <c r="E60">
        <v>1908</v>
      </c>
      <c r="F60">
        <f t="shared" si="7"/>
        <v>7389.0480985206414</v>
      </c>
      <c r="G60" s="4">
        <f t="shared" si="4"/>
        <v>1.8343815513626835E-2</v>
      </c>
      <c r="H60" s="4">
        <f t="shared" si="11"/>
        <v>3.8627525869273441E-2</v>
      </c>
      <c r="I60" s="7">
        <f t="shared" si="3"/>
        <v>4141</v>
      </c>
      <c r="J60">
        <f t="shared" si="8"/>
        <v>31144</v>
      </c>
      <c r="K60">
        <v>2</v>
      </c>
      <c r="L60">
        <v>9</v>
      </c>
      <c r="M60">
        <v>33</v>
      </c>
      <c r="N60">
        <v>1899</v>
      </c>
      <c r="O60">
        <v>29</v>
      </c>
      <c r="P60">
        <v>1670</v>
      </c>
      <c r="Q60">
        <v>6</v>
      </c>
      <c r="R60">
        <v>238</v>
      </c>
      <c r="S60" t="str">
        <f t="shared" si="5"/>
        <v>EQUAL</v>
      </c>
      <c r="T60" t="str">
        <f t="shared" si="9"/>
        <v>EQUAL</v>
      </c>
      <c r="U60" t="str">
        <f t="shared" si="6"/>
        <v>EQUAL</v>
      </c>
      <c r="V60" t="str">
        <f t="shared" si="10"/>
        <v>EQUAL</v>
      </c>
    </row>
    <row r="61" spans="1:22">
      <c r="A61" s="5">
        <v>44125</v>
      </c>
      <c r="B61">
        <v>35</v>
      </c>
      <c r="C61">
        <f t="shared" si="2"/>
        <v>25.714285714285715</v>
      </c>
      <c r="D61" s="24">
        <f t="shared" si="0"/>
        <v>135.5433351405778</v>
      </c>
      <c r="E61">
        <v>2703</v>
      </c>
      <c r="F61">
        <f t="shared" si="7"/>
        <v>10467.818139570909</v>
      </c>
      <c r="G61" s="4">
        <f t="shared" si="4"/>
        <v>1.2948575656677765E-2</v>
      </c>
      <c r="H61" s="4">
        <f t="shared" si="11"/>
        <v>3.8230680145013733E-2</v>
      </c>
      <c r="I61" s="7">
        <f t="shared" si="3"/>
        <v>4176</v>
      </c>
      <c r="J61">
        <f t="shared" si="8"/>
        <v>33847</v>
      </c>
      <c r="K61">
        <v>5</v>
      </c>
      <c r="L61">
        <v>15</v>
      </c>
      <c r="M61">
        <v>30</v>
      </c>
      <c r="N61">
        <v>2688</v>
      </c>
      <c r="O61">
        <v>34</v>
      </c>
      <c r="P61">
        <v>2475</v>
      </c>
      <c r="Q61">
        <v>1</v>
      </c>
      <c r="R61">
        <v>228</v>
      </c>
      <c r="S61" t="str">
        <f t="shared" si="5"/>
        <v>EQUAL</v>
      </c>
      <c r="T61" t="str">
        <f t="shared" si="9"/>
        <v>EQUAL</v>
      </c>
      <c r="U61" t="str">
        <f t="shared" si="6"/>
        <v>EQUAL</v>
      </c>
      <c r="V61" t="str">
        <f t="shared" si="10"/>
        <v>EQUAL</v>
      </c>
    </row>
    <row r="62" spans="1:22">
      <c r="A62" s="5">
        <v>44126</v>
      </c>
      <c r="B62">
        <v>9</v>
      </c>
      <c r="C62">
        <f t="shared" si="2"/>
        <v>24</v>
      </c>
      <c r="D62" s="24">
        <f t="shared" si="0"/>
        <v>34.854000464720002</v>
      </c>
      <c r="E62">
        <v>1922</v>
      </c>
      <c r="F62">
        <f t="shared" si="7"/>
        <v>7443.2654325768717</v>
      </c>
      <c r="G62" s="4">
        <f t="shared" si="4"/>
        <v>4.6826222684703432E-3</v>
      </c>
      <c r="H62" s="4">
        <f t="shared" si="11"/>
        <v>3.7124478254372553E-2</v>
      </c>
      <c r="I62" s="7">
        <f t="shared" si="3"/>
        <v>4185</v>
      </c>
      <c r="J62">
        <f t="shared" si="8"/>
        <v>35769</v>
      </c>
      <c r="K62">
        <v>1</v>
      </c>
      <c r="L62">
        <v>2</v>
      </c>
      <c r="M62">
        <v>8</v>
      </c>
      <c r="N62">
        <v>1920</v>
      </c>
      <c r="O62">
        <v>7</v>
      </c>
      <c r="P62">
        <v>1710</v>
      </c>
      <c r="Q62">
        <v>2</v>
      </c>
      <c r="R62">
        <v>212</v>
      </c>
      <c r="S62" t="str">
        <f t="shared" si="5"/>
        <v>EQUAL</v>
      </c>
      <c r="T62" t="str">
        <f t="shared" si="9"/>
        <v>EQUAL</v>
      </c>
      <c r="U62" t="str">
        <f t="shared" si="6"/>
        <v>EQUAL</v>
      </c>
      <c r="V62" t="str">
        <f t="shared" si="10"/>
        <v>EQUAL</v>
      </c>
    </row>
    <row r="63" spans="1:22">
      <c r="A63" s="5">
        <v>44127</v>
      </c>
      <c r="B63">
        <v>17</v>
      </c>
      <c r="C63">
        <f t="shared" si="2"/>
        <v>21.714285714285715</v>
      </c>
      <c r="D63" s="24">
        <f t="shared" si="0"/>
        <v>65.835334211137791</v>
      </c>
      <c r="E63">
        <v>1524</v>
      </c>
      <c r="F63">
        <f t="shared" si="7"/>
        <v>5901.9440786925879</v>
      </c>
      <c r="G63" s="4">
        <f t="shared" si="4"/>
        <v>1.1154855643044619E-2</v>
      </c>
      <c r="H63" s="4">
        <f t="shared" si="11"/>
        <v>3.2919399645656204E-2</v>
      </c>
      <c r="I63" s="7">
        <f t="shared" si="3"/>
        <v>4202</v>
      </c>
      <c r="J63">
        <f t="shared" si="8"/>
        <v>37293</v>
      </c>
      <c r="K63">
        <v>2</v>
      </c>
      <c r="L63">
        <v>15</v>
      </c>
      <c r="M63">
        <v>15</v>
      </c>
      <c r="N63">
        <v>1509</v>
      </c>
      <c r="O63">
        <v>15</v>
      </c>
      <c r="P63">
        <v>1237</v>
      </c>
      <c r="Q63">
        <v>2</v>
      </c>
      <c r="R63">
        <v>287</v>
      </c>
      <c r="S63" t="str">
        <f t="shared" si="5"/>
        <v>EQUAL</v>
      </c>
      <c r="T63" t="str">
        <f t="shared" si="9"/>
        <v>EQUAL</v>
      </c>
      <c r="U63" t="str">
        <f t="shared" si="6"/>
        <v>EQUAL</v>
      </c>
      <c r="V63" t="str">
        <f t="shared" si="10"/>
        <v>EQUAL</v>
      </c>
    </row>
    <row r="64" spans="1:22">
      <c r="A64" s="5">
        <v>44128</v>
      </c>
      <c r="B64">
        <v>0</v>
      </c>
      <c r="C64">
        <f t="shared" si="2"/>
        <v>21.571428571428573</v>
      </c>
      <c r="D64" s="24">
        <f t="shared" si="0"/>
        <v>0</v>
      </c>
      <c r="E64">
        <v>103</v>
      </c>
      <c r="F64">
        <f t="shared" si="7"/>
        <v>398.88467198512893</v>
      </c>
      <c r="G64" s="4">
        <f t="shared" si="4"/>
        <v>0</v>
      </c>
      <c r="H64" s="4">
        <f t="shared" si="11"/>
        <v>1.2511236380350088E-2</v>
      </c>
      <c r="I64" s="7">
        <f t="shared" si="3"/>
        <v>4202</v>
      </c>
      <c r="J64">
        <f t="shared" si="8"/>
        <v>37396</v>
      </c>
      <c r="K64">
        <v>0</v>
      </c>
      <c r="L64">
        <v>0</v>
      </c>
      <c r="M64">
        <v>0</v>
      </c>
      <c r="N64">
        <v>103</v>
      </c>
      <c r="O64">
        <v>0</v>
      </c>
      <c r="P64">
        <v>74</v>
      </c>
      <c r="Q64">
        <v>0</v>
      </c>
      <c r="R64">
        <v>29</v>
      </c>
      <c r="S64" t="str">
        <f t="shared" si="5"/>
        <v>EQUAL</v>
      </c>
      <c r="T64" t="str">
        <f t="shared" si="9"/>
        <v>EQUAL</v>
      </c>
      <c r="U64" t="str">
        <f t="shared" si="6"/>
        <v>EQUAL</v>
      </c>
      <c r="V64" t="str">
        <f t="shared" si="10"/>
        <v>EQUAL</v>
      </c>
    </row>
    <row r="65" spans="1:22">
      <c r="A65" s="6">
        <v>44129</v>
      </c>
      <c r="B65">
        <v>1</v>
      </c>
      <c r="C65">
        <f t="shared" si="2"/>
        <v>21.142857142857142</v>
      </c>
      <c r="D65" s="24">
        <f t="shared" si="0"/>
        <v>3.8726667183022232</v>
      </c>
      <c r="E65">
        <v>270</v>
      </c>
      <c r="F65">
        <f t="shared" si="7"/>
        <v>1045.6200139416003</v>
      </c>
      <c r="G65" s="4">
        <f t="shared" si="4"/>
        <v>3.7037037037037038E-3</v>
      </c>
      <c r="H65" s="4">
        <f t="shared" si="11"/>
        <v>1.0984838451074461E-2</v>
      </c>
      <c r="I65" s="7">
        <f t="shared" si="3"/>
        <v>4203</v>
      </c>
      <c r="J65">
        <f t="shared" si="8"/>
        <v>37666</v>
      </c>
      <c r="K65">
        <v>0</v>
      </c>
      <c r="L65">
        <v>0</v>
      </c>
      <c r="M65">
        <v>1</v>
      </c>
      <c r="N65">
        <v>270</v>
      </c>
      <c r="O65">
        <v>1</v>
      </c>
      <c r="P65">
        <v>183</v>
      </c>
      <c r="Q65">
        <v>0</v>
      </c>
      <c r="R65">
        <v>87</v>
      </c>
      <c r="S65" t="str">
        <f t="shared" si="5"/>
        <v>EQUAL</v>
      </c>
      <c r="T65" t="str">
        <f t="shared" si="9"/>
        <v>EQUAL</v>
      </c>
      <c r="U65" t="str">
        <f t="shared" si="6"/>
        <v>EQUAL</v>
      </c>
      <c r="V65" t="str">
        <f t="shared" si="10"/>
        <v>EQUAL</v>
      </c>
    </row>
    <row r="66" spans="1:22">
      <c r="A66" s="6">
        <v>44130</v>
      </c>
      <c r="B66">
        <v>17</v>
      </c>
      <c r="C66">
        <f t="shared" si="2"/>
        <v>16.285714285714285</v>
      </c>
      <c r="D66" s="24">
        <f t="shared" si="0"/>
        <v>65.835334211137791</v>
      </c>
      <c r="E66">
        <v>2248</v>
      </c>
      <c r="F66">
        <f t="shared" si="7"/>
        <v>8705.7547827433973</v>
      </c>
      <c r="G66" s="4">
        <f t="shared" si="4"/>
        <v>7.5622775800711743E-3</v>
      </c>
      <c r="H66" s="4">
        <f t="shared" si="11"/>
        <v>8.3422643379420618E-3</v>
      </c>
      <c r="I66" s="7">
        <f t="shared" si="3"/>
        <v>4220</v>
      </c>
      <c r="J66">
        <f t="shared" si="8"/>
        <v>39914</v>
      </c>
      <c r="K66">
        <v>0</v>
      </c>
      <c r="L66">
        <v>5</v>
      </c>
      <c r="M66">
        <v>17</v>
      </c>
      <c r="N66">
        <v>2243</v>
      </c>
      <c r="O66">
        <v>14</v>
      </c>
      <c r="P66">
        <v>1825</v>
      </c>
      <c r="Q66">
        <v>3</v>
      </c>
      <c r="R66">
        <v>423</v>
      </c>
      <c r="S66" t="str">
        <f t="shared" si="5"/>
        <v>EQUAL</v>
      </c>
      <c r="T66" t="str">
        <f t="shared" si="9"/>
        <v>EQUAL</v>
      </c>
      <c r="U66" t="str">
        <f t="shared" si="6"/>
        <v>EQUAL</v>
      </c>
      <c r="V66" t="str">
        <f t="shared" si="10"/>
        <v>EQUAL</v>
      </c>
    </row>
    <row r="67" spans="1:22">
      <c r="A67" s="6">
        <v>44131</v>
      </c>
      <c r="B67">
        <v>19</v>
      </c>
      <c r="C67">
        <f t="shared" si="2"/>
        <v>14</v>
      </c>
      <c r="D67" s="24">
        <f t="shared" ref="D67:D71" si="12">(B67/25822)*100000</f>
        <v>73.580667647742231</v>
      </c>
      <c r="E67">
        <v>2020</v>
      </c>
      <c r="F67">
        <f t="shared" si="7"/>
        <v>7822.7867709704897</v>
      </c>
      <c r="G67" s="4">
        <f t="shared" si="4"/>
        <v>9.4059405940594056E-3</v>
      </c>
      <c r="H67" s="4">
        <f t="shared" si="11"/>
        <v>7.0654250637181447E-3</v>
      </c>
      <c r="I67" s="7">
        <f t="shared" si="3"/>
        <v>4239</v>
      </c>
      <c r="J67">
        <f t="shared" si="8"/>
        <v>41934</v>
      </c>
      <c r="K67">
        <v>0</v>
      </c>
      <c r="L67">
        <v>8</v>
      </c>
      <c r="M67">
        <v>19</v>
      </c>
      <c r="N67">
        <v>2012</v>
      </c>
      <c r="O67">
        <v>19</v>
      </c>
      <c r="P67">
        <v>1849</v>
      </c>
      <c r="Q67">
        <v>0</v>
      </c>
      <c r="R67">
        <v>171</v>
      </c>
      <c r="S67" t="str">
        <f t="shared" si="5"/>
        <v>EQUAL</v>
      </c>
      <c r="T67" t="str">
        <f t="shared" si="9"/>
        <v>EQUAL</v>
      </c>
      <c r="U67" t="str">
        <f t="shared" si="6"/>
        <v>EQUAL</v>
      </c>
      <c r="V67" t="str">
        <f t="shared" si="10"/>
        <v>EQUAL</v>
      </c>
    </row>
    <row r="68" spans="1:22">
      <c r="A68" s="6">
        <v>44132</v>
      </c>
      <c r="B68">
        <v>23</v>
      </c>
      <c r="C68">
        <f t="shared" si="2"/>
        <v>12.285714285714286</v>
      </c>
      <c r="D68" s="24">
        <f t="shared" si="12"/>
        <v>89.071334520951126</v>
      </c>
      <c r="E68">
        <v>2839</v>
      </c>
      <c r="F68">
        <f t="shared" si="7"/>
        <v>10994.500813260011</v>
      </c>
      <c r="G68" s="4">
        <f t="shared" si="4"/>
        <v>8.1014441704825649E-3</v>
      </c>
      <c r="H68" s="4">
        <f t="shared" si="11"/>
        <v>6.3729777085474015E-3</v>
      </c>
      <c r="I68" s="7">
        <f t="shared" si="3"/>
        <v>4262</v>
      </c>
      <c r="J68">
        <f t="shared" si="8"/>
        <v>44773</v>
      </c>
      <c r="K68">
        <v>1</v>
      </c>
      <c r="L68">
        <v>14</v>
      </c>
      <c r="M68">
        <v>22</v>
      </c>
      <c r="N68">
        <v>2825</v>
      </c>
      <c r="O68">
        <v>22</v>
      </c>
      <c r="P68">
        <v>2370</v>
      </c>
      <c r="Q68">
        <v>1</v>
      </c>
      <c r="R68">
        <v>469</v>
      </c>
      <c r="S68" t="str">
        <f t="shared" si="5"/>
        <v>EQUAL</v>
      </c>
      <c r="T68" t="str">
        <f t="shared" si="9"/>
        <v>EQUAL</v>
      </c>
      <c r="U68" t="str">
        <f t="shared" si="6"/>
        <v>EQUAL</v>
      </c>
      <c r="V68" t="str">
        <f t="shared" si="10"/>
        <v>EQUAL</v>
      </c>
    </row>
    <row r="69" spans="1:22">
      <c r="A69" s="6">
        <v>44133</v>
      </c>
      <c r="B69">
        <v>3</v>
      </c>
      <c r="C69">
        <f t="shared" si="2"/>
        <v>11.428571428571429</v>
      </c>
      <c r="D69" s="24">
        <f t="shared" si="12"/>
        <v>11.618000154906669</v>
      </c>
      <c r="E69">
        <v>7</v>
      </c>
      <c r="F69">
        <f t="shared" si="7"/>
        <v>27.108667028115558</v>
      </c>
      <c r="G69" s="4">
        <f t="shared" si="4"/>
        <v>0.42857142857142855</v>
      </c>
      <c r="H69" s="4">
        <f t="shared" si="11"/>
        <v>6.6928521466112861E-2</v>
      </c>
      <c r="I69" s="7">
        <f t="shared" si="3"/>
        <v>4265</v>
      </c>
      <c r="J69">
        <f t="shared" si="8"/>
        <v>44780</v>
      </c>
      <c r="K69">
        <v>3</v>
      </c>
      <c r="L69">
        <v>6</v>
      </c>
      <c r="M69">
        <v>0</v>
      </c>
      <c r="N69">
        <v>1</v>
      </c>
      <c r="O69">
        <v>3</v>
      </c>
      <c r="P69">
        <v>7</v>
      </c>
      <c r="Q69">
        <v>0</v>
      </c>
      <c r="R69">
        <v>0</v>
      </c>
      <c r="S69" t="str">
        <f t="shared" si="5"/>
        <v>EQUAL</v>
      </c>
      <c r="T69" t="str">
        <f t="shared" si="9"/>
        <v>EQUAL</v>
      </c>
      <c r="U69" t="str">
        <f t="shared" si="6"/>
        <v>EQUAL</v>
      </c>
      <c r="V69" t="str">
        <f t="shared" si="10"/>
        <v>EQUAL</v>
      </c>
    </row>
    <row r="70" spans="1:22">
      <c r="A70" s="6">
        <v>44134</v>
      </c>
      <c r="B70">
        <v>21</v>
      </c>
      <c r="C70">
        <f t="shared" si="2"/>
        <v>12</v>
      </c>
      <c r="D70" s="24">
        <f t="shared" si="12"/>
        <v>81.326001084346686</v>
      </c>
      <c r="E70">
        <v>2189</v>
      </c>
      <c r="F70">
        <f t="shared" si="7"/>
        <v>8477.2674463635667</v>
      </c>
      <c r="G70" s="4">
        <f t="shared" si="4"/>
        <v>9.593421653723162E-3</v>
      </c>
      <c r="H70" s="4">
        <f t="shared" si="11"/>
        <v>6.6705459467638367E-2</v>
      </c>
      <c r="I70" s="7">
        <f t="shared" si="3"/>
        <v>4286</v>
      </c>
      <c r="J70">
        <f t="shared" si="8"/>
        <v>46969</v>
      </c>
      <c r="S70" t="str">
        <f t="shared" ref="S70:S71" si="13">IF(K70+M70=B70,"EQUAL","DIFFER")</f>
        <v>DIFFER</v>
      </c>
      <c r="T70" t="str">
        <f t="shared" ref="T70:T71" si="14">IF(L70+N70=E70,"EQUAL","DIFFER")</f>
        <v>DIFFER</v>
      </c>
      <c r="U70" t="str">
        <f t="shared" ref="U70:U71" si="15">IF(O70+Q70=B70,"EQUAL","DIFFER")</f>
        <v>DIFFER</v>
      </c>
      <c r="V70" t="str">
        <f t="shared" ref="V70:V71" si="16">IF(P70+R70=E70,"EQUAL","DIFFER")</f>
        <v>DIFFER</v>
      </c>
    </row>
    <row r="71" spans="1:22">
      <c r="A71" s="6">
        <v>44135</v>
      </c>
      <c r="B71">
        <v>1</v>
      </c>
      <c r="C71">
        <f t="shared" si="2"/>
        <v>12.142857142857142</v>
      </c>
      <c r="D71" s="24">
        <f t="shared" si="12"/>
        <v>3.8726667183022232</v>
      </c>
      <c r="E71">
        <v>2</v>
      </c>
      <c r="F71">
        <f t="shared" si="7"/>
        <v>7.7453334366044464</v>
      </c>
      <c r="G71" s="4">
        <f t="shared" si="4"/>
        <v>0.5</v>
      </c>
      <c r="H71" s="4">
        <f t="shared" si="11"/>
        <v>0.13813403089620979</v>
      </c>
      <c r="I71" s="7">
        <f t="shared" si="3"/>
        <v>4287</v>
      </c>
      <c r="J71">
        <f t="shared" si="8"/>
        <v>46971</v>
      </c>
      <c r="S71" t="str">
        <f t="shared" si="13"/>
        <v>DIFFER</v>
      </c>
      <c r="T71" t="str">
        <f t="shared" si="14"/>
        <v>DIFFER</v>
      </c>
      <c r="U71" t="str">
        <f t="shared" si="15"/>
        <v>DIFFER</v>
      </c>
      <c r="V71" t="str">
        <f t="shared" si="16"/>
        <v>DIFFER</v>
      </c>
    </row>
  </sheetData>
  <conditionalFormatting sqref="S1:V1 S22:V22 S37:V1048576">
    <cfRule type="containsText" dxfId="5" priority="1" operator="containsText" text="DIFFER">
      <formula>NOT(ISERROR(SEARCH("DIFFER",S1)))</formula>
    </cfRule>
    <cfRule type="containsText" dxfId="4" priority="2" operator="containsText" text="EQUAL">
      <formula>NOT(ISERROR(SEARCH("EQUAL",S1)))</formula>
    </cfRule>
  </conditionalFormatting>
  <pageMargins left="0.7" right="0.7" top="0.75" bottom="0.75" header="0.3" footer="0.3"/>
  <ignoredErrors>
    <ignoredError sqref="C8:C69 C70:C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Z25"/>
  <sheetViews>
    <sheetView tabSelected="1" zoomScale="95" workbookViewId="0">
      <selection activeCell="F3" sqref="F3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11" bestFit="1" customWidth="1"/>
    <col min="5" max="6" width="21.5" customWidth="1"/>
    <col min="7" max="7" width="11" bestFit="1" customWidth="1"/>
    <col min="8" max="8" width="19.1640625" customWidth="1"/>
    <col min="9" max="9" width="11.1640625" bestFit="1" customWidth="1"/>
    <col min="10" max="10" width="23.6640625" customWidth="1"/>
    <col min="11" max="11" width="20.33203125" style="1" customWidth="1"/>
    <col min="12" max="12" width="19.83203125" customWidth="1"/>
    <col min="13" max="13" width="27" customWidth="1"/>
    <col min="14" max="14" width="22.33203125" customWidth="1"/>
    <col min="15" max="16" width="23.6640625" customWidth="1"/>
    <col min="17" max="17" width="16" customWidth="1"/>
    <col min="18" max="18" width="14" customWidth="1"/>
    <col min="19" max="19" width="14.6640625" customWidth="1"/>
    <col min="20" max="20" width="12.1640625" customWidth="1"/>
    <col min="21" max="21" width="17.1640625" customWidth="1"/>
    <col min="22" max="22" width="14.6640625" customWidth="1"/>
    <col min="23" max="23" width="16.6640625" customWidth="1"/>
    <col min="24" max="24" width="13.1640625" customWidth="1"/>
  </cols>
  <sheetData>
    <row r="1" spans="1:26" ht="17" customHeight="1">
      <c r="A1" s="3" t="s">
        <v>25</v>
      </c>
      <c r="B1" s="12" t="s">
        <v>27</v>
      </c>
      <c r="C1" s="3" t="s">
        <v>26</v>
      </c>
      <c r="D1" s="3" t="s">
        <v>1</v>
      </c>
      <c r="E1" s="3" t="s">
        <v>29</v>
      </c>
      <c r="F1" s="3" t="s">
        <v>35</v>
      </c>
      <c r="G1" s="3" t="s">
        <v>2</v>
      </c>
      <c r="H1" s="3" t="s">
        <v>36</v>
      </c>
      <c r="I1" s="3" t="s">
        <v>4</v>
      </c>
      <c r="J1" s="3" t="s">
        <v>30</v>
      </c>
      <c r="K1" s="8" t="s">
        <v>14</v>
      </c>
      <c r="L1" s="3" t="s">
        <v>3</v>
      </c>
      <c r="M1" s="3" t="s">
        <v>5</v>
      </c>
      <c r="N1" s="3" t="s">
        <v>7</v>
      </c>
      <c r="O1" s="3" t="s">
        <v>6</v>
      </c>
      <c r="P1" s="3" t="s">
        <v>8</v>
      </c>
      <c r="Q1" s="3" t="s">
        <v>19</v>
      </c>
      <c r="R1" s="3" t="s">
        <v>20</v>
      </c>
      <c r="S1" s="3" t="s">
        <v>17</v>
      </c>
      <c r="T1" s="3" t="s">
        <v>18</v>
      </c>
      <c r="U1" s="3" t="s">
        <v>10</v>
      </c>
      <c r="V1" s="3" t="s">
        <v>9</v>
      </c>
      <c r="W1" s="3" t="s">
        <v>21</v>
      </c>
      <c r="X1" s="3" t="s">
        <v>22</v>
      </c>
    </row>
    <row r="2" spans="1:26" ht="17" customHeight="1">
      <c r="A2" s="25">
        <v>43987</v>
      </c>
      <c r="B2" s="17" t="s">
        <v>28</v>
      </c>
      <c r="C2" s="27">
        <v>43988</v>
      </c>
      <c r="D2" s="9">
        <v>1</v>
      </c>
      <c r="E2" s="20"/>
      <c r="F2" s="24">
        <f>(D2/25822)*100000</f>
        <v>3.8726667183022232</v>
      </c>
      <c r="G2" s="9">
        <v>41</v>
      </c>
      <c r="H2" s="9">
        <f>(G2/25822)*100000</f>
        <v>158.77933545039113</v>
      </c>
      <c r="I2" s="4">
        <f t="shared" ref="I2:I24" si="0">D2/G2</f>
        <v>2.4390243902439025E-2</v>
      </c>
      <c r="J2" s="23"/>
      <c r="K2" s="14">
        <f>D2</f>
        <v>1</v>
      </c>
      <c r="L2" s="9">
        <f>G2</f>
        <v>41</v>
      </c>
      <c r="M2" s="21"/>
      <c r="N2" s="21"/>
      <c r="O2" s="21"/>
      <c r="P2" s="21"/>
      <c r="Q2">
        <v>0</v>
      </c>
      <c r="R2">
        <v>32</v>
      </c>
      <c r="S2">
        <v>1</v>
      </c>
      <c r="T2">
        <v>9</v>
      </c>
      <c r="U2" s="20"/>
      <c r="V2" s="20"/>
      <c r="W2" t="str">
        <f t="shared" ref="W2:W23" si="1">IF(S2+Q2=D2,"EQUAL","DIFFER")</f>
        <v>EQUAL</v>
      </c>
      <c r="X2" t="str">
        <f t="shared" ref="X2:X18" si="2">IF(T2+R2=G2,"EQUAL","DIFFER")</f>
        <v>EQUAL</v>
      </c>
      <c r="Z2" t="s">
        <v>31</v>
      </c>
    </row>
    <row r="3" spans="1:26">
      <c r="A3" s="5">
        <v>43989</v>
      </c>
      <c r="B3" s="15" t="s">
        <v>28</v>
      </c>
      <c r="C3" s="28">
        <v>43995</v>
      </c>
      <c r="D3">
        <v>4</v>
      </c>
      <c r="E3" s="20"/>
      <c r="F3" s="24">
        <f t="shared" ref="F3:F24" si="3">(D3/25822)*100000</f>
        <v>15.490666873208893</v>
      </c>
      <c r="G3">
        <v>143</v>
      </c>
      <c r="H3" s="9">
        <f t="shared" ref="H3:H24" si="4">(G3/25822)*100000</f>
        <v>553.79134071721785</v>
      </c>
      <c r="I3" s="4">
        <f t="shared" si="0"/>
        <v>2.7972027972027972E-2</v>
      </c>
      <c r="J3" s="23"/>
      <c r="K3" s="1">
        <f t="shared" ref="K3:K24" si="5">D3+K2</f>
        <v>5</v>
      </c>
      <c r="L3">
        <f>G3+L2</f>
        <v>184</v>
      </c>
      <c r="M3" s="20"/>
      <c r="N3" s="20"/>
      <c r="O3" s="20"/>
      <c r="P3" s="20"/>
      <c r="Q3" s="9">
        <v>0</v>
      </c>
      <c r="R3" s="9">
        <v>2</v>
      </c>
      <c r="S3" s="9">
        <v>4</v>
      </c>
      <c r="T3" s="9">
        <v>141</v>
      </c>
      <c r="U3" s="20"/>
      <c r="V3" s="20"/>
      <c r="W3" t="str">
        <f t="shared" si="1"/>
        <v>EQUAL</v>
      </c>
      <c r="X3" t="str">
        <f t="shared" si="2"/>
        <v>EQUAL</v>
      </c>
      <c r="Z3" t="s">
        <v>32</v>
      </c>
    </row>
    <row r="4" spans="1:26">
      <c r="A4" s="5">
        <v>43996</v>
      </c>
      <c r="B4" s="15" t="s">
        <v>28</v>
      </c>
      <c r="C4" s="28">
        <v>44002</v>
      </c>
      <c r="D4">
        <v>87</v>
      </c>
      <c r="E4" s="20"/>
      <c r="F4" s="24">
        <f t="shared" si="3"/>
        <v>336.92200449229341</v>
      </c>
      <c r="G4">
        <v>277</v>
      </c>
      <c r="H4" s="9">
        <f t="shared" si="4"/>
        <v>1072.7286809697157</v>
      </c>
      <c r="I4" s="4">
        <f t="shared" si="0"/>
        <v>0.3140794223826715</v>
      </c>
      <c r="J4" s="23"/>
      <c r="K4" s="1">
        <f t="shared" si="5"/>
        <v>92</v>
      </c>
      <c r="L4">
        <f t="shared" ref="L4:L24" si="6">G4+L3</f>
        <v>461</v>
      </c>
      <c r="M4" s="20"/>
      <c r="N4" s="20"/>
      <c r="O4" s="20"/>
      <c r="P4" s="20"/>
      <c r="Q4" s="9">
        <v>2</v>
      </c>
      <c r="R4">
        <v>56</v>
      </c>
      <c r="S4">
        <v>85</v>
      </c>
      <c r="T4">
        <v>221</v>
      </c>
      <c r="U4" s="20"/>
      <c r="V4" s="20"/>
      <c r="W4" t="str">
        <f t="shared" si="1"/>
        <v>EQUAL</v>
      </c>
      <c r="X4" t="str">
        <f t="shared" si="2"/>
        <v>EQUAL</v>
      </c>
    </row>
    <row r="5" spans="1:26">
      <c r="A5" s="5">
        <v>44003</v>
      </c>
      <c r="B5" s="15" t="s">
        <v>28</v>
      </c>
      <c r="C5" s="28">
        <v>44009</v>
      </c>
      <c r="D5">
        <v>46</v>
      </c>
      <c r="E5">
        <f>AVERAGE(D2:D5)</f>
        <v>34.5</v>
      </c>
      <c r="F5" s="24">
        <f t="shared" si="3"/>
        <v>178.14266904190225</v>
      </c>
      <c r="G5">
        <v>298</v>
      </c>
      <c r="H5" s="9">
        <f t="shared" si="4"/>
        <v>1154.0546820540624</v>
      </c>
      <c r="I5" s="4">
        <f t="shared" si="0"/>
        <v>0.15436241610738255</v>
      </c>
      <c r="J5" s="13">
        <f>AVERAGE(I2:I5)</f>
        <v>0.13020102759113028</v>
      </c>
      <c r="K5" s="1">
        <f t="shared" si="5"/>
        <v>138</v>
      </c>
      <c r="L5">
        <f t="shared" si="6"/>
        <v>759</v>
      </c>
      <c r="M5" s="20"/>
      <c r="N5" s="20"/>
      <c r="O5" s="20"/>
      <c r="P5" s="20"/>
      <c r="Q5">
        <v>1</v>
      </c>
      <c r="R5">
        <v>78</v>
      </c>
      <c r="S5">
        <v>45</v>
      </c>
      <c r="T5">
        <v>220</v>
      </c>
      <c r="U5" s="20"/>
      <c r="V5" s="20"/>
      <c r="W5" t="str">
        <f t="shared" si="1"/>
        <v>EQUAL</v>
      </c>
      <c r="X5" t="str">
        <f t="shared" si="2"/>
        <v>EQUAL</v>
      </c>
      <c r="Z5" t="s">
        <v>33</v>
      </c>
    </row>
    <row r="6" spans="1:26">
      <c r="A6" s="5">
        <v>44010</v>
      </c>
      <c r="B6" s="15" t="s">
        <v>28</v>
      </c>
      <c r="C6" s="28">
        <v>44016</v>
      </c>
      <c r="D6">
        <v>29</v>
      </c>
      <c r="E6">
        <f t="shared" ref="E6:E24" si="7">AVERAGE(D3:D6)</f>
        <v>41.5</v>
      </c>
      <c r="F6" s="24">
        <f t="shared" si="3"/>
        <v>112.30733483076447</v>
      </c>
      <c r="G6">
        <v>149</v>
      </c>
      <c r="H6" s="9">
        <f t="shared" si="4"/>
        <v>577.02734102703118</v>
      </c>
      <c r="I6" s="4">
        <f t="shared" si="0"/>
        <v>0.19463087248322147</v>
      </c>
      <c r="J6" s="13">
        <f t="shared" ref="J6:J24" si="8">AVERAGE(I3:I6)</f>
        <v>0.17276118473632587</v>
      </c>
      <c r="K6" s="1">
        <f t="shared" si="5"/>
        <v>167</v>
      </c>
      <c r="L6">
        <f t="shared" si="6"/>
        <v>908</v>
      </c>
      <c r="M6" s="20"/>
      <c r="N6" s="20"/>
      <c r="O6" s="20"/>
      <c r="P6" s="20"/>
      <c r="Q6">
        <v>4</v>
      </c>
      <c r="R6">
        <v>17</v>
      </c>
      <c r="S6">
        <v>25</v>
      </c>
      <c r="T6">
        <v>132</v>
      </c>
      <c r="U6" s="20"/>
      <c r="V6" s="20"/>
      <c r="W6" t="str">
        <f t="shared" si="1"/>
        <v>EQUAL</v>
      </c>
      <c r="X6" t="str">
        <f t="shared" si="2"/>
        <v>EQUAL</v>
      </c>
      <c r="Z6" t="s">
        <v>34</v>
      </c>
    </row>
    <row r="7" spans="1:26">
      <c r="A7" s="5">
        <v>44017</v>
      </c>
      <c r="B7" s="15" t="s">
        <v>28</v>
      </c>
      <c r="C7" s="28">
        <v>44023</v>
      </c>
      <c r="D7">
        <v>15</v>
      </c>
      <c r="E7">
        <f t="shared" si="7"/>
        <v>44.25</v>
      </c>
      <c r="F7" s="24">
        <f t="shared" si="3"/>
        <v>58.090000774533344</v>
      </c>
      <c r="G7">
        <v>280</v>
      </c>
      <c r="H7" s="9">
        <f t="shared" si="4"/>
        <v>1084.3466811246224</v>
      </c>
      <c r="I7" s="4">
        <f t="shared" si="0"/>
        <v>5.3571428571428568E-2</v>
      </c>
      <c r="J7" s="13">
        <f t="shared" si="8"/>
        <v>0.17916103488617602</v>
      </c>
      <c r="K7" s="1">
        <f t="shared" si="5"/>
        <v>182</v>
      </c>
      <c r="L7">
        <f t="shared" si="6"/>
        <v>1188</v>
      </c>
      <c r="M7" s="20"/>
      <c r="N7" s="20"/>
      <c r="O7" s="20"/>
      <c r="P7" s="20"/>
      <c r="Q7">
        <v>3</v>
      </c>
      <c r="R7">
        <v>87</v>
      </c>
      <c r="S7">
        <v>12</v>
      </c>
      <c r="T7">
        <v>193</v>
      </c>
      <c r="U7" s="20"/>
      <c r="V7" s="20"/>
      <c r="W7" t="str">
        <f t="shared" si="1"/>
        <v>EQUAL</v>
      </c>
      <c r="X7" t="str">
        <f t="shared" si="2"/>
        <v>EQUAL</v>
      </c>
    </row>
    <row r="8" spans="1:26">
      <c r="A8" s="5">
        <v>44024</v>
      </c>
      <c r="B8" s="15" t="s">
        <v>28</v>
      </c>
      <c r="C8" s="28">
        <v>44030</v>
      </c>
      <c r="D8">
        <v>11</v>
      </c>
      <c r="E8">
        <f t="shared" si="7"/>
        <v>25.25</v>
      </c>
      <c r="F8" s="24">
        <f t="shared" si="3"/>
        <v>42.599333901324449</v>
      </c>
      <c r="G8">
        <v>84</v>
      </c>
      <c r="H8" s="9">
        <f t="shared" si="4"/>
        <v>325.30400433738674</v>
      </c>
      <c r="I8" s="4">
        <f t="shared" si="0"/>
        <v>0.13095238095238096</v>
      </c>
      <c r="J8" s="13">
        <f t="shared" si="8"/>
        <v>0.13337927452860338</v>
      </c>
      <c r="K8" s="1">
        <f t="shared" si="5"/>
        <v>193</v>
      </c>
      <c r="L8">
        <f t="shared" si="6"/>
        <v>1272</v>
      </c>
      <c r="M8" s="20"/>
      <c r="N8" s="20"/>
      <c r="O8" s="20"/>
      <c r="P8" s="20"/>
      <c r="Q8">
        <v>2</v>
      </c>
      <c r="R8">
        <v>29</v>
      </c>
      <c r="S8">
        <v>9</v>
      </c>
      <c r="T8">
        <v>55</v>
      </c>
      <c r="U8" s="20"/>
      <c r="V8" s="20"/>
      <c r="W8" t="str">
        <f t="shared" si="1"/>
        <v>EQUAL</v>
      </c>
      <c r="X8" t="str">
        <f t="shared" si="2"/>
        <v>EQUAL</v>
      </c>
    </row>
    <row r="9" spans="1:26">
      <c r="A9" s="5">
        <v>44031</v>
      </c>
      <c r="B9" s="15" t="s">
        <v>28</v>
      </c>
      <c r="C9" s="28">
        <v>44037</v>
      </c>
      <c r="D9">
        <v>54</v>
      </c>
      <c r="E9">
        <f t="shared" si="7"/>
        <v>27.25</v>
      </c>
      <c r="F9" s="24">
        <f t="shared" si="3"/>
        <v>209.12400278832004</v>
      </c>
      <c r="G9">
        <v>2230</v>
      </c>
      <c r="H9" s="9">
        <f t="shared" si="4"/>
        <v>8636.0467818139568</v>
      </c>
      <c r="I9" s="4">
        <f t="shared" si="0"/>
        <v>2.4215246636771302E-2</v>
      </c>
      <c r="J9" s="13">
        <f t="shared" si="8"/>
        <v>0.10084248216095058</v>
      </c>
      <c r="K9" s="1">
        <f t="shared" si="5"/>
        <v>247</v>
      </c>
      <c r="L9">
        <f t="shared" si="6"/>
        <v>3502</v>
      </c>
      <c r="M9" s="20"/>
      <c r="N9" s="20"/>
      <c r="O9" s="20"/>
      <c r="P9" s="20"/>
      <c r="Q9">
        <v>34</v>
      </c>
      <c r="R9">
        <v>1649</v>
      </c>
      <c r="S9">
        <v>20</v>
      </c>
      <c r="T9">
        <v>581</v>
      </c>
      <c r="U9" s="20"/>
      <c r="V9" s="20"/>
      <c r="W9" t="str">
        <f t="shared" si="1"/>
        <v>EQUAL</v>
      </c>
      <c r="X9" t="str">
        <f t="shared" si="2"/>
        <v>EQUAL</v>
      </c>
    </row>
    <row r="10" spans="1:26">
      <c r="A10" s="5">
        <v>44038</v>
      </c>
      <c r="B10" s="15" t="s">
        <v>28</v>
      </c>
      <c r="C10" s="28">
        <v>44044</v>
      </c>
      <c r="D10">
        <v>19</v>
      </c>
      <c r="E10">
        <f t="shared" si="7"/>
        <v>24.75</v>
      </c>
      <c r="F10" s="24">
        <f t="shared" si="3"/>
        <v>73.580667647742231</v>
      </c>
      <c r="G10">
        <v>881</v>
      </c>
      <c r="H10" s="9">
        <f t="shared" si="4"/>
        <v>3411.8193788242588</v>
      </c>
      <c r="I10" s="4">
        <f t="shared" si="0"/>
        <v>2.1566401816118047E-2</v>
      </c>
      <c r="J10" s="13">
        <f t="shared" si="8"/>
        <v>5.757636449417472E-2</v>
      </c>
      <c r="K10" s="1">
        <f t="shared" si="5"/>
        <v>266</v>
      </c>
      <c r="L10">
        <f t="shared" si="6"/>
        <v>4383</v>
      </c>
      <c r="M10" s="20"/>
      <c r="N10" s="20"/>
      <c r="O10" s="20"/>
      <c r="P10" s="20"/>
      <c r="Q10">
        <v>9</v>
      </c>
      <c r="R10">
        <v>590</v>
      </c>
      <c r="S10">
        <v>10</v>
      </c>
      <c r="T10">
        <v>291</v>
      </c>
      <c r="U10" s="20"/>
      <c r="V10" s="20"/>
      <c r="W10" t="str">
        <f t="shared" si="1"/>
        <v>EQUAL</v>
      </c>
      <c r="X10" t="str">
        <f t="shared" si="2"/>
        <v>EQUAL</v>
      </c>
    </row>
    <row r="11" spans="1:26">
      <c r="A11" s="5">
        <v>44045</v>
      </c>
      <c r="B11" s="15" t="s">
        <v>28</v>
      </c>
      <c r="C11" s="28">
        <v>44051</v>
      </c>
      <c r="D11">
        <v>7</v>
      </c>
      <c r="E11">
        <f t="shared" si="7"/>
        <v>22.75</v>
      </c>
      <c r="F11" s="24">
        <f t="shared" si="3"/>
        <v>27.108667028115558</v>
      </c>
      <c r="G11">
        <v>783</v>
      </c>
      <c r="H11" s="9">
        <f t="shared" si="4"/>
        <v>3032.2980404306404</v>
      </c>
      <c r="I11" s="4">
        <f t="shared" si="0"/>
        <v>8.9399744572158362E-3</v>
      </c>
      <c r="J11" s="13">
        <f t="shared" si="8"/>
        <v>4.6418500965621536E-2</v>
      </c>
      <c r="K11" s="1">
        <f t="shared" si="5"/>
        <v>273</v>
      </c>
      <c r="L11">
        <f t="shared" si="6"/>
        <v>5166</v>
      </c>
      <c r="M11" s="20"/>
      <c r="N11" s="20"/>
      <c r="O11" s="20"/>
      <c r="P11" s="20"/>
      <c r="Q11">
        <v>2</v>
      </c>
      <c r="R11">
        <v>365</v>
      </c>
      <c r="S11">
        <v>5</v>
      </c>
      <c r="T11">
        <v>418</v>
      </c>
      <c r="U11" s="20"/>
      <c r="V11" s="20"/>
      <c r="W11" t="str">
        <f t="shared" si="1"/>
        <v>EQUAL</v>
      </c>
      <c r="X11" t="str">
        <f t="shared" si="2"/>
        <v>EQUAL</v>
      </c>
    </row>
    <row r="12" spans="1:26">
      <c r="A12" s="5">
        <v>44052</v>
      </c>
      <c r="B12" s="15" t="s">
        <v>28</v>
      </c>
      <c r="C12" s="28">
        <v>44058</v>
      </c>
      <c r="D12">
        <v>7</v>
      </c>
      <c r="E12">
        <f t="shared" si="7"/>
        <v>21.75</v>
      </c>
      <c r="F12" s="24">
        <f t="shared" si="3"/>
        <v>27.108667028115558</v>
      </c>
      <c r="G12">
        <v>1037</v>
      </c>
      <c r="H12" s="9">
        <f t="shared" si="4"/>
        <v>4015.9553868794051</v>
      </c>
      <c r="I12" s="4">
        <f t="shared" si="0"/>
        <v>6.7502410800385727E-3</v>
      </c>
      <c r="J12" s="13">
        <f t="shared" si="8"/>
        <v>1.5367965997535938E-2</v>
      </c>
      <c r="K12" s="1">
        <f t="shared" si="5"/>
        <v>280</v>
      </c>
      <c r="L12">
        <f t="shared" si="6"/>
        <v>6203</v>
      </c>
      <c r="M12" s="20"/>
      <c r="N12" s="20"/>
      <c r="O12" s="20"/>
      <c r="P12" s="20"/>
      <c r="Q12">
        <v>3</v>
      </c>
      <c r="R12">
        <v>650</v>
      </c>
      <c r="S12">
        <v>4</v>
      </c>
      <c r="T12">
        <v>387</v>
      </c>
      <c r="U12" s="20"/>
      <c r="V12" s="20"/>
      <c r="W12" t="str">
        <f t="shared" si="1"/>
        <v>EQUAL</v>
      </c>
      <c r="X12" t="str">
        <f t="shared" si="2"/>
        <v>EQUAL</v>
      </c>
    </row>
    <row r="13" spans="1:26">
      <c r="A13" s="5">
        <v>44059</v>
      </c>
      <c r="B13" s="15" t="s">
        <v>28</v>
      </c>
      <c r="C13" s="28">
        <v>44065</v>
      </c>
      <c r="D13">
        <v>26</v>
      </c>
      <c r="E13">
        <f t="shared" si="7"/>
        <v>14.75</v>
      </c>
      <c r="F13" s="24">
        <f t="shared" si="3"/>
        <v>100.68933467585781</v>
      </c>
      <c r="G13">
        <v>1590</v>
      </c>
      <c r="H13" s="9">
        <f t="shared" si="4"/>
        <v>6157.5400821005342</v>
      </c>
      <c r="I13" s="4">
        <f t="shared" si="0"/>
        <v>1.6352201257861635E-2</v>
      </c>
      <c r="J13" s="13">
        <f t="shared" si="8"/>
        <v>1.3402204652808523E-2</v>
      </c>
      <c r="K13" s="1">
        <f t="shared" si="5"/>
        <v>306</v>
      </c>
      <c r="L13">
        <f t="shared" si="6"/>
        <v>7793</v>
      </c>
      <c r="M13" s="20"/>
      <c r="N13" s="20"/>
      <c r="O13" s="20"/>
      <c r="P13" s="20"/>
      <c r="Q13" s="9">
        <v>4</v>
      </c>
      <c r="R13">
        <v>470</v>
      </c>
      <c r="S13">
        <v>22</v>
      </c>
      <c r="T13">
        <v>1120</v>
      </c>
      <c r="U13" s="20"/>
      <c r="V13" s="20"/>
      <c r="W13" t="str">
        <f t="shared" si="1"/>
        <v>EQUAL</v>
      </c>
      <c r="X13" t="str">
        <f t="shared" si="2"/>
        <v>EQUAL</v>
      </c>
    </row>
    <row r="14" spans="1:26">
      <c r="A14" s="5">
        <v>44066</v>
      </c>
      <c r="B14" s="15" t="s">
        <v>28</v>
      </c>
      <c r="C14" s="28">
        <v>44072</v>
      </c>
      <c r="D14">
        <v>173</v>
      </c>
      <c r="E14">
        <f t="shared" si="7"/>
        <v>53.25</v>
      </c>
      <c r="F14" s="24">
        <f t="shared" si="3"/>
        <v>669.97134226628464</v>
      </c>
      <c r="G14">
        <v>2188</v>
      </c>
      <c r="H14" s="9">
        <f t="shared" si="4"/>
        <v>8473.3947796452649</v>
      </c>
      <c r="I14" s="4">
        <f t="shared" si="0"/>
        <v>7.906764168190128E-2</v>
      </c>
      <c r="J14" s="13">
        <f t="shared" si="8"/>
        <v>2.7777514619254332E-2</v>
      </c>
      <c r="K14" s="1">
        <f t="shared" si="5"/>
        <v>479</v>
      </c>
      <c r="L14">
        <f t="shared" si="6"/>
        <v>9981</v>
      </c>
      <c r="M14">
        <v>67</v>
      </c>
      <c r="N14">
        <v>271</v>
      </c>
      <c r="O14">
        <v>106</v>
      </c>
      <c r="P14">
        <v>1917</v>
      </c>
      <c r="Q14">
        <v>0</v>
      </c>
      <c r="R14">
        <v>517</v>
      </c>
      <c r="S14">
        <v>173</v>
      </c>
      <c r="T14">
        <v>1671</v>
      </c>
      <c r="U14" t="str">
        <f t="shared" ref="U14:U23" si="9">IF(M14+O14=D14,"EQUAL","DIFFER")</f>
        <v>EQUAL</v>
      </c>
      <c r="V14" t="str">
        <f t="shared" ref="V14:V23" si="10">IF(N14+P14=G14,"EQUAL","DIFFER")</f>
        <v>EQUAL</v>
      </c>
      <c r="W14" t="str">
        <f t="shared" si="1"/>
        <v>EQUAL</v>
      </c>
      <c r="X14" t="str">
        <f t="shared" si="2"/>
        <v>EQUAL</v>
      </c>
    </row>
    <row r="15" spans="1:26">
      <c r="A15" s="5">
        <v>44073</v>
      </c>
      <c r="B15" s="15" t="s">
        <v>28</v>
      </c>
      <c r="C15" s="28">
        <v>44079</v>
      </c>
      <c r="D15">
        <v>861</v>
      </c>
      <c r="E15">
        <f t="shared" si="7"/>
        <v>266.75</v>
      </c>
      <c r="F15" s="24">
        <f t="shared" si="3"/>
        <v>3334.3660444582138</v>
      </c>
      <c r="G15">
        <v>6986</v>
      </c>
      <c r="H15" s="9">
        <f t="shared" si="4"/>
        <v>27054.449694059331</v>
      </c>
      <c r="I15" s="4">
        <f t="shared" si="0"/>
        <v>0.12324649298597194</v>
      </c>
      <c r="J15" s="13">
        <f t="shared" si="8"/>
        <v>5.6354144251443361E-2</v>
      </c>
      <c r="K15" s="1">
        <f t="shared" si="5"/>
        <v>1340</v>
      </c>
      <c r="L15">
        <f t="shared" si="6"/>
        <v>16967</v>
      </c>
      <c r="M15">
        <v>310</v>
      </c>
      <c r="N15">
        <v>662</v>
      </c>
      <c r="O15">
        <v>551</v>
      </c>
      <c r="P15">
        <v>6324</v>
      </c>
      <c r="Q15">
        <v>16</v>
      </c>
      <c r="R15">
        <v>640</v>
      </c>
      <c r="S15">
        <v>845</v>
      </c>
      <c r="T15">
        <v>6346</v>
      </c>
      <c r="U15" t="str">
        <f t="shared" si="9"/>
        <v>EQUAL</v>
      </c>
      <c r="V15" t="str">
        <f t="shared" si="10"/>
        <v>EQUAL</v>
      </c>
      <c r="W15" t="str">
        <f t="shared" si="1"/>
        <v>EQUAL</v>
      </c>
      <c r="X15" t="str">
        <f t="shared" si="2"/>
        <v>EQUAL</v>
      </c>
    </row>
    <row r="16" spans="1:26">
      <c r="A16" s="5">
        <v>44080</v>
      </c>
      <c r="B16" s="15" t="s">
        <v>28</v>
      </c>
      <c r="C16" s="28">
        <v>44086</v>
      </c>
      <c r="D16">
        <v>487</v>
      </c>
      <c r="E16">
        <f t="shared" si="7"/>
        <v>386.75</v>
      </c>
      <c r="F16" s="24">
        <f t="shared" si="3"/>
        <v>1885.9886918131826</v>
      </c>
      <c r="G16">
        <v>9254</v>
      </c>
      <c r="H16" s="9">
        <f t="shared" si="4"/>
        <v>35837.65781116877</v>
      </c>
      <c r="I16" s="4">
        <f t="shared" si="0"/>
        <v>5.2625891506375623E-2</v>
      </c>
      <c r="J16" s="13">
        <f t="shared" si="8"/>
        <v>6.7823056858027628E-2</v>
      </c>
      <c r="K16" s="1">
        <f t="shared" si="5"/>
        <v>1827</v>
      </c>
      <c r="L16">
        <f t="shared" si="6"/>
        <v>26221</v>
      </c>
      <c r="M16">
        <v>111</v>
      </c>
      <c r="N16">
        <v>334</v>
      </c>
      <c r="O16">
        <v>376</v>
      </c>
      <c r="P16">
        <v>8920</v>
      </c>
      <c r="Q16">
        <v>10</v>
      </c>
      <c r="R16">
        <v>957</v>
      </c>
      <c r="S16">
        <v>477</v>
      </c>
      <c r="T16">
        <v>8297</v>
      </c>
      <c r="U16" t="str">
        <f t="shared" si="9"/>
        <v>EQUAL</v>
      </c>
      <c r="V16" t="str">
        <f t="shared" si="10"/>
        <v>EQUAL</v>
      </c>
      <c r="W16" t="str">
        <f t="shared" si="1"/>
        <v>EQUAL</v>
      </c>
      <c r="X16" t="str">
        <f t="shared" si="2"/>
        <v>EQUAL</v>
      </c>
    </row>
    <row r="17" spans="1:24">
      <c r="A17" s="5">
        <v>44087</v>
      </c>
      <c r="B17" s="15" t="s">
        <v>28</v>
      </c>
      <c r="C17" s="28">
        <v>44093</v>
      </c>
      <c r="D17">
        <v>858</v>
      </c>
      <c r="E17">
        <f t="shared" si="7"/>
        <v>594.75</v>
      </c>
      <c r="F17" s="24">
        <f t="shared" si="3"/>
        <v>3322.7480443033073</v>
      </c>
      <c r="G17">
        <v>19442</v>
      </c>
      <c r="H17" s="9">
        <f t="shared" si="4"/>
        <v>75292.386337231816</v>
      </c>
      <c r="I17" s="4">
        <f t="shared" si="0"/>
        <v>4.4131262215821421E-2</v>
      </c>
      <c r="J17" s="13">
        <f t="shared" si="8"/>
        <v>7.4767822097517575E-2</v>
      </c>
      <c r="K17" s="1">
        <f t="shared" si="5"/>
        <v>2685</v>
      </c>
      <c r="L17">
        <f t="shared" si="6"/>
        <v>45663</v>
      </c>
      <c r="M17">
        <v>21</v>
      </c>
      <c r="N17">
        <v>86</v>
      </c>
      <c r="O17">
        <v>837</v>
      </c>
      <c r="P17">
        <v>19356</v>
      </c>
      <c r="Q17">
        <v>3</v>
      </c>
      <c r="R17">
        <v>921</v>
      </c>
      <c r="S17">
        <v>855</v>
      </c>
      <c r="T17">
        <v>18521</v>
      </c>
      <c r="U17" t="str">
        <f t="shared" si="9"/>
        <v>EQUAL</v>
      </c>
      <c r="V17" t="str">
        <f t="shared" si="10"/>
        <v>EQUAL</v>
      </c>
      <c r="W17" t="str">
        <f t="shared" si="1"/>
        <v>EQUAL</v>
      </c>
      <c r="X17" t="str">
        <f t="shared" si="2"/>
        <v>EQUAL</v>
      </c>
    </row>
    <row r="18" spans="1:24">
      <c r="A18" s="5">
        <v>44094</v>
      </c>
      <c r="B18" s="15" t="s">
        <v>28</v>
      </c>
      <c r="C18" s="28">
        <v>44100</v>
      </c>
      <c r="D18">
        <v>486</v>
      </c>
      <c r="E18">
        <f t="shared" si="7"/>
        <v>673</v>
      </c>
      <c r="F18" s="24">
        <f t="shared" si="3"/>
        <v>1882.1160250948803</v>
      </c>
      <c r="G18" s="9">
        <v>7698</v>
      </c>
      <c r="H18" s="9">
        <f t="shared" si="4"/>
        <v>29811.788397490513</v>
      </c>
      <c r="I18" s="4">
        <f t="shared" si="0"/>
        <v>6.313328137178488E-2</v>
      </c>
      <c r="J18" s="13">
        <f t="shared" si="8"/>
        <v>7.0784232019988472E-2</v>
      </c>
      <c r="K18" s="1">
        <f t="shared" si="5"/>
        <v>3171</v>
      </c>
      <c r="L18">
        <f t="shared" si="6"/>
        <v>53361</v>
      </c>
      <c r="M18">
        <v>138</v>
      </c>
      <c r="N18">
        <v>675</v>
      </c>
      <c r="O18">
        <v>348</v>
      </c>
      <c r="P18">
        <v>7023</v>
      </c>
      <c r="Q18">
        <v>3</v>
      </c>
      <c r="R18">
        <v>433</v>
      </c>
      <c r="S18">
        <v>483</v>
      </c>
      <c r="T18">
        <v>7265</v>
      </c>
      <c r="U18" t="str">
        <f t="shared" si="9"/>
        <v>EQUAL</v>
      </c>
      <c r="V18" t="str">
        <f t="shared" si="10"/>
        <v>EQUAL</v>
      </c>
      <c r="W18" t="str">
        <f t="shared" si="1"/>
        <v>EQUAL</v>
      </c>
      <c r="X18" t="str">
        <f t="shared" si="2"/>
        <v>EQUAL</v>
      </c>
    </row>
    <row r="19" spans="1:24">
      <c r="A19" s="5">
        <v>44101</v>
      </c>
      <c r="B19" s="15" t="s">
        <v>28</v>
      </c>
      <c r="C19" s="28">
        <v>44107</v>
      </c>
      <c r="D19">
        <v>588</v>
      </c>
      <c r="E19">
        <f t="shared" si="7"/>
        <v>604.75</v>
      </c>
      <c r="F19" s="24">
        <f t="shared" si="3"/>
        <v>2277.1280303617073</v>
      </c>
      <c r="G19" s="9">
        <v>8729</v>
      </c>
      <c r="H19" s="9">
        <f t="shared" si="4"/>
        <v>33804.507784060108</v>
      </c>
      <c r="I19" s="4">
        <f t="shared" si="0"/>
        <v>6.7361668003207698E-2</v>
      </c>
      <c r="J19" s="13">
        <f t="shared" si="8"/>
        <v>5.6813025774297407E-2</v>
      </c>
      <c r="K19" s="1">
        <f t="shared" si="5"/>
        <v>3759</v>
      </c>
      <c r="L19">
        <f t="shared" si="6"/>
        <v>62090</v>
      </c>
      <c r="M19">
        <v>79</v>
      </c>
      <c r="N19">
        <v>177</v>
      </c>
      <c r="O19">
        <v>509</v>
      </c>
      <c r="P19">
        <v>8552</v>
      </c>
      <c r="Q19">
        <v>10</v>
      </c>
      <c r="R19">
        <v>682</v>
      </c>
      <c r="S19">
        <v>578</v>
      </c>
      <c r="T19">
        <v>8047</v>
      </c>
      <c r="U19" t="str">
        <f t="shared" si="9"/>
        <v>EQUAL</v>
      </c>
      <c r="V19" t="str">
        <f t="shared" si="10"/>
        <v>EQUAL</v>
      </c>
      <c r="W19" t="str">
        <f t="shared" si="1"/>
        <v>EQUAL</v>
      </c>
      <c r="X19" t="str">
        <f t="shared" ref="X19:X23" si="11">IF(T19+R19=G19,"EQUAL","DIFFER")</f>
        <v>EQUAL</v>
      </c>
    </row>
    <row r="20" spans="1:24">
      <c r="A20" s="5">
        <v>44108</v>
      </c>
      <c r="B20" s="15" t="s">
        <v>28</v>
      </c>
      <c r="C20" s="28">
        <v>44114</v>
      </c>
      <c r="D20">
        <v>407</v>
      </c>
      <c r="E20">
        <f t="shared" si="7"/>
        <v>584.75</v>
      </c>
      <c r="F20" s="24">
        <f t="shared" si="3"/>
        <v>1576.1753543490047</v>
      </c>
      <c r="G20" s="9">
        <v>9224</v>
      </c>
      <c r="H20" s="9">
        <f t="shared" si="4"/>
        <v>35721.477809619704</v>
      </c>
      <c r="I20" s="4">
        <f t="shared" si="0"/>
        <v>4.4124024284475281E-2</v>
      </c>
      <c r="J20" s="13">
        <f t="shared" si="8"/>
        <v>5.4687558968822318E-2</v>
      </c>
      <c r="K20" s="1">
        <f t="shared" si="5"/>
        <v>4166</v>
      </c>
      <c r="L20">
        <f t="shared" si="6"/>
        <v>71314</v>
      </c>
      <c r="M20">
        <v>35</v>
      </c>
      <c r="N20">
        <v>96</v>
      </c>
      <c r="O20">
        <v>372</v>
      </c>
      <c r="P20">
        <v>9128</v>
      </c>
      <c r="Q20">
        <v>6</v>
      </c>
      <c r="R20">
        <v>1168</v>
      </c>
      <c r="S20">
        <v>401</v>
      </c>
      <c r="T20">
        <v>8056</v>
      </c>
      <c r="U20" t="str">
        <f t="shared" si="9"/>
        <v>EQUAL</v>
      </c>
      <c r="V20" t="str">
        <f t="shared" si="10"/>
        <v>EQUAL</v>
      </c>
      <c r="W20" t="str">
        <f t="shared" si="1"/>
        <v>EQUAL</v>
      </c>
      <c r="X20" t="str">
        <f t="shared" si="11"/>
        <v>EQUAL</v>
      </c>
    </row>
    <row r="21" spans="1:24">
      <c r="A21" s="26">
        <v>44115</v>
      </c>
      <c r="B21" s="16" t="s">
        <v>28</v>
      </c>
      <c r="C21" s="29">
        <v>44121</v>
      </c>
      <c r="D21">
        <v>249</v>
      </c>
      <c r="E21">
        <f t="shared" si="7"/>
        <v>432.5</v>
      </c>
      <c r="F21" s="24">
        <f t="shared" si="3"/>
        <v>964.29401285725351</v>
      </c>
      <c r="G21" s="9">
        <v>9033</v>
      </c>
      <c r="H21" s="9">
        <f t="shared" si="4"/>
        <v>34981.798466423978</v>
      </c>
      <c r="I21" s="4">
        <f t="shared" si="0"/>
        <v>2.7565592826303553E-2</v>
      </c>
      <c r="J21" s="13">
        <f t="shared" si="8"/>
        <v>5.0546141621442851E-2</v>
      </c>
      <c r="K21" s="1">
        <f t="shared" si="5"/>
        <v>4415</v>
      </c>
      <c r="L21">
        <f t="shared" si="6"/>
        <v>80347</v>
      </c>
      <c r="M21">
        <v>29</v>
      </c>
      <c r="N21">
        <v>96</v>
      </c>
      <c r="O21">
        <v>220</v>
      </c>
      <c r="P21">
        <v>8937</v>
      </c>
      <c r="Q21">
        <v>14</v>
      </c>
      <c r="R21">
        <v>1057</v>
      </c>
      <c r="S21">
        <v>235</v>
      </c>
      <c r="T21">
        <v>7976</v>
      </c>
      <c r="U21" t="str">
        <f t="shared" si="9"/>
        <v>EQUAL</v>
      </c>
      <c r="V21" t="str">
        <f t="shared" si="10"/>
        <v>EQUAL</v>
      </c>
      <c r="W21" t="str">
        <f t="shared" si="1"/>
        <v>EQUAL</v>
      </c>
      <c r="X21" t="str">
        <f t="shared" si="11"/>
        <v>EQUAL</v>
      </c>
    </row>
    <row r="22" spans="1:24">
      <c r="A22" s="26">
        <v>44122</v>
      </c>
      <c r="B22" s="16" t="s">
        <v>28</v>
      </c>
      <c r="C22" s="29">
        <v>44128</v>
      </c>
      <c r="D22">
        <v>156</v>
      </c>
      <c r="E22">
        <f>AVERAGE(D19:D22)</f>
        <v>350</v>
      </c>
      <c r="F22" s="24">
        <f t="shared" si="3"/>
        <v>604.1360080551467</v>
      </c>
      <c r="G22" s="9">
        <v>10436</v>
      </c>
      <c r="H22" s="9">
        <f t="shared" si="4"/>
        <v>40415.149872201997</v>
      </c>
      <c r="I22" s="4">
        <f t="shared" si="0"/>
        <v>1.4948256036795707E-2</v>
      </c>
      <c r="J22" s="13">
        <f t="shared" si="8"/>
        <v>3.8499885287695559E-2</v>
      </c>
      <c r="K22" s="1">
        <f t="shared" si="5"/>
        <v>4571</v>
      </c>
      <c r="L22">
        <f t="shared" si="6"/>
        <v>90783</v>
      </c>
      <c r="M22">
        <v>12</v>
      </c>
      <c r="N22">
        <v>57</v>
      </c>
      <c r="O22">
        <v>144</v>
      </c>
      <c r="P22">
        <v>10379</v>
      </c>
      <c r="Q22">
        <v>22</v>
      </c>
      <c r="R22">
        <v>1488</v>
      </c>
      <c r="S22">
        <v>134</v>
      </c>
      <c r="T22">
        <v>8948</v>
      </c>
      <c r="U22" t="str">
        <f t="shared" si="9"/>
        <v>EQUAL</v>
      </c>
      <c r="V22" t="str">
        <f t="shared" si="10"/>
        <v>EQUAL</v>
      </c>
      <c r="W22" t="str">
        <f t="shared" si="1"/>
        <v>EQUAL</v>
      </c>
      <c r="X22" t="str">
        <f t="shared" si="11"/>
        <v>EQUAL</v>
      </c>
    </row>
    <row r="23" spans="1:24">
      <c r="A23" s="26">
        <v>44129</v>
      </c>
      <c r="B23" s="16" t="s">
        <v>28</v>
      </c>
      <c r="C23" s="30">
        <v>44135</v>
      </c>
      <c r="D23">
        <v>88</v>
      </c>
      <c r="E23">
        <f t="shared" si="7"/>
        <v>225</v>
      </c>
      <c r="F23" s="24">
        <f t="shared" si="3"/>
        <v>340.7946712105956</v>
      </c>
      <c r="G23" s="9">
        <v>9624</v>
      </c>
      <c r="H23" s="9">
        <f t="shared" si="4"/>
        <v>37270.544496940594</v>
      </c>
      <c r="I23" s="4">
        <f t="shared" si="0"/>
        <v>9.14380714879468E-3</v>
      </c>
      <c r="J23" s="13">
        <f t="shared" si="8"/>
        <v>2.3945420074092307E-2</v>
      </c>
      <c r="K23" s="1">
        <f t="shared" si="5"/>
        <v>4659</v>
      </c>
      <c r="L23">
        <f t="shared" si="6"/>
        <v>100407</v>
      </c>
      <c r="M23">
        <v>4</v>
      </c>
      <c r="N23">
        <v>51</v>
      </c>
      <c r="O23">
        <v>84</v>
      </c>
      <c r="P23">
        <v>9573</v>
      </c>
      <c r="Q23">
        <v>6</v>
      </c>
      <c r="R23">
        <v>1434</v>
      </c>
      <c r="S23">
        <v>82</v>
      </c>
      <c r="T23">
        <v>8190</v>
      </c>
      <c r="U23" t="str">
        <f t="shared" si="9"/>
        <v>EQUAL</v>
      </c>
      <c r="V23" t="str">
        <f t="shared" si="10"/>
        <v>EQUAL</v>
      </c>
      <c r="W23" t="str">
        <f t="shared" si="1"/>
        <v>EQUAL</v>
      </c>
      <c r="X23" t="str">
        <f t="shared" si="11"/>
        <v>EQUAL</v>
      </c>
    </row>
    <row r="24" spans="1:24">
      <c r="A24" s="26">
        <v>44136</v>
      </c>
      <c r="B24" s="26" t="s">
        <v>28</v>
      </c>
      <c r="C24" s="26">
        <v>44142</v>
      </c>
      <c r="D24">
        <v>77</v>
      </c>
      <c r="E24">
        <f t="shared" si="7"/>
        <v>142.5</v>
      </c>
      <c r="F24" s="24">
        <f t="shared" si="3"/>
        <v>298.19533730927117</v>
      </c>
      <c r="G24" s="9">
        <v>4938</v>
      </c>
      <c r="H24" s="9">
        <f t="shared" si="4"/>
        <v>19123.228254976377</v>
      </c>
      <c r="I24" s="4">
        <f t="shared" si="0"/>
        <v>1.5593357634669907E-2</v>
      </c>
      <c r="J24" s="13">
        <f t="shared" si="8"/>
        <v>1.6812753411640961E-2</v>
      </c>
      <c r="K24" s="1">
        <f t="shared" si="5"/>
        <v>4736</v>
      </c>
      <c r="L24">
        <f t="shared" si="6"/>
        <v>105345</v>
      </c>
      <c r="M24">
        <v>2</v>
      </c>
      <c r="N24">
        <v>24</v>
      </c>
      <c r="O24">
        <v>75</v>
      </c>
      <c r="P24">
        <v>4914</v>
      </c>
      <c r="Q24">
        <v>6</v>
      </c>
      <c r="R24">
        <v>881</v>
      </c>
      <c r="S24">
        <v>71</v>
      </c>
      <c r="T24">
        <v>4057</v>
      </c>
      <c r="U24" t="str">
        <f t="shared" ref="U24" si="12">IF(M24+O24=D24,"EQUAL","DIFFER")</f>
        <v>EQUAL</v>
      </c>
      <c r="V24" t="str">
        <f t="shared" ref="V24" si="13">IF(N24+P24=G24,"EQUAL","DIFFER")</f>
        <v>EQUAL</v>
      </c>
      <c r="W24" t="str">
        <f t="shared" ref="W24" si="14">IF(S24+Q24=D24,"EQUAL","DIFFER")</f>
        <v>EQUAL</v>
      </c>
      <c r="X24" t="str">
        <f t="shared" ref="X24" si="15">IF(T24+R24=G24,"EQUAL","DIFFER")</f>
        <v>EQUAL</v>
      </c>
    </row>
    <row r="25" spans="1:24">
      <c r="A25" s="2"/>
      <c r="B25" s="2"/>
      <c r="C25" s="2"/>
    </row>
  </sheetData>
  <phoneticPr fontId="6" type="noConversion"/>
  <conditionalFormatting sqref="U1:X1 U17:X1048576">
    <cfRule type="containsText" dxfId="3" priority="3" operator="containsText" text="DIFFER">
      <formula>NOT(ISERROR(SEARCH("DIFFER",U1)))</formula>
    </cfRule>
    <cfRule type="containsText" dxfId="2" priority="4" operator="containsText" text="EQUAL">
      <formula>NOT(ISERROR(SEARCH("EQUAL",U1)))</formula>
    </cfRule>
  </conditionalFormatting>
  <conditionalFormatting sqref="U2:X16">
    <cfRule type="containsText" dxfId="1" priority="1" operator="containsText" text="DIFFER">
      <formula>NOT(ISERROR(SEARCH("DIFFER",U2)))</formula>
    </cfRule>
    <cfRule type="containsText" dxfId="0" priority="2" operator="containsText" text="EQUAL">
      <formula>NOT(ISERROR(SEARCH("EQUAL",U2)))</formula>
    </cfRule>
  </conditionalFormatting>
  <pageMargins left="0.7" right="0.7" top="0.75" bottom="0.75" header="0.3" footer="0.3"/>
  <ignoredErrors>
    <ignoredError sqref="E5:E2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3"/>
  <sheetViews>
    <sheetView zoomScale="124" workbookViewId="0">
      <selection activeCell="C14" sqref="C14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9"/>
      <c r="C2" s="20"/>
      <c r="D2">
        <v>84</v>
      </c>
    </row>
    <row r="3" spans="1:4">
      <c r="A3" s="2">
        <v>44100</v>
      </c>
      <c r="B3" s="19"/>
      <c r="C3" s="20"/>
      <c r="D3">
        <v>259</v>
      </c>
    </row>
    <row r="4" spans="1:4">
      <c r="A4" s="2">
        <v>44105</v>
      </c>
      <c r="B4" s="19"/>
      <c r="C4" s="20"/>
      <c r="D4">
        <v>480</v>
      </c>
    </row>
    <row r="5" spans="1:4">
      <c r="A5" s="2">
        <v>44112</v>
      </c>
      <c r="B5" s="9">
        <v>243</v>
      </c>
      <c r="C5">
        <v>289</v>
      </c>
      <c r="D5">
        <f t="shared" ref="D5:D13" si="0">B5+C5</f>
        <v>532</v>
      </c>
    </row>
    <row r="6" spans="1:4">
      <c r="A6" s="2">
        <v>44116</v>
      </c>
      <c r="B6" s="9">
        <v>193</v>
      </c>
      <c r="C6">
        <v>218</v>
      </c>
      <c r="D6">
        <f t="shared" si="0"/>
        <v>411</v>
      </c>
    </row>
    <row r="7" spans="1:4">
      <c r="A7" s="2">
        <v>44119</v>
      </c>
      <c r="B7" s="9">
        <v>176</v>
      </c>
      <c r="C7">
        <v>223</v>
      </c>
      <c r="D7">
        <f t="shared" si="0"/>
        <v>399</v>
      </c>
    </row>
    <row r="8" spans="1:4">
      <c r="A8" s="2">
        <v>44123</v>
      </c>
      <c r="B8" s="9">
        <v>175</v>
      </c>
      <c r="C8">
        <v>142</v>
      </c>
      <c r="D8">
        <f t="shared" si="0"/>
        <v>317</v>
      </c>
    </row>
    <row r="9" spans="1:4">
      <c r="A9" s="18">
        <v>44126</v>
      </c>
      <c r="B9" s="9">
        <v>84</v>
      </c>
      <c r="C9" s="9">
        <v>75</v>
      </c>
      <c r="D9">
        <f t="shared" si="0"/>
        <v>159</v>
      </c>
    </row>
    <row r="10" spans="1:4">
      <c r="A10" s="2">
        <v>44130</v>
      </c>
      <c r="B10" s="9">
        <v>75</v>
      </c>
      <c r="C10">
        <v>58</v>
      </c>
      <c r="D10">
        <f t="shared" si="0"/>
        <v>133</v>
      </c>
    </row>
    <row r="11" spans="1:4">
      <c r="A11" s="2">
        <v>44133</v>
      </c>
      <c r="B11" s="9">
        <v>51</v>
      </c>
      <c r="C11">
        <v>49</v>
      </c>
      <c r="D11">
        <f t="shared" si="0"/>
        <v>100</v>
      </c>
    </row>
    <row r="12" spans="1:4">
      <c r="A12" s="2">
        <v>44137</v>
      </c>
      <c r="B12" s="9">
        <v>42</v>
      </c>
      <c r="C12">
        <v>40</v>
      </c>
      <c r="D12">
        <f t="shared" si="0"/>
        <v>82</v>
      </c>
    </row>
    <row r="13" spans="1:4">
      <c r="A13" s="2">
        <v>44140</v>
      </c>
      <c r="B13" s="9">
        <v>38</v>
      </c>
      <c r="C13">
        <v>36</v>
      </c>
      <c r="D13">
        <f t="shared" si="0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2020-11-08T20:37:17Z</dcterms:modified>
</cp:coreProperties>
</file>