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097FBD9A-20B5-4E45-89AF-5584B8D48E93}" xr6:coauthVersionLast="45" xr6:coauthVersionMax="45" xr10:uidLastSave="{00000000-0000-0000-0000-000000000000}"/>
  <bookViews>
    <workbookView xWindow="0" yWindow="480" windowWidth="28800" windowHeight="16120" activeTab="2" xr2:uid="{00000000-000D-0000-FFFF-FFFF00000000}"/>
  </bookViews>
  <sheets>
    <sheet name="covidTrackingProject" sheetId="8" r:id="rId1"/>
    <sheet name="southCarolinaDaily" sheetId="6" r:id="rId2"/>
    <sheet name="southCarolinaWeekly" sheetId="7" r:id="rId3"/>
    <sheet name="CTP CSV" sheetId="5" r:id="rId4"/>
    <sheet name="Daily Data" sheetId="1" r:id="rId5"/>
    <sheet name="Weekly Data" sheetId="2" r:id="rId6"/>
  </sheets>
  <definedNames>
    <definedName name="_xlnm._FilterDatabase" localSheetId="4" hidden="1">'Daily Data'!$E$2:$E$244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7" l="1"/>
  <c r="H46" i="7" s="1"/>
  <c r="C46" i="7"/>
  <c r="E46" i="7" s="1"/>
  <c r="B46" i="7"/>
  <c r="I46" i="7" s="1"/>
  <c r="D45" i="7"/>
  <c r="E45" i="7"/>
  <c r="F45" i="7"/>
  <c r="D46" i="7"/>
  <c r="H45" i="7"/>
  <c r="I45" i="7"/>
  <c r="G45" i="7"/>
  <c r="C45" i="7"/>
  <c r="B45" i="7"/>
  <c r="G44" i="7"/>
  <c r="C44" i="7"/>
  <c r="B44" i="7"/>
  <c r="F44" i="7" s="1"/>
  <c r="G292" i="6"/>
  <c r="H292" i="6"/>
  <c r="I292" i="6"/>
  <c r="G293" i="6"/>
  <c r="H293" i="6"/>
  <c r="I293" i="6"/>
  <c r="J294" i="6" s="1"/>
  <c r="G294" i="6"/>
  <c r="H294" i="6"/>
  <c r="I294" i="6"/>
  <c r="G295" i="6"/>
  <c r="H295" i="6"/>
  <c r="I295" i="6"/>
  <c r="J300" i="6" s="1"/>
  <c r="G296" i="6"/>
  <c r="H296" i="6"/>
  <c r="I296" i="6"/>
  <c r="G297" i="6"/>
  <c r="H297" i="6"/>
  <c r="I297" i="6"/>
  <c r="J302" i="6" s="1"/>
  <c r="J297" i="6"/>
  <c r="G298" i="6"/>
  <c r="H298" i="6"/>
  <c r="I298" i="6"/>
  <c r="G299" i="6"/>
  <c r="H299" i="6"/>
  <c r="I299" i="6"/>
  <c r="J304" i="6" s="1"/>
  <c r="J299" i="6"/>
  <c r="G300" i="6"/>
  <c r="H300" i="6"/>
  <c r="I300" i="6"/>
  <c r="G301" i="6"/>
  <c r="H301" i="6"/>
  <c r="I301" i="6"/>
  <c r="J306" i="6" s="1"/>
  <c r="J301" i="6"/>
  <c r="G302" i="6"/>
  <c r="H302" i="6"/>
  <c r="I302" i="6"/>
  <c r="G303" i="6"/>
  <c r="H303" i="6"/>
  <c r="I303" i="6"/>
  <c r="J308" i="6" s="1"/>
  <c r="J303" i="6"/>
  <c r="G304" i="6"/>
  <c r="H304" i="6"/>
  <c r="I304" i="6"/>
  <c r="G305" i="6"/>
  <c r="H305" i="6"/>
  <c r="I305" i="6"/>
  <c r="J310" i="6" s="1"/>
  <c r="J305" i="6"/>
  <c r="G306" i="6"/>
  <c r="H306" i="6"/>
  <c r="I306" i="6"/>
  <c r="G307" i="6"/>
  <c r="H307" i="6"/>
  <c r="I307" i="6"/>
  <c r="J312" i="6" s="1"/>
  <c r="J307" i="6"/>
  <c r="G308" i="6"/>
  <c r="H308" i="6"/>
  <c r="I308" i="6"/>
  <c r="G309" i="6"/>
  <c r="H309" i="6"/>
  <c r="I309" i="6"/>
  <c r="J309" i="6"/>
  <c r="G310" i="6"/>
  <c r="H310" i="6"/>
  <c r="I310" i="6"/>
  <c r="G311" i="6"/>
  <c r="H311" i="6"/>
  <c r="I311" i="6"/>
  <c r="J311" i="6"/>
  <c r="G312" i="6"/>
  <c r="H312" i="6"/>
  <c r="I312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F46" i="7" l="1"/>
  <c r="I44" i="7"/>
  <c r="J295" i="6"/>
  <c r="J293" i="6"/>
  <c r="J298" i="6"/>
  <c r="J296" i="6"/>
  <c r="J292" i="6"/>
  <c r="C43" i="7"/>
  <c r="E44" i="7" s="1"/>
  <c r="I285" i="6"/>
  <c r="I286" i="6"/>
  <c r="I287" i="6"/>
  <c r="I288" i="6"/>
  <c r="I289" i="6"/>
  <c r="I290" i="6"/>
  <c r="H291" i="6"/>
  <c r="I291" i="6"/>
  <c r="G285" i="6"/>
  <c r="G286" i="6"/>
  <c r="G43" i="7" s="1"/>
  <c r="H44" i="7" s="1"/>
  <c r="G287" i="6"/>
  <c r="G288" i="6"/>
  <c r="G289" i="6"/>
  <c r="G290" i="6"/>
  <c r="G291" i="6"/>
  <c r="C285" i="6"/>
  <c r="C286" i="6"/>
  <c r="C287" i="6"/>
  <c r="C288" i="6"/>
  <c r="C289" i="6"/>
  <c r="C290" i="6"/>
  <c r="C291" i="6"/>
  <c r="B288" i="6"/>
  <c r="E288" i="6" s="1"/>
  <c r="B289" i="6"/>
  <c r="E289" i="6" s="1"/>
  <c r="B290" i="6"/>
  <c r="E290" i="6" s="1"/>
  <c r="B291" i="6"/>
  <c r="E291" i="6" s="1"/>
  <c r="F290" i="6" l="1"/>
  <c r="F289" i="6"/>
  <c r="F288" i="6"/>
  <c r="J291" i="6"/>
  <c r="F291" i="6"/>
  <c r="J290" i="6"/>
  <c r="B286" i="6"/>
  <c r="B287" i="6"/>
  <c r="B285" i="6"/>
  <c r="F285" i="6" l="1"/>
  <c r="E285" i="6"/>
  <c r="D291" i="6"/>
  <c r="E287" i="6"/>
  <c r="F287" i="6"/>
  <c r="F286" i="6"/>
  <c r="E286" i="6"/>
  <c r="B43" i="7"/>
  <c r="D44" i="7" s="1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J98" i="6" s="1"/>
  <c r="I94" i="6"/>
  <c r="I95" i="6"/>
  <c r="I96" i="6"/>
  <c r="I97" i="6"/>
  <c r="I98" i="6"/>
  <c r="I99" i="6"/>
  <c r="I100" i="6"/>
  <c r="I101" i="6"/>
  <c r="J106" i="6" s="1"/>
  <c r="I102" i="6"/>
  <c r="I103" i="6"/>
  <c r="I104" i="6"/>
  <c r="I105" i="6"/>
  <c r="I106" i="6"/>
  <c r="I107" i="6"/>
  <c r="I108" i="6"/>
  <c r="I109" i="6"/>
  <c r="J114" i="6" s="1"/>
  <c r="I110" i="6"/>
  <c r="I111" i="6"/>
  <c r="I112" i="6"/>
  <c r="I113" i="6"/>
  <c r="I114" i="6"/>
  <c r="I115" i="6"/>
  <c r="I116" i="6"/>
  <c r="I117" i="6"/>
  <c r="J122" i="6" s="1"/>
  <c r="I118" i="6"/>
  <c r="I119" i="6"/>
  <c r="I120" i="6"/>
  <c r="I121" i="6"/>
  <c r="I122" i="6"/>
  <c r="I123" i="6"/>
  <c r="I124" i="6"/>
  <c r="I125" i="6"/>
  <c r="J130" i="6" s="1"/>
  <c r="I126" i="6"/>
  <c r="I127" i="6"/>
  <c r="I128" i="6"/>
  <c r="I129" i="6"/>
  <c r="I130" i="6"/>
  <c r="I131" i="6"/>
  <c r="I132" i="6"/>
  <c r="I133" i="6"/>
  <c r="J138" i="6" s="1"/>
  <c r="I134" i="6"/>
  <c r="I135" i="6"/>
  <c r="I136" i="6"/>
  <c r="I137" i="6"/>
  <c r="I138" i="6"/>
  <c r="I139" i="6"/>
  <c r="I140" i="6"/>
  <c r="I141" i="6"/>
  <c r="J146" i="6" s="1"/>
  <c r="I142" i="6"/>
  <c r="I143" i="6"/>
  <c r="I144" i="6"/>
  <c r="I145" i="6"/>
  <c r="I146" i="6"/>
  <c r="I147" i="6"/>
  <c r="I148" i="6"/>
  <c r="I149" i="6"/>
  <c r="J154" i="6" s="1"/>
  <c r="I150" i="6"/>
  <c r="I151" i="6"/>
  <c r="I152" i="6"/>
  <c r="I153" i="6"/>
  <c r="I154" i="6"/>
  <c r="I155" i="6"/>
  <c r="I156" i="6"/>
  <c r="I157" i="6"/>
  <c r="J162" i="6" s="1"/>
  <c r="I158" i="6"/>
  <c r="I159" i="6"/>
  <c r="I160" i="6"/>
  <c r="I161" i="6"/>
  <c r="I162" i="6"/>
  <c r="I163" i="6"/>
  <c r="I164" i="6"/>
  <c r="I165" i="6"/>
  <c r="J170" i="6" s="1"/>
  <c r="I166" i="6"/>
  <c r="I167" i="6"/>
  <c r="I168" i="6"/>
  <c r="I169" i="6"/>
  <c r="I170" i="6"/>
  <c r="I171" i="6"/>
  <c r="I172" i="6"/>
  <c r="I173" i="6"/>
  <c r="J178" i="6" s="1"/>
  <c r="I174" i="6"/>
  <c r="I175" i="6"/>
  <c r="I176" i="6"/>
  <c r="I177" i="6"/>
  <c r="I178" i="6"/>
  <c r="I179" i="6"/>
  <c r="I180" i="6"/>
  <c r="I181" i="6"/>
  <c r="J186" i="6" s="1"/>
  <c r="I182" i="6"/>
  <c r="I183" i="6"/>
  <c r="I184" i="6"/>
  <c r="I185" i="6"/>
  <c r="I186" i="6"/>
  <c r="I187" i="6"/>
  <c r="I188" i="6"/>
  <c r="I189" i="6"/>
  <c r="J194" i="6" s="1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J218" i="6" s="1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J234" i="6" s="1"/>
  <c r="I230" i="6"/>
  <c r="I231" i="6"/>
  <c r="I232" i="6"/>
  <c r="I233" i="6"/>
  <c r="I234" i="6"/>
  <c r="I235" i="6"/>
  <c r="I236" i="6"/>
  <c r="I237" i="6"/>
  <c r="J242" i="6" s="1"/>
  <c r="I238" i="6"/>
  <c r="I239" i="6"/>
  <c r="I240" i="6"/>
  <c r="I241" i="6"/>
  <c r="I242" i="6"/>
  <c r="I243" i="6"/>
  <c r="I244" i="6"/>
  <c r="I245" i="6"/>
  <c r="J250" i="6" s="1"/>
  <c r="I246" i="6"/>
  <c r="I247" i="6"/>
  <c r="I248" i="6"/>
  <c r="I249" i="6"/>
  <c r="I250" i="6"/>
  <c r="I251" i="6"/>
  <c r="I252" i="6"/>
  <c r="I253" i="6"/>
  <c r="J258" i="6" s="1"/>
  <c r="I254" i="6"/>
  <c r="I255" i="6"/>
  <c r="I256" i="6"/>
  <c r="I257" i="6"/>
  <c r="I258" i="6"/>
  <c r="I259" i="6"/>
  <c r="I260" i="6"/>
  <c r="I261" i="6"/>
  <c r="J266" i="6" s="1"/>
  <c r="I262" i="6"/>
  <c r="I263" i="6"/>
  <c r="I264" i="6"/>
  <c r="I265" i="6"/>
  <c r="I266" i="6"/>
  <c r="I267" i="6"/>
  <c r="I268" i="6"/>
  <c r="I269" i="6"/>
  <c r="J274" i="6" s="1"/>
  <c r="I270" i="6"/>
  <c r="I271" i="6"/>
  <c r="I272" i="6"/>
  <c r="I273" i="6"/>
  <c r="I274" i="6"/>
  <c r="I275" i="6"/>
  <c r="I276" i="6"/>
  <c r="I277" i="6"/>
  <c r="J282" i="6" s="1"/>
  <c r="I278" i="6"/>
  <c r="I279" i="6"/>
  <c r="J284" i="6" s="1"/>
  <c r="I280" i="6"/>
  <c r="J285" i="6" s="1"/>
  <c r="I281" i="6"/>
  <c r="J286" i="6" s="1"/>
  <c r="I282" i="6"/>
  <c r="J287" i="6" s="1"/>
  <c r="I283" i="6"/>
  <c r="J288" i="6" s="1"/>
  <c r="I284" i="6"/>
  <c r="J289" i="6" s="1"/>
  <c r="G3" i="6"/>
  <c r="H9" i="6" s="1"/>
  <c r="G4" i="6"/>
  <c r="G5" i="6"/>
  <c r="G6" i="6"/>
  <c r="G7" i="6"/>
  <c r="G8" i="6"/>
  <c r="G9" i="6"/>
  <c r="G10" i="6"/>
  <c r="G11" i="6"/>
  <c r="H17" i="6" s="1"/>
  <c r="G12" i="6"/>
  <c r="G13" i="6"/>
  <c r="G14" i="6"/>
  <c r="G15" i="6"/>
  <c r="G16" i="6"/>
  <c r="G17" i="6"/>
  <c r="G18" i="6"/>
  <c r="G19" i="6"/>
  <c r="H25" i="6" s="1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H65" i="6" s="1"/>
  <c r="G60" i="6"/>
  <c r="G61" i="6"/>
  <c r="G62" i="6"/>
  <c r="G63" i="6"/>
  <c r="G64" i="6"/>
  <c r="G65" i="6"/>
  <c r="G66" i="6"/>
  <c r="G67" i="6"/>
  <c r="H73" i="6" s="1"/>
  <c r="G68" i="6"/>
  <c r="G69" i="6"/>
  <c r="G70" i="6"/>
  <c r="G71" i="6"/>
  <c r="G72" i="6"/>
  <c r="G73" i="6"/>
  <c r="G74" i="6"/>
  <c r="G75" i="6"/>
  <c r="H81" i="6" s="1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H97" i="6" s="1"/>
  <c r="G92" i="6"/>
  <c r="G93" i="6"/>
  <c r="G94" i="6"/>
  <c r="G95" i="6"/>
  <c r="G96" i="6"/>
  <c r="G97" i="6"/>
  <c r="G98" i="6"/>
  <c r="G99" i="6"/>
  <c r="H105" i="6" s="1"/>
  <c r="G100" i="6"/>
  <c r="G101" i="6"/>
  <c r="G102" i="6"/>
  <c r="G103" i="6"/>
  <c r="G104" i="6"/>
  <c r="G105" i="6"/>
  <c r="G106" i="6"/>
  <c r="G107" i="6"/>
  <c r="H113" i="6" s="1"/>
  <c r="G108" i="6"/>
  <c r="G109" i="6"/>
  <c r="G110" i="6"/>
  <c r="G111" i="6"/>
  <c r="G112" i="6"/>
  <c r="G113" i="6"/>
  <c r="G114" i="6"/>
  <c r="G115" i="6"/>
  <c r="H121" i="6" s="1"/>
  <c r="G116" i="6"/>
  <c r="G117" i="6"/>
  <c r="G118" i="6"/>
  <c r="G119" i="6"/>
  <c r="G120" i="6"/>
  <c r="G121" i="6"/>
  <c r="G122" i="6"/>
  <c r="G123" i="6"/>
  <c r="H129" i="6" s="1"/>
  <c r="G124" i="6"/>
  <c r="G125" i="6"/>
  <c r="G126" i="6"/>
  <c r="G127" i="6"/>
  <c r="G128" i="6"/>
  <c r="G129" i="6"/>
  <c r="G130" i="6"/>
  <c r="G131" i="6"/>
  <c r="H137" i="6" s="1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H193" i="6" s="1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H249" i="6" s="1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H289" i="6" s="1"/>
  <c r="G284" i="6"/>
  <c r="H290" i="6" s="1"/>
  <c r="G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" i="6"/>
  <c r="C2" i="7" s="1"/>
  <c r="B3" i="6"/>
  <c r="B4" i="6"/>
  <c r="B5" i="6"/>
  <c r="D11" i="6" s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D197" i="6" s="1"/>
  <c r="B192" i="6"/>
  <c r="B193" i="6"/>
  <c r="B194" i="6"/>
  <c r="B195" i="6"/>
  <c r="B196" i="6"/>
  <c r="B197" i="6"/>
  <c r="B198" i="6"/>
  <c r="B199" i="6"/>
  <c r="D205" i="6" s="1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D221" i="6" s="1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D237" i="6" s="1"/>
  <c r="B232" i="6"/>
  <c r="B233" i="6"/>
  <c r="B234" i="6"/>
  <c r="B235" i="6"/>
  <c r="B236" i="6"/>
  <c r="B237" i="6"/>
  <c r="B238" i="6"/>
  <c r="B239" i="6"/>
  <c r="D245" i="6" s="1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D269" i="6" s="1"/>
  <c r="B264" i="6"/>
  <c r="B265" i="6"/>
  <c r="B266" i="6"/>
  <c r="B267" i="6"/>
  <c r="B268" i="6"/>
  <c r="B269" i="6"/>
  <c r="B270" i="6"/>
  <c r="B271" i="6"/>
  <c r="D277" i="6" s="1"/>
  <c r="B272" i="6"/>
  <c r="B273" i="6"/>
  <c r="B274" i="6"/>
  <c r="B275" i="6"/>
  <c r="B276" i="6"/>
  <c r="B277" i="6"/>
  <c r="B278" i="6"/>
  <c r="B279" i="6"/>
  <c r="B280" i="6"/>
  <c r="B281" i="6"/>
  <c r="B282" i="6"/>
  <c r="D288" i="6" s="1"/>
  <c r="B283" i="6"/>
  <c r="D289" i="6" s="1"/>
  <c r="B284" i="6"/>
  <c r="B2" i="6"/>
  <c r="D181" i="6" l="1"/>
  <c r="D165" i="6"/>
  <c r="D149" i="6"/>
  <c r="D141" i="6"/>
  <c r="D133" i="6"/>
  <c r="D109" i="6"/>
  <c r="D101" i="6"/>
  <c r="D93" i="6"/>
  <c r="D85" i="6"/>
  <c r="D77" i="6"/>
  <c r="D53" i="6"/>
  <c r="D45" i="6"/>
  <c r="D37" i="6"/>
  <c r="D21" i="6"/>
  <c r="C23" i="7"/>
  <c r="C15" i="7"/>
  <c r="C7" i="7"/>
  <c r="H283" i="6"/>
  <c r="H267" i="6"/>
  <c r="H259" i="6"/>
  <c r="H235" i="6"/>
  <c r="H171" i="6"/>
  <c r="I43" i="7"/>
  <c r="F43" i="7"/>
  <c r="D189" i="6"/>
  <c r="D157" i="6"/>
  <c r="J90" i="6"/>
  <c r="F284" i="6"/>
  <c r="D290" i="6"/>
  <c r="H288" i="6"/>
  <c r="H287" i="6"/>
  <c r="H286" i="6"/>
  <c r="B42" i="7"/>
  <c r="D43" i="7" s="1"/>
  <c r="D285" i="6"/>
  <c r="D287" i="6"/>
  <c r="H285" i="6"/>
  <c r="D286" i="6"/>
  <c r="F255" i="6"/>
  <c r="D261" i="6"/>
  <c r="D220" i="6"/>
  <c r="D164" i="6"/>
  <c r="B26" i="7"/>
  <c r="D173" i="6"/>
  <c r="B18" i="7"/>
  <c r="D117" i="6"/>
  <c r="D252" i="6"/>
  <c r="D188" i="6"/>
  <c r="D259" i="6"/>
  <c r="D203" i="6"/>
  <c r="D171" i="6"/>
  <c r="E133" i="6"/>
  <c r="D139" i="6"/>
  <c r="B20" i="7"/>
  <c r="D131" i="6"/>
  <c r="D123" i="6"/>
  <c r="D115" i="6"/>
  <c r="D107" i="6"/>
  <c r="D99" i="6"/>
  <c r="B34" i="7"/>
  <c r="D229" i="6"/>
  <c r="D260" i="6"/>
  <c r="D212" i="6"/>
  <c r="D283" i="6"/>
  <c r="D227" i="6"/>
  <c r="D179" i="6"/>
  <c r="D282" i="6"/>
  <c r="D266" i="6"/>
  <c r="D258" i="6"/>
  <c r="B37" i="7"/>
  <c r="D250" i="6"/>
  <c r="D242" i="6"/>
  <c r="D234" i="6"/>
  <c r="D284" i="6"/>
  <c r="D228" i="6"/>
  <c r="B27" i="7"/>
  <c r="D180" i="6"/>
  <c r="D251" i="6"/>
  <c r="D211" i="6"/>
  <c r="E181" i="6"/>
  <c r="B28" i="7"/>
  <c r="D187" i="6"/>
  <c r="D163" i="6"/>
  <c r="D281" i="6"/>
  <c r="D241" i="6"/>
  <c r="D225" i="6"/>
  <c r="D209" i="6"/>
  <c r="B30" i="7"/>
  <c r="D201" i="6"/>
  <c r="D193" i="6"/>
  <c r="D185" i="6"/>
  <c r="D177" i="6"/>
  <c r="D169" i="6"/>
  <c r="D161" i="6"/>
  <c r="F207" i="6"/>
  <c r="D213" i="6"/>
  <c r="D276" i="6"/>
  <c r="B35" i="7"/>
  <c r="D236" i="6"/>
  <c r="D172" i="6"/>
  <c r="D267" i="6"/>
  <c r="B36" i="7"/>
  <c r="D243" i="6"/>
  <c r="D195" i="6"/>
  <c r="D155" i="6"/>
  <c r="E268" i="6"/>
  <c r="D274" i="6"/>
  <c r="D240" i="6"/>
  <c r="D232" i="6"/>
  <c r="D268" i="6"/>
  <c r="D204" i="6"/>
  <c r="D275" i="6"/>
  <c r="D219" i="6"/>
  <c r="D265" i="6"/>
  <c r="B38" i="7"/>
  <c r="D257" i="6"/>
  <c r="D233" i="6"/>
  <c r="D272" i="6"/>
  <c r="D256" i="6"/>
  <c r="D263" i="6"/>
  <c r="D247" i="6"/>
  <c r="F233" i="6"/>
  <c r="D239" i="6"/>
  <c r="D231" i="6"/>
  <c r="D223" i="6"/>
  <c r="B32" i="7"/>
  <c r="D215" i="6"/>
  <c r="D207" i="6"/>
  <c r="D199" i="6"/>
  <c r="D191" i="6"/>
  <c r="F247" i="6"/>
  <c r="D253" i="6"/>
  <c r="F119" i="6"/>
  <c r="D125" i="6"/>
  <c r="D244" i="6"/>
  <c r="D196" i="6"/>
  <c r="B2" i="7"/>
  <c r="D8" i="6"/>
  <c r="D235" i="6"/>
  <c r="D147" i="6"/>
  <c r="D273" i="6"/>
  <c r="D249" i="6"/>
  <c r="D217" i="6"/>
  <c r="D280" i="6"/>
  <c r="B39" i="7"/>
  <c r="D264" i="6"/>
  <c r="D248" i="6"/>
  <c r="D279" i="6"/>
  <c r="B40" i="7"/>
  <c r="D271" i="6"/>
  <c r="D255" i="6"/>
  <c r="B41" i="7"/>
  <c r="D42" i="7" s="1"/>
  <c r="D278" i="6"/>
  <c r="D270" i="6"/>
  <c r="D262" i="6"/>
  <c r="D254" i="6"/>
  <c r="D246" i="6"/>
  <c r="D238" i="6"/>
  <c r="D230" i="6"/>
  <c r="B33" i="7"/>
  <c r="D222" i="6"/>
  <c r="D214" i="6"/>
  <c r="D206" i="6"/>
  <c r="D198" i="6"/>
  <c r="D69" i="6"/>
  <c r="B10" i="7"/>
  <c r="D61" i="6"/>
  <c r="D29" i="6"/>
  <c r="D13" i="6"/>
  <c r="C39" i="7"/>
  <c r="C31" i="7"/>
  <c r="H8" i="6"/>
  <c r="G2" i="7"/>
  <c r="H275" i="6"/>
  <c r="H251" i="6"/>
  <c r="H243" i="6"/>
  <c r="G36" i="7"/>
  <c r="H227" i="6"/>
  <c r="H219" i="6"/>
  <c r="H211" i="6"/>
  <c r="H203" i="6"/>
  <c r="H195" i="6"/>
  <c r="H187" i="6"/>
  <c r="G28" i="7"/>
  <c r="H179" i="6"/>
  <c r="H163" i="6"/>
  <c r="H155" i="6"/>
  <c r="H147" i="6"/>
  <c r="H139" i="6"/>
  <c r="H131" i="6"/>
  <c r="G20" i="7"/>
  <c r="H123" i="6"/>
  <c r="H115" i="6"/>
  <c r="H107" i="6"/>
  <c r="H99" i="6"/>
  <c r="H91" i="6"/>
  <c r="H83" i="6"/>
  <c r="H75" i="6"/>
  <c r="G12" i="7"/>
  <c r="H67" i="6"/>
  <c r="H59" i="6"/>
  <c r="H51" i="6"/>
  <c r="H43" i="6"/>
  <c r="H35" i="6"/>
  <c r="H27" i="6"/>
  <c r="H19" i="6"/>
  <c r="G4" i="7"/>
  <c r="H11" i="6"/>
  <c r="J276" i="6"/>
  <c r="J268" i="6"/>
  <c r="J260" i="6"/>
  <c r="J252" i="6"/>
  <c r="J244" i="6"/>
  <c r="J236" i="6"/>
  <c r="J228" i="6"/>
  <c r="J220" i="6"/>
  <c r="J212" i="6"/>
  <c r="J204" i="6"/>
  <c r="J196" i="6"/>
  <c r="J188" i="6"/>
  <c r="J180" i="6"/>
  <c r="J172" i="6"/>
  <c r="J164" i="6"/>
  <c r="J156" i="6"/>
  <c r="J148" i="6"/>
  <c r="J140" i="6"/>
  <c r="J132" i="6"/>
  <c r="J124" i="6"/>
  <c r="J116" i="6"/>
  <c r="J108" i="6"/>
  <c r="J100" i="6"/>
  <c r="J92" i="6"/>
  <c r="D156" i="6"/>
  <c r="D148" i="6"/>
  <c r="D140" i="6"/>
  <c r="D132" i="6"/>
  <c r="B19" i="7"/>
  <c r="D124" i="6"/>
  <c r="D116" i="6"/>
  <c r="D108" i="6"/>
  <c r="D100" i="6"/>
  <c r="D92" i="6"/>
  <c r="D84" i="6"/>
  <c r="D76" i="6"/>
  <c r="B11" i="7"/>
  <c r="D68" i="6"/>
  <c r="D60" i="6"/>
  <c r="D52" i="6"/>
  <c r="D44" i="6"/>
  <c r="D36" i="6"/>
  <c r="D28" i="6"/>
  <c r="D20" i="6"/>
  <c r="B3" i="7"/>
  <c r="D12" i="6"/>
  <c r="C40" i="7"/>
  <c r="C32" i="7"/>
  <c r="C24" i="7"/>
  <c r="C16" i="7"/>
  <c r="C8" i="7"/>
  <c r="H282" i="6"/>
  <c r="H274" i="6"/>
  <c r="H266" i="6"/>
  <c r="H258" i="6"/>
  <c r="H250" i="6"/>
  <c r="G37" i="7"/>
  <c r="H37" i="7" s="1"/>
  <c r="H242" i="6"/>
  <c r="H234" i="6"/>
  <c r="H226" i="6"/>
  <c r="H218" i="6"/>
  <c r="H210" i="6"/>
  <c r="H202" i="6"/>
  <c r="H194" i="6"/>
  <c r="G29" i="7"/>
  <c r="H186" i="6"/>
  <c r="H178" i="6"/>
  <c r="H170" i="6"/>
  <c r="H162" i="6"/>
  <c r="H154" i="6"/>
  <c r="H146" i="6"/>
  <c r="H138" i="6"/>
  <c r="G21" i="7"/>
  <c r="H130" i="6"/>
  <c r="H122" i="6"/>
  <c r="H114" i="6"/>
  <c r="H106" i="6"/>
  <c r="H98" i="6"/>
  <c r="H90" i="6"/>
  <c r="H82" i="6"/>
  <c r="G13" i="7"/>
  <c r="H74" i="6"/>
  <c r="H66" i="6"/>
  <c r="H58" i="6"/>
  <c r="H50" i="6"/>
  <c r="H42" i="6"/>
  <c r="H34" i="6"/>
  <c r="H26" i="6"/>
  <c r="G5" i="7"/>
  <c r="H18" i="6"/>
  <c r="H10" i="6"/>
  <c r="J283" i="6"/>
  <c r="J275" i="6"/>
  <c r="J267" i="6"/>
  <c r="J259" i="6"/>
  <c r="J251" i="6"/>
  <c r="J243" i="6"/>
  <c r="J235" i="6"/>
  <c r="J227" i="6"/>
  <c r="J219" i="6"/>
  <c r="J211" i="6"/>
  <c r="J203" i="6"/>
  <c r="J195" i="6"/>
  <c r="J187" i="6"/>
  <c r="J179" i="6"/>
  <c r="J171" i="6"/>
  <c r="J163" i="6"/>
  <c r="J155" i="6"/>
  <c r="J147" i="6"/>
  <c r="J139" i="6"/>
  <c r="J131" i="6"/>
  <c r="J123" i="6"/>
  <c r="J115" i="6"/>
  <c r="J107" i="6"/>
  <c r="J99" i="6"/>
  <c r="J91" i="6"/>
  <c r="D91" i="6"/>
  <c r="E77" i="6"/>
  <c r="D83" i="6"/>
  <c r="B12" i="7"/>
  <c r="D75" i="6"/>
  <c r="D67" i="6"/>
  <c r="D59" i="6"/>
  <c r="D51" i="6"/>
  <c r="D43" i="6"/>
  <c r="D35" i="6"/>
  <c r="D27" i="6"/>
  <c r="B4" i="7"/>
  <c r="D19" i="6"/>
  <c r="C41" i="7"/>
  <c r="C33" i="7"/>
  <c r="C25" i="7"/>
  <c r="C17" i="7"/>
  <c r="E17" i="7" s="1"/>
  <c r="C9" i="7"/>
  <c r="H281" i="6"/>
  <c r="H273" i="6"/>
  <c r="H265" i="6"/>
  <c r="H257" i="6"/>
  <c r="G38" i="7"/>
  <c r="H241" i="6"/>
  <c r="H233" i="6"/>
  <c r="H225" i="6"/>
  <c r="H217" i="6"/>
  <c r="H209" i="6"/>
  <c r="H201" i="6"/>
  <c r="G30" i="7"/>
  <c r="H185" i="6"/>
  <c r="H177" i="6"/>
  <c r="H169" i="6"/>
  <c r="H161" i="6"/>
  <c r="H153" i="6"/>
  <c r="H145" i="6"/>
  <c r="G22" i="7"/>
  <c r="H22" i="7" s="1"/>
  <c r="H89" i="6"/>
  <c r="G14" i="7"/>
  <c r="H57" i="6"/>
  <c r="H49" i="6"/>
  <c r="H41" i="6"/>
  <c r="H33" i="6"/>
  <c r="G6" i="7"/>
  <c r="J226" i="6"/>
  <c r="J210" i="6"/>
  <c r="J202" i="6"/>
  <c r="D226" i="6"/>
  <c r="D218" i="6"/>
  <c r="E204" i="6"/>
  <c r="D210" i="6"/>
  <c r="D202" i="6"/>
  <c r="B29" i="7"/>
  <c r="D194" i="6"/>
  <c r="D186" i="6"/>
  <c r="D178" i="6"/>
  <c r="D170" i="6"/>
  <c r="D162" i="6"/>
  <c r="D154" i="6"/>
  <c r="E140" i="6"/>
  <c r="D146" i="6"/>
  <c r="F132" i="6"/>
  <c r="B21" i="7"/>
  <c r="D138" i="6"/>
  <c r="D130" i="6"/>
  <c r="D122" i="6"/>
  <c r="D114" i="6"/>
  <c r="D106" i="6"/>
  <c r="D98" i="6"/>
  <c r="D90" i="6"/>
  <c r="B13" i="7"/>
  <c r="D82" i="6"/>
  <c r="D74" i="6"/>
  <c r="D66" i="6"/>
  <c r="D58" i="6"/>
  <c r="D50" i="6"/>
  <c r="D42" i="6"/>
  <c r="D34" i="6"/>
  <c r="B5" i="7"/>
  <c r="D26" i="6"/>
  <c r="D18" i="6"/>
  <c r="D10" i="6"/>
  <c r="C42" i="7"/>
  <c r="C34" i="7"/>
  <c r="C26" i="7"/>
  <c r="C18" i="7"/>
  <c r="C10" i="7"/>
  <c r="H280" i="6"/>
  <c r="H272" i="6"/>
  <c r="H264" i="6"/>
  <c r="G39" i="7"/>
  <c r="H256" i="6"/>
  <c r="H248" i="6"/>
  <c r="H240" i="6"/>
  <c r="H232" i="6"/>
  <c r="H224" i="6"/>
  <c r="H216" i="6"/>
  <c r="H208" i="6"/>
  <c r="G31" i="7"/>
  <c r="H200" i="6"/>
  <c r="H192" i="6"/>
  <c r="H184" i="6"/>
  <c r="H176" i="6"/>
  <c r="H168" i="6"/>
  <c r="H160" i="6"/>
  <c r="H152" i="6"/>
  <c r="G23" i="7"/>
  <c r="H144" i="6"/>
  <c r="H136" i="6"/>
  <c r="H128" i="6"/>
  <c r="H120" i="6"/>
  <c r="H112" i="6"/>
  <c r="H104" i="6"/>
  <c r="H96" i="6"/>
  <c r="G15" i="7"/>
  <c r="H88" i="6"/>
  <c r="H80" i="6"/>
  <c r="H72" i="6"/>
  <c r="H64" i="6"/>
  <c r="H56" i="6"/>
  <c r="H48" i="6"/>
  <c r="H40" i="6"/>
  <c r="G7" i="7"/>
  <c r="H32" i="6"/>
  <c r="H24" i="6"/>
  <c r="H16" i="6"/>
  <c r="J281" i="6"/>
  <c r="J273" i="6"/>
  <c r="J265" i="6"/>
  <c r="J257" i="6"/>
  <c r="J249" i="6"/>
  <c r="J241" i="6"/>
  <c r="J233" i="6"/>
  <c r="J225" i="6"/>
  <c r="J217" i="6"/>
  <c r="J209" i="6"/>
  <c r="J201" i="6"/>
  <c r="J193" i="6"/>
  <c r="J185" i="6"/>
  <c r="J177" i="6"/>
  <c r="J169" i="6"/>
  <c r="J161" i="6"/>
  <c r="J153" i="6"/>
  <c r="J145" i="6"/>
  <c r="J137" i="6"/>
  <c r="J129" i="6"/>
  <c r="J121" i="6"/>
  <c r="J113" i="6"/>
  <c r="J105" i="6"/>
  <c r="J97" i="6"/>
  <c r="J89" i="6"/>
  <c r="D153" i="6"/>
  <c r="B22" i="7"/>
  <c r="D145" i="6"/>
  <c r="D137" i="6"/>
  <c r="D129" i="6"/>
  <c r="D121" i="6"/>
  <c r="D113" i="6"/>
  <c r="D105" i="6"/>
  <c r="D97" i="6"/>
  <c r="B14" i="7"/>
  <c r="D89" i="6"/>
  <c r="D81" i="6"/>
  <c r="D73" i="6"/>
  <c r="D65" i="6"/>
  <c r="D57" i="6"/>
  <c r="D49" i="6"/>
  <c r="D41" i="6"/>
  <c r="B6" i="7"/>
  <c r="D33" i="6"/>
  <c r="D25" i="6"/>
  <c r="D17" i="6"/>
  <c r="D9" i="6"/>
  <c r="C35" i="7"/>
  <c r="C27" i="7"/>
  <c r="C19" i="7"/>
  <c r="C11" i="7"/>
  <c r="C3" i="7"/>
  <c r="E3" i="7" s="1"/>
  <c r="H279" i="6"/>
  <c r="H271" i="6"/>
  <c r="G40" i="7"/>
  <c r="H263" i="6"/>
  <c r="H255" i="6"/>
  <c r="H247" i="6"/>
  <c r="H239" i="6"/>
  <c r="H231" i="6"/>
  <c r="H223" i="6"/>
  <c r="H215" i="6"/>
  <c r="G32" i="7"/>
  <c r="H207" i="6"/>
  <c r="H199" i="6"/>
  <c r="H191" i="6"/>
  <c r="H183" i="6"/>
  <c r="H175" i="6"/>
  <c r="H167" i="6"/>
  <c r="H159" i="6"/>
  <c r="G24" i="7"/>
  <c r="H151" i="6"/>
  <c r="H143" i="6"/>
  <c r="H135" i="6"/>
  <c r="H127" i="6"/>
  <c r="H119" i="6"/>
  <c r="H111" i="6"/>
  <c r="H103" i="6"/>
  <c r="G16" i="7"/>
  <c r="H95" i="6"/>
  <c r="H87" i="6"/>
  <c r="H79" i="6"/>
  <c r="H71" i="6"/>
  <c r="H63" i="6"/>
  <c r="H55" i="6"/>
  <c r="H47" i="6"/>
  <c r="G8" i="7"/>
  <c r="H39" i="6"/>
  <c r="H31" i="6"/>
  <c r="H23" i="6"/>
  <c r="H15" i="6"/>
  <c r="J280" i="6"/>
  <c r="J272" i="6"/>
  <c r="J264" i="6"/>
  <c r="J256" i="6"/>
  <c r="J248" i="6"/>
  <c r="J240" i="6"/>
  <c r="J232" i="6"/>
  <c r="J224" i="6"/>
  <c r="J216" i="6"/>
  <c r="J208" i="6"/>
  <c r="J200" i="6"/>
  <c r="J192" i="6"/>
  <c r="J184" i="6"/>
  <c r="J176" i="6"/>
  <c r="J168" i="6"/>
  <c r="J160" i="6"/>
  <c r="J152" i="6"/>
  <c r="J144" i="6"/>
  <c r="J136" i="6"/>
  <c r="J128" i="6"/>
  <c r="J120" i="6"/>
  <c r="J112" i="6"/>
  <c r="J104" i="6"/>
  <c r="J96" i="6"/>
  <c r="J88" i="6"/>
  <c r="D224" i="6"/>
  <c r="D216" i="6"/>
  <c r="B31" i="7"/>
  <c r="D208" i="6"/>
  <c r="D200" i="6"/>
  <c r="D192" i="6"/>
  <c r="D184" i="6"/>
  <c r="D176" i="6"/>
  <c r="D168" i="6"/>
  <c r="D160" i="6"/>
  <c r="B23" i="7"/>
  <c r="D152" i="6"/>
  <c r="D144" i="6"/>
  <c r="D136" i="6"/>
  <c r="D128" i="6"/>
  <c r="D120" i="6"/>
  <c r="D112" i="6"/>
  <c r="D104" i="6"/>
  <c r="B15" i="7"/>
  <c r="D96" i="6"/>
  <c r="D88" i="6"/>
  <c r="D80" i="6"/>
  <c r="D72" i="6"/>
  <c r="D64" i="6"/>
  <c r="D56" i="6"/>
  <c r="D48" i="6"/>
  <c r="B7" i="7"/>
  <c r="D40" i="6"/>
  <c r="D32" i="6"/>
  <c r="D24" i="6"/>
  <c r="D16" i="6"/>
  <c r="C36" i="7"/>
  <c r="E36" i="7" s="1"/>
  <c r="C28" i="7"/>
  <c r="C20" i="7"/>
  <c r="C12" i="7"/>
  <c r="C4" i="7"/>
  <c r="H278" i="6"/>
  <c r="G41" i="7"/>
  <c r="H270" i="6"/>
  <c r="H262" i="6"/>
  <c r="H254" i="6"/>
  <c r="H246" i="6"/>
  <c r="H238" i="6"/>
  <c r="H230" i="6"/>
  <c r="H222" i="6"/>
  <c r="G33" i="7"/>
  <c r="H214" i="6"/>
  <c r="H206" i="6"/>
  <c r="H198" i="6"/>
  <c r="H190" i="6"/>
  <c r="H182" i="6"/>
  <c r="H174" i="6"/>
  <c r="H166" i="6"/>
  <c r="G25" i="7"/>
  <c r="H158" i="6"/>
  <c r="H150" i="6"/>
  <c r="H142" i="6"/>
  <c r="H134" i="6"/>
  <c r="H126" i="6"/>
  <c r="H118" i="6"/>
  <c r="H110" i="6"/>
  <c r="G17" i="7"/>
  <c r="H102" i="6"/>
  <c r="H94" i="6"/>
  <c r="H86" i="6"/>
  <c r="H78" i="6"/>
  <c r="H70" i="6"/>
  <c r="H62" i="6"/>
  <c r="H54" i="6"/>
  <c r="G9" i="7"/>
  <c r="H46" i="6"/>
  <c r="H38" i="6"/>
  <c r="H30" i="6"/>
  <c r="H22" i="6"/>
  <c r="H14" i="6"/>
  <c r="J279" i="6"/>
  <c r="J271" i="6"/>
  <c r="J263" i="6"/>
  <c r="J255" i="6"/>
  <c r="J247" i="6"/>
  <c r="J239" i="6"/>
  <c r="J231" i="6"/>
  <c r="J223" i="6"/>
  <c r="J215" i="6"/>
  <c r="J207" i="6"/>
  <c r="J199" i="6"/>
  <c r="J191" i="6"/>
  <c r="J183" i="6"/>
  <c r="J175" i="6"/>
  <c r="J167" i="6"/>
  <c r="J159" i="6"/>
  <c r="J151" i="6"/>
  <c r="J143" i="6"/>
  <c r="J135" i="6"/>
  <c r="J127" i="6"/>
  <c r="J119" i="6"/>
  <c r="J111" i="6"/>
  <c r="J103" i="6"/>
  <c r="J95" i="6"/>
  <c r="J87" i="6"/>
  <c r="D183" i="6"/>
  <c r="D175" i="6"/>
  <c r="D167" i="6"/>
  <c r="B24" i="7"/>
  <c r="D159" i="6"/>
  <c r="D151" i="6"/>
  <c r="D143" i="6"/>
  <c r="D135" i="6"/>
  <c r="D127" i="6"/>
  <c r="D119" i="6"/>
  <c r="D111" i="6"/>
  <c r="B16" i="7"/>
  <c r="D103" i="6"/>
  <c r="D95" i="6"/>
  <c r="D87" i="6"/>
  <c r="D79" i="6"/>
  <c r="D71" i="6"/>
  <c r="D63" i="6"/>
  <c r="F49" i="6"/>
  <c r="D55" i="6"/>
  <c r="B8" i="7"/>
  <c r="D47" i="6"/>
  <c r="D39" i="6"/>
  <c r="D31" i="6"/>
  <c r="D23" i="6"/>
  <c r="D15" i="6"/>
  <c r="C37" i="7"/>
  <c r="C29" i="7"/>
  <c r="C21" i="7"/>
  <c r="C13" i="7"/>
  <c r="C5" i="7"/>
  <c r="E5" i="7" s="1"/>
  <c r="G42" i="7"/>
  <c r="H277" i="6"/>
  <c r="H269" i="6"/>
  <c r="H261" i="6"/>
  <c r="H253" i="6"/>
  <c r="H245" i="6"/>
  <c r="H237" i="6"/>
  <c r="H229" i="6"/>
  <c r="G34" i="7"/>
  <c r="H221" i="6"/>
  <c r="H213" i="6"/>
  <c r="H205" i="6"/>
  <c r="H197" i="6"/>
  <c r="H189" i="6"/>
  <c r="H181" i="6"/>
  <c r="H173" i="6"/>
  <c r="G26" i="7"/>
  <c r="H165" i="6"/>
  <c r="H157" i="6"/>
  <c r="H149" i="6"/>
  <c r="H141" i="6"/>
  <c r="H133" i="6"/>
  <c r="H125" i="6"/>
  <c r="H117" i="6"/>
  <c r="G18" i="7"/>
  <c r="H109" i="6"/>
  <c r="H101" i="6"/>
  <c r="H93" i="6"/>
  <c r="H85" i="6"/>
  <c r="H77" i="6"/>
  <c r="H69" i="6"/>
  <c r="H61" i="6"/>
  <c r="G10" i="7"/>
  <c r="H53" i="6"/>
  <c r="H45" i="6"/>
  <c r="H37" i="6"/>
  <c r="H29" i="6"/>
  <c r="H21" i="6"/>
  <c r="H13" i="6"/>
  <c r="J278" i="6"/>
  <c r="J270" i="6"/>
  <c r="J262" i="6"/>
  <c r="J254" i="6"/>
  <c r="J246" i="6"/>
  <c r="J238" i="6"/>
  <c r="J230" i="6"/>
  <c r="J222" i="6"/>
  <c r="J214" i="6"/>
  <c r="J206" i="6"/>
  <c r="J198" i="6"/>
  <c r="J190" i="6"/>
  <c r="J182" i="6"/>
  <c r="J174" i="6"/>
  <c r="J166" i="6"/>
  <c r="J158" i="6"/>
  <c r="J150" i="6"/>
  <c r="J142" i="6"/>
  <c r="J134" i="6"/>
  <c r="J126" i="6"/>
  <c r="J118" i="6"/>
  <c r="J110" i="6"/>
  <c r="J102" i="6"/>
  <c r="J94" i="6"/>
  <c r="J86" i="6"/>
  <c r="D190" i="6"/>
  <c r="D182" i="6"/>
  <c r="D174" i="6"/>
  <c r="B25" i="7"/>
  <c r="D166" i="6"/>
  <c r="D158" i="6"/>
  <c r="D150" i="6"/>
  <c r="D142" i="6"/>
  <c r="D134" i="6"/>
  <c r="D126" i="6"/>
  <c r="D118" i="6"/>
  <c r="B17" i="7"/>
  <c r="D110" i="6"/>
  <c r="D102" i="6"/>
  <c r="F88" i="6"/>
  <c r="D94" i="6"/>
  <c r="D86" i="6"/>
  <c r="D78" i="6"/>
  <c r="D70" i="6"/>
  <c r="D62" i="6"/>
  <c r="B9" i="7"/>
  <c r="D54" i="6"/>
  <c r="D46" i="6"/>
  <c r="D38" i="6"/>
  <c r="D30" i="6"/>
  <c r="D22" i="6"/>
  <c r="D14" i="6"/>
  <c r="C38" i="7"/>
  <c r="E38" i="7" s="1"/>
  <c r="C30" i="7"/>
  <c r="E30" i="7" s="1"/>
  <c r="C22" i="7"/>
  <c r="E22" i="7" s="1"/>
  <c r="C14" i="7"/>
  <c r="E14" i="7" s="1"/>
  <c r="C6" i="7"/>
  <c r="E6" i="7" s="1"/>
  <c r="H284" i="6"/>
  <c r="H276" i="6"/>
  <c r="H268" i="6"/>
  <c r="H260" i="6"/>
  <c r="H252" i="6"/>
  <c r="H244" i="6"/>
  <c r="H236" i="6"/>
  <c r="G35" i="7"/>
  <c r="H35" i="7" s="1"/>
  <c r="H228" i="6"/>
  <c r="H220" i="6"/>
  <c r="H212" i="6"/>
  <c r="H204" i="6"/>
  <c r="H196" i="6"/>
  <c r="H188" i="6"/>
  <c r="H180" i="6"/>
  <c r="G27" i="7"/>
  <c r="H27" i="7" s="1"/>
  <c r="H172" i="6"/>
  <c r="H164" i="6"/>
  <c r="H156" i="6"/>
  <c r="H148" i="6"/>
  <c r="H140" i="6"/>
  <c r="H132" i="6"/>
  <c r="H124" i="6"/>
  <c r="G19" i="7"/>
  <c r="H19" i="7" s="1"/>
  <c r="H116" i="6"/>
  <c r="H108" i="6"/>
  <c r="H100" i="6"/>
  <c r="H92" i="6"/>
  <c r="H84" i="6"/>
  <c r="H76" i="6"/>
  <c r="H68" i="6"/>
  <c r="G11" i="7"/>
  <c r="H11" i="7" s="1"/>
  <c r="H60" i="6"/>
  <c r="H52" i="6"/>
  <c r="H44" i="6"/>
  <c r="H36" i="6"/>
  <c r="H28" i="6"/>
  <c r="H20" i="6"/>
  <c r="H12" i="6"/>
  <c r="G3" i="7"/>
  <c r="H3" i="7" s="1"/>
  <c r="J277" i="6"/>
  <c r="J269" i="6"/>
  <c r="J261" i="6"/>
  <c r="J253" i="6"/>
  <c r="J245" i="6"/>
  <c r="J237" i="6"/>
  <c r="J229" i="6"/>
  <c r="J221" i="6"/>
  <c r="J213" i="6"/>
  <c r="J205" i="6"/>
  <c r="J197" i="6"/>
  <c r="J189" i="6"/>
  <c r="J181" i="6"/>
  <c r="J173" i="6"/>
  <c r="J165" i="6"/>
  <c r="J157" i="6"/>
  <c r="J149" i="6"/>
  <c r="J141" i="6"/>
  <c r="J133" i="6"/>
  <c r="J125" i="6"/>
  <c r="J117" i="6"/>
  <c r="J109" i="6"/>
  <c r="J101" i="6"/>
  <c r="J93" i="6"/>
  <c r="E171" i="6"/>
  <c r="E121" i="6"/>
  <c r="E113" i="6"/>
  <c r="E16" i="6"/>
  <c r="E8" i="6"/>
  <c r="F278" i="6"/>
  <c r="E278" i="6"/>
  <c r="E238" i="6"/>
  <c r="F238" i="6"/>
  <c r="F182" i="6"/>
  <c r="E182" i="6"/>
  <c r="E142" i="6"/>
  <c r="F142" i="6"/>
  <c r="F102" i="6"/>
  <c r="E102" i="6"/>
  <c r="E78" i="6"/>
  <c r="F78" i="6"/>
  <c r="F30" i="6"/>
  <c r="E30" i="6"/>
  <c r="E49" i="6"/>
  <c r="E57" i="6"/>
  <c r="F262" i="6"/>
  <c r="E262" i="6"/>
  <c r="F222" i="6"/>
  <c r="E222" i="6"/>
  <c r="F190" i="6"/>
  <c r="E190" i="6"/>
  <c r="E150" i="6"/>
  <c r="F150" i="6"/>
  <c r="E110" i="6"/>
  <c r="F110" i="6"/>
  <c r="F70" i="6"/>
  <c r="E70" i="6"/>
  <c r="F38" i="6"/>
  <c r="E38" i="6"/>
  <c r="F6" i="6"/>
  <c r="E6" i="6"/>
  <c r="F269" i="6"/>
  <c r="E269" i="6"/>
  <c r="F237" i="6"/>
  <c r="E237" i="6"/>
  <c r="F270" i="6"/>
  <c r="E270" i="6"/>
  <c r="F230" i="6"/>
  <c r="E230" i="6"/>
  <c r="E206" i="6"/>
  <c r="F206" i="6"/>
  <c r="F158" i="6"/>
  <c r="E158" i="6"/>
  <c r="F126" i="6"/>
  <c r="E126" i="6"/>
  <c r="F94" i="6"/>
  <c r="E94" i="6"/>
  <c r="E54" i="6"/>
  <c r="F54" i="6"/>
  <c r="E22" i="6"/>
  <c r="F22" i="6"/>
  <c r="F261" i="6"/>
  <c r="E261" i="6"/>
  <c r="F229" i="6"/>
  <c r="E229" i="6"/>
  <c r="F254" i="6"/>
  <c r="E254" i="6"/>
  <c r="E214" i="6"/>
  <c r="F214" i="6"/>
  <c r="F166" i="6"/>
  <c r="E166" i="6"/>
  <c r="E118" i="6"/>
  <c r="F118" i="6"/>
  <c r="F62" i="6"/>
  <c r="E62" i="6"/>
  <c r="F277" i="6"/>
  <c r="E277" i="6"/>
  <c r="F245" i="6"/>
  <c r="E245" i="6"/>
  <c r="F246" i="6"/>
  <c r="E246" i="6"/>
  <c r="E198" i="6"/>
  <c r="F198" i="6"/>
  <c r="F174" i="6"/>
  <c r="E174" i="6"/>
  <c r="F134" i="6"/>
  <c r="E134" i="6"/>
  <c r="E86" i="6"/>
  <c r="F86" i="6"/>
  <c r="E46" i="6"/>
  <c r="F46" i="6"/>
  <c r="F14" i="6"/>
  <c r="E14" i="6"/>
  <c r="F253" i="6"/>
  <c r="E253" i="6"/>
  <c r="F221" i="6"/>
  <c r="E221" i="6"/>
  <c r="F205" i="6"/>
  <c r="E205" i="6"/>
  <c r="F149" i="6"/>
  <c r="E109" i="6"/>
  <c r="F109" i="6"/>
  <c r="F61" i="6"/>
  <c r="E61" i="6"/>
  <c r="E276" i="6"/>
  <c r="F260" i="6"/>
  <c r="E260" i="6"/>
  <c r="F252" i="6"/>
  <c r="F244" i="6"/>
  <c r="E244" i="6"/>
  <c r="F236" i="6"/>
  <c r="F228" i="6"/>
  <c r="E228" i="6"/>
  <c r="F220" i="6"/>
  <c r="F212" i="6"/>
  <c r="E212" i="6"/>
  <c r="F204" i="6"/>
  <c r="F196" i="6"/>
  <c r="E196" i="6"/>
  <c r="F188" i="6"/>
  <c r="F180" i="6"/>
  <c r="E180" i="6"/>
  <c r="F172" i="6"/>
  <c r="F164" i="6"/>
  <c r="E164" i="6"/>
  <c r="F156" i="6"/>
  <c r="F148" i="6"/>
  <c r="E148" i="6"/>
  <c r="F140" i="6"/>
  <c r="E132" i="6"/>
  <c r="F124" i="6"/>
  <c r="E124" i="6"/>
  <c r="F116" i="6"/>
  <c r="E116" i="6"/>
  <c r="F108" i="6"/>
  <c r="E108" i="6"/>
  <c r="F100" i="6"/>
  <c r="F92" i="6"/>
  <c r="F84" i="6"/>
  <c r="E84" i="6"/>
  <c r="F76" i="6"/>
  <c r="E76" i="6"/>
  <c r="F68" i="6"/>
  <c r="E68" i="6"/>
  <c r="F60" i="6"/>
  <c r="E60" i="6"/>
  <c r="F52" i="6"/>
  <c r="E52" i="6"/>
  <c r="F44" i="6"/>
  <c r="E44" i="6"/>
  <c r="F36" i="6"/>
  <c r="F28" i="6"/>
  <c r="F20" i="6"/>
  <c r="E20" i="6"/>
  <c r="F12" i="6"/>
  <c r="E12" i="6"/>
  <c r="F4" i="6"/>
  <c r="E4" i="6"/>
  <c r="E252" i="6"/>
  <c r="E188" i="6"/>
  <c r="E36" i="6"/>
  <c r="F173" i="6"/>
  <c r="E173" i="6"/>
  <c r="F125" i="6"/>
  <c r="E125" i="6"/>
  <c r="E53" i="6"/>
  <c r="F53" i="6"/>
  <c r="F13" i="6"/>
  <c r="E13" i="6"/>
  <c r="E275" i="6"/>
  <c r="F275" i="6"/>
  <c r="E235" i="6"/>
  <c r="F235" i="6"/>
  <c r="E211" i="6"/>
  <c r="F211" i="6"/>
  <c r="E195" i="6"/>
  <c r="F195" i="6"/>
  <c r="F163" i="6"/>
  <c r="E163" i="6"/>
  <c r="F155" i="6"/>
  <c r="E155" i="6"/>
  <c r="E147" i="6"/>
  <c r="F147" i="6"/>
  <c r="E139" i="6"/>
  <c r="F139" i="6"/>
  <c r="E107" i="6"/>
  <c r="F107" i="6"/>
  <c r="F91" i="6"/>
  <c r="E91" i="6"/>
  <c r="E83" i="6"/>
  <c r="F83" i="6"/>
  <c r="E75" i="6"/>
  <c r="F75" i="6"/>
  <c r="E67" i="6"/>
  <c r="F67" i="6"/>
  <c r="F59" i="6"/>
  <c r="E59" i="6"/>
  <c r="E51" i="6"/>
  <c r="F51" i="6"/>
  <c r="E43" i="6"/>
  <c r="F43" i="6"/>
  <c r="E35" i="6"/>
  <c r="F27" i="6"/>
  <c r="E27" i="6"/>
  <c r="F19" i="6"/>
  <c r="E19" i="6"/>
  <c r="F11" i="6"/>
  <c r="E11" i="6"/>
  <c r="F3" i="6"/>
  <c r="E3" i="6"/>
  <c r="E28" i="6"/>
  <c r="F224" i="6"/>
  <c r="F77" i="6"/>
  <c r="F157" i="6"/>
  <c r="E157" i="6"/>
  <c r="F101" i="6"/>
  <c r="E101" i="6"/>
  <c r="F37" i="6"/>
  <c r="E37" i="6"/>
  <c r="E197" i="6"/>
  <c r="E283" i="6"/>
  <c r="F283" i="6"/>
  <c r="E243" i="6"/>
  <c r="F243" i="6"/>
  <c r="E203" i="6"/>
  <c r="F203" i="6"/>
  <c r="E115" i="6"/>
  <c r="F115" i="6"/>
  <c r="F242" i="6"/>
  <c r="E242" i="6"/>
  <c r="F186" i="6"/>
  <c r="E186" i="6"/>
  <c r="F146" i="6"/>
  <c r="E146" i="6"/>
  <c r="F106" i="6"/>
  <c r="E106" i="6"/>
  <c r="F66" i="6"/>
  <c r="E66" i="6"/>
  <c r="F34" i="6"/>
  <c r="E34" i="6"/>
  <c r="E236" i="6"/>
  <c r="E172" i="6"/>
  <c r="E100" i="6"/>
  <c r="F213" i="6"/>
  <c r="F165" i="6"/>
  <c r="E117" i="6"/>
  <c r="F117" i="6"/>
  <c r="F69" i="6"/>
  <c r="E69" i="6"/>
  <c r="F29" i="6"/>
  <c r="E29" i="6"/>
  <c r="F5" i="6"/>
  <c r="E5" i="6"/>
  <c r="E251" i="6"/>
  <c r="F251" i="6"/>
  <c r="F123" i="6"/>
  <c r="E123" i="6"/>
  <c r="E258" i="6"/>
  <c r="F258" i="6"/>
  <c r="F210" i="6"/>
  <c r="E210" i="6"/>
  <c r="F178" i="6"/>
  <c r="E178" i="6"/>
  <c r="F130" i="6"/>
  <c r="E130" i="6"/>
  <c r="F90" i="6"/>
  <c r="E90" i="6"/>
  <c r="F58" i="6"/>
  <c r="E58" i="6"/>
  <c r="F18" i="6"/>
  <c r="E18" i="6"/>
  <c r="F257" i="6"/>
  <c r="E257" i="6"/>
  <c r="F217" i="6"/>
  <c r="E217" i="6"/>
  <c r="F169" i="6"/>
  <c r="E169" i="6"/>
  <c r="F137" i="6"/>
  <c r="E137" i="6"/>
  <c r="F113" i="6"/>
  <c r="F105" i="6"/>
  <c r="E105" i="6"/>
  <c r="F81" i="6"/>
  <c r="E81" i="6"/>
  <c r="F65" i="6"/>
  <c r="E65" i="6"/>
  <c r="F41" i="6"/>
  <c r="E41" i="6"/>
  <c r="F17" i="6"/>
  <c r="E17" i="6"/>
  <c r="F9" i="6"/>
  <c r="E9" i="6"/>
  <c r="E165" i="6"/>
  <c r="E92" i="6"/>
  <c r="F197" i="6"/>
  <c r="F35" i="6"/>
  <c r="E189" i="6"/>
  <c r="F189" i="6"/>
  <c r="F141" i="6"/>
  <c r="E141" i="6"/>
  <c r="E85" i="6"/>
  <c r="F85" i="6"/>
  <c r="E21" i="6"/>
  <c r="F21" i="6"/>
  <c r="E267" i="6"/>
  <c r="F267" i="6"/>
  <c r="F219" i="6"/>
  <c r="E219" i="6"/>
  <c r="E187" i="6"/>
  <c r="F187" i="6"/>
  <c r="E99" i="6"/>
  <c r="F99" i="6"/>
  <c r="E282" i="6"/>
  <c r="F282" i="6"/>
  <c r="E274" i="6"/>
  <c r="F274" i="6"/>
  <c r="E250" i="6"/>
  <c r="F250" i="6"/>
  <c r="F218" i="6"/>
  <c r="E218" i="6"/>
  <c r="F202" i="6"/>
  <c r="E202" i="6"/>
  <c r="F162" i="6"/>
  <c r="E162" i="6"/>
  <c r="F138" i="6"/>
  <c r="E138" i="6"/>
  <c r="F114" i="6"/>
  <c r="E114" i="6"/>
  <c r="F82" i="6"/>
  <c r="E82" i="6"/>
  <c r="F50" i="6"/>
  <c r="E50" i="6"/>
  <c r="F26" i="6"/>
  <c r="E26" i="6"/>
  <c r="F10" i="6"/>
  <c r="E10" i="6"/>
  <c r="F281" i="6"/>
  <c r="E281" i="6"/>
  <c r="F273" i="6"/>
  <c r="E273" i="6"/>
  <c r="F249" i="6"/>
  <c r="E249" i="6"/>
  <c r="E233" i="6"/>
  <c r="F209" i="6"/>
  <c r="E209" i="6"/>
  <c r="F185" i="6"/>
  <c r="E185" i="6"/>
  <c r="E161" i="6"/>
  <c r="F161" i="6"/>
  <c r="F145" i="6"/>
  <c r="E145" i="6"/>
  <c r="F129" i="6"/>
  <c r="E129" i="6"/>
  <c r="F97" i="6"/>
  <c r="E97" i="6"/>
  <c r="F73" i="6"/>
  <c r="E73" i="6"/>
  <c r="F57" i="6"/>
  <c r="F25" i="6"/>
  <c r="E25" i="6"/>
  <c r="F2" i="6"/>
  <c r="E2" i="6"/>
  <c r="F280" i="6"/>
  <c r="E280" i="6"/>
  <c r="F272" i="6"/>
  <c r="E272" i="6"/>
  <c r="F264" i="6"/>
  <c r="E264" i="6"/>
  <c r="F256" i="6"/>
  <c r="E256" i="6"/>
  <c r="F248" i="6"/>
  <c r="E248" i="6"/>
  <c r="F240" i="6"/>
  <c r="E240" i="6"/>
  <c r="F232" i="6"/>
  <c r="E232" i="6"/>
  <c r="E224" i="6"/>
  <c r="F216" i="6"/>
  <c r="E216" i="6"/>
  <c r="F208" i="6"/>
  <c r="E208" i="6"/>
  <c r="F200" i="6"/>
  <c r="E200" i="6"/>
  <c r="F192" i="6"/>
  <c r="E192" i="6"/>
  <c r="F184" i="6"/>
  <c r="E184" i="6"/>
  <c r="F176" i="6"/>
  <c r="E176" i="6"/>
  <c r="F168" i="6"/>
  <c r="E168" i="6"/>
  <c r="E160" i="6"/>
  <c r="F152" i="6"/>
  <c r="E152" i="6"/>
  <c r="F144" i="6"/>
  <c r="E144" i="6"/>
  <c r="F136" i="6"/>
  <c r="E136" i="6"/>
  <c r="F128" i="6"/>
  <c r="E128" i="6"/>
  <c r="F120" i="6"/>
  <c r="E120" i="6"/>
  <c r="F112" i="6"/>
  <c r="E112" i="6"/>
  <c r="F104" i="6"/>
  <c r="E104" i="6"/>
  <c r="F96" i="6"/>
  <c r="E96" i="6"/>
  <c r="E88" i="6"/>
  <c r="F80" i="6"/>
  <c r="F72" i="6"/>
  <c r="F64" i="6"/>
  <c r="E64" i="6"/>
  <c r="F56" i="6"/>
  <c r="E56" i="6"/>
  <c r="F48" i="6"/>
  <c r="E48" i="6"/>
  <c r="F40" i="6"/>
  <c r="E40" i="6"/>
  <c r="F32" i="6"/>
  <c r="E32" i="6"/>
  <c r="F24" i="6"/>
  <c r="E24" i="6"/>
  <c r="F16" i="6"/>
  <c r="F8" i="6"/>
  <c r="E284" i="6"/>
  <c r="E220" i="6"/>
  <c r="E156" i="6"/>
  <c r="E80" i="6"/>
  <c r="F276" i="6"/>
  <c r="F171" i="6"/>
  <c r="F181" i="6"/>
  <c r="F133" i="6"/>
  <c r="F93" i="6"/>
  <c r="E93" i="6"/>
  <c r="E45" i="6"/>
  <c r="F45" i="6"/>
  <c r="E259" i="6"/>
  <c r="F259" i="6"/>
  <c r="F227" i="6"/>
  <c r="E227" i="6"/>
  <c r="E179" i="6"/>
  <c r="F179" i="6"/>
  <c r="E131" i="6"/>
  <c r="F131" i="6"/>
  <c r="E266" i="6"/>
  <c r="F266" i="6"/>
  <c r="F234" i="6"/>
  <c r="E234" i="6"/>
  <c r="F226" i="6"/>
  <c r="E226" i="6"/>
  <c r="F194" i="6"/>
  <c r="E194" i="6"/>
  <c r="F170" i="6"/>
  <c r="E170" i="6"/>
  <c r="F154" i="6"/>
  <c r="E154" i="6"/>
  <c r="F122" i="6"/>
  <c r="E122" i="6"/>
  <c r="F98" i="6"/>
  <c r="E98" i="6"/>
  <c r="F74" i="6"/>
  <c r="E74" i="6"/>
  <c r="F42" i="6"/>
  <c r="E42" i="6"/>
  <c r="F265" i="6"/>
  <c r="E265" i="6"/>
  <c r="F241" i="6"/>
  <c r="E241" i="6"/>
  <c r="E225" i="6"/>
  <c r="F225" i="6"/>
  <c r="F201" i="6"/>
  <c r="E201" i="6"/>
  <c r="F193" i="6"/>
  <c r="E193" i="6"/>
  <c r="F177" i="6"/>
  <c r="E177" i="6"/>
  <c r="F153" i="6"/>
  <c r="E153" i="6"/>
  <c r="F121" i="6"/>
  <c r="F89" i="6"/>
  <c r="E89" i="6"/>
  <c r="F33" i="6"/>
  <c r="E33" i="6"/>
  <c r="E279" i="6"/>
  <c r="F279" i="6"/>
  <c r="E271" i="6"/>
  <c r="F271" i="6"/>
  <c r="E263" i="6"/>
  <c r="F263" i="6"/>
  <c r="E255" i="6"/>
  <c r="E247" i="6"/>
  <c r="F239" i="6"/>
  <c r="E239" i="6"/>
  <c r="F231" i="6"/>
  <c r="E231" i="6"/>
  <c r="F223" i="6"/>
  <c r="E223" i="6"/>
  <c r="E215" i="6"/>
  <c r="F215" i="6"/>
  <c r="E207" i="6"/>
  <c r="F199" i="6"/>
  <c r="E199" i="6"/>
  <c r="F191" i="6"/>
  <c r="E191" i="6"/>
  <c r="F183" i="6"/>
  <c r="E183" i="6"/>
  <c r="F175" i="6"/>
  <c r="E175" i="6"/>
  <c r="F167" i="6"/>
  <c r="E167" i="6"/>
  <c r="F159" i="6"/>
  <c r="E159" i="6"/>
  <c r="E151" i="6"/>
  <c r="F151" i="6"/>
  <c r="F143" i="6"/>
  <c r="E143" i="6"/>
  <c r="F135" i="6"/>
  <c r="E135" i="6"/>
  <c r="F127" i="6"/>
  <c r="E127" i="6"/>
  <c r="E119" i="6"/>
  <c r="F111" i="6"/>
  <c r="E111" i="6"/>
  <c r="F103" i="6"/>
  <c r="E103" i="6"/>
  <c r="F95" i="6"/>
  <c r="E95" i="6"/>
  <c r="E87" i="6"/>
  <c r="F87" i="6"/>
  <c r="F79" i="6"/>
  <c r="E79" i="6"/>
  <c r="F71" i="6"/>
  <c r="E71" i="6"/>
  <c r="F63" i="6"/>
  <c r="E63" i="6"/>
  <c r="E55" i="6"/>
  <c r="F55" i="6"/>
  <c r="F47" i="6"/>
  <c r="E47" i="6"/>
  <c r="F39" i="6"/>
  <c r="E39" i="6"/>
  <c r="F31" i="6"/>
  <c r="E31" i="6"/>
  <c r="E23" i="6"/>
  <c r="F23" i="6"/>
  <c r="F15" i="6"/>
  <c r="E15" i="6"/>
  <c r="F7" i="6"/>
  <c r="E7" i="6"/>
  <c r="E213" i="6"/>
  <c r="E149" i="6"/>
  <c r="E72" i="6"/>
  <c r="F268" i="6"/>
  <c r="F160" i="6"/>
  <c r="B271" i="1"/>
  <c r="C271" i="1"/>
  <c r="D271" i="1"/>
  <c r="E271" i="1"/>
  <c r="F271" i="1"/>
  <c r="G271" i="1"/>
  <c r="H271" i="1"/>
  <c r="I271" i="1"/>
  <c r="M271" i="1" s="1"/>
  <c r="J271" i="1"/>
  <c r="K271" i="1"/>
  <c r="L271" i="1"/>
  <c r="N271" i="1"/>
  <c r="E37" i="7" l="1"/>
  <c r="E25" i="7"/>
  <c r="E10" i="7"/>
  <c r="H14" i="7"/>
  <c r="H38" i="7"/>
  <c r="E8" i="7"/>
  <c r="I42" i="7"/>
  <c r="E21" i="7"/>
  <c r="H7" i="7"/>
  <c r="E4" i="7"/>
  <c r="H30" i="7"/>
  <c r="E24" i="7"/>
  <c r="H9" i="7"/>
  <c r="H17" i="7"/>
  <c r="H25" i="7"/>
  <c r="H33" i="7"/>
  <c r="H41" i="7"/>
  <c r="E19" i="7"/>
  <c r="E27" i="7"/>
  <c r="E16" i="7"/>
  <c r="E9" i="7"/>
  <c r="E11" i="7"/>
  <c r="H10" i="7"/>
  <c r="H18" i="7"/>
  <c r="H26" i="7"/>
  <c r="H34" i="7"/>
  <c r="H42" i="7"/>
  <c r="H43" i="7"/>
  <c r="E18" i="7"/>
  <c r="E26" i="7"/>
  <c r="E13" i="7"/>
  <c r="E20" i="7"/>
  <c r="E34" i="7"/>
  <c r="H6" i="7"/>
  <c r="E32" i="7"/>
  <c r="E28" i="7"/>
  <c r="H15" i="7"/>
  <c r="H23" i="7"/>
  <c r="H31" i="7"/>
  <c r="H39" i="7"/>
  <c r="E42" i="7"/>
  <c r="E43" i="7"/>
  <c r="E40" i="7"/>
  <c r="I4" i="7"/>
  <c r="D4" i="7"/>
  <c r="F4" i="7"/>
  <c r="I12" i="7"/>
  <c r="F12" i="7"/>
  <c r="D12" i="7"/>
  <c r="H28" i="7"/>
  <c r="E31" i="7"/>
  <c r="I38" i="7"/>
  <c r="D38" i="7"/>
  <c r="F38" i="7"/>
  <c r="I20" i="7"/>
  <c r="F20" i="7"/>
  <c r="D20" i="7"/>
  <c r="I8" i="7"/>
  <c r="D8" i="7"/>
  <c r="F8" i="7"/>
  <c r="H4" i="7"/>
  <c r="H12" i="7"/>
  <c r="H20" i="7"/>
  <c r="E39" i="7"/>
  <c r="I35" i="7"/>
  <c r="F35" i="7"/>
  <c r="D35" i="7"/>
  <c r="I18" i="7"/>
  <c r="F18" i="7"/>
  <c r="D18" i="7"/>
  <c r="I9" i="7"/>
  <c r="D9" i="7"/>
  <c r="F9" i="7"/>
  <c r="E29" i="7"/>
  <c r="F16" i="7"/>
  <c r="I16" i="7"/>
  <c r="D16" i="7"/>
  <c r="F24" i="7"/>
  <c r="D24" i="7"/>
  <c r="I24" i="7"/>
  <c r="D39" i="7"/>
  <c r="I39" i="7"/>
  <c r="F39" i="7"/>
  <c r="I2" i="7"/>
  <c r="F2" i="7"/>
  <c r="I28" i="7"/>
  <c r="F28" i="7"/>
  <c r="D28" i="7"/>
  <c r="F42" i="7"/>
  <c r="I17" i="7"/>
  <c r="D17" i="7"/>
  <c r="F17" i="7"/>
  <c r="D25" i="7"/>
  <c r="I25" i="7"/>
  <c r="F25" i="7"/>
  <c r="I6" i="7"/>
  <c r="D6" i="7"/>
  <c r="F6" i="7"/>
  <c r="I14" i="7"/>
  <c r="D14" i="7"/>
  <c r="F14" i="7"/>
  <c r="I22" i="7"/>
  <c r="D22" i="7"/>
  <c r="F22" i="7"/>
  <c r="I3" i="7"/>
  <c r="D3" i="7"/>
  <c r="F3" i="7"/>
  <c r="I11" i="7"/>
  <c r="F11" i="7"/>
  <c r="D11" i="7"/>
  <c r="I19" i="7"/>
  <c r="D19" i="7"/>
  <c r="F19" i="7"/>
  <c r="D33" i="7"/>
  <c r="I33" i="7"/>
  <c r="F33" i="7"/>
  <c r="D41" i="7"/>
  <c r="I41" i="7"/>
  <c r="F41" i="7"/>
  <c r="I30" i="7"/>
  <c r="D30" i="7"/>
  <c r="F30" i="7"/>
  <c r="I26" i="7"/>
  <c r="D26" i="7"/>
  <c r="F26" i="7"/>
  <c r="I5" i="7"/>
  <c r="F5" i="7"/>
  <c r="D5" i="7"/>
  <c r="I13" i="7"/>
  <c r="F13" i="7"/>
  <c r="D13" i="7"/>
  <c r="I21" i="7"/>
  <c r="D21" i="7"/>
  <c r="F21" i="7"/>
  <c r="E33" i="7"/>
  <c r="E7" i="7"/>
  <c r="I10" i="7"/>
  <c r="F10" i="7"/>
  <c r="D10" i="7"/>
  <c r="D32" i="7"/>
  <c r="F32" i="7"/>
  <c r="I32" i="7"/>
  <c r="F36" i="7"/>
  <c r="D36" i="7"/>
  <c r="I36" i="7"/>
  <c r="I37" i="7"/>
  <c r="D37" i="7"/>
  <c r="F37" i="7"/>
  <c r="E35" i="7"/>
  <c r="E41" i="7"/>
  <c r="E15" i="7"/>
  <c r="D40" i="7"/>
  <c r="I40" i="7"/>
  <c r="F40" i="7"/>
  <c r="E12" i="7"/>
  <c r="I7" i="7"/>
  <c r="D7" i="7"/>
  <c r="F7" i="7"/>
  <c r="I15" i="7"/>
  <c r="D15" i="7"/>
  <c r="F15" i="7"/>
  <c r="I23" i="7"/>
  <c r="F23" i="7"/>
  <c r="D23" i="7"/>
  <c r="I31" i="7"/>
  <c r="F31" i="7"/>
  <c r="D31" i="7"/>
  <c r="H8" i="7"/>
  <c r="H16" i="7"/>
  <c r="H24" i="7"/>
  <c r="H32" i="7"/>
  <c r="H40" i="7"/>
  <c r="I29" i="7"/>
  <c r="D29" i="7"/>
  <c r="F29" i="7"/>
  <c r="H5" i="7"/>
  <c r="H13" i="7"/>
  <c r="H21" i="7"/>
  <c r="H29" i="7"/>
  <c r="H36" i="7"/>
  <c r="E23" i="7"/>
  <c r="I27" i="7"/>
  <c r="D27" i="7"/>
  <c r="F27" i="7"/>
  <c r="F34" i="7"/>
  <c r="I34" i="7"/>
  <c r="D34" i="7"/>
  <c r="O40" i="2"/>
  <c r="K40" i="2"/>
  <c r="J264" i="1"/>
  <c r="N264" i="1"/>
  <c r="J265" i="1"/>
  <c r="N265" i="1"/>
  <c r="J266" i="1"/>
  <c r="N266" i="1"/>
  <c r="J267" i="1"/>
  <c r="N267" i="1"/>
  <c r="J268" i="1"/>
  <c r="N268" i="1"/>
  <c r="J269" i="1"/>
  <c r="N269" i="1"/>
  <c r="J270" i="1"/>
  <c r="N270" i="1"/>
  <c r="I264" i="1"/>
  <c r="I265" i="1"/>
  <c r="I266" i="1"/>
  <c r="I267" i="1"/>
  <c r="I268" i="1"/>
  <c r="I269" i="1"/>
  <c r="I270" i="1"/>
  <c r="F264" i="1"/>
  <c r="F267" i="1"/>
  <c r="G267" i="1"/>
  <c r="F268" i="1"/>
  <c r="E264" i="1"/>
  <c r="E265" i="1"/>
  <c r="F265" i="1" s="1"/>
  <c r="E266" i="1"/>
  <c r="F266" i="1" s="1"/>
  <c r="E267" i="1"/>
  <c r="E268" i="1"/>
  <c r="E269" i="1"/>
  <c r="F269" i="1" s="1"/>
  <c r="E270" i="1"/>
  <c r="F270" i="1" s="1"/>
  <c r="D264" i="1"/>
  <c r="D265" i="1"/>
  <c r="D269" i="1"/>
  <c r="B265" i="1"/>
  <c r="G265" i="1" s="1"/>
  <c r="B266" i="1"/>
  <c r="D266" i="1" s="1"/>
  <c r="B267" i="1"/>
  <c r="D267" i="1" s="1"/>
  <c r="B268" i="1"/>
  <c r="G268" i="1" s="1"/>
  <c r="B269" i="1"/>
  <c r="G269" i="1" s="1"/>
  <c r="B270" i="1"/>
  <c r="D270" i="1" s="1"/>
  <c r="B264" i="1"/>
  <c r="G264" i="1" s="1"/>
  <c r="G40" i="2" l="1"/>
  <c r="H40" i="2" s="1"/>
  <c r="D268" i="1"/>
  <c r="G270" i="1"/>
  <c r="C40" i="2"/>
  <c r="G266" i="1"/>
  <c r="C270" i="1"/>
  <c r="H270" i="1"/>
  <c r="O39" i="2"/>
  <c r="N259" i="1"/>
  <c r="N260" i="1"/>
  <c r="N261" i="1"/>
  <c r="N262" i="1"/>
  <c r="N263" i="1"/>
  <c r="N258" i="1"/>
  <c r="J259" i="1"/>
  <c r="J260" i="1"/>
  <c r="J261" i="1"/>
  <c r="J262" i="1"/>
  <c r="J263" i="1"/>
  <c r="J258" i="1"/>
  <c r="I259" i="1"/>
  <c r="I260" i="1"/>
  <c r="I261" i="1"/>
  <c r="I262" i="1"/>
  <c r="I263" i="1"/>
  <c r="I258" i="1"/>
  <c r="K39" i="2" s="1"/>
  <c r="E259" i="1"/>
  <c r="F259" i="1" s="1"/>
  <c r="E260" i="1"/>
  <c r="E261" i="1"/>
  <c r="E262" i="1"/>
  <c r="F262" i="1" s="1"/>
  <c r="E263" i="1"/>
  <c r="F263" i="1" s="1"/>
  <c r="E258" i="1"/>
  <c r="G260" i="1"/>
  <c r="G261" i="1"/>
  <c r="F260" i="1"/>
  <c r="F261" i="1"/>
  <c r="D262" i="1"/>
  <c r="D263" i="1"/>
  <c r="B259" i="1"/>
  <c r="C265" i="1" s="1"/>
  <c r="B260" i="1"/>
  <c r="B261" i="1"/>
  <c r="D261" i="1" s="1"/>
  <c r="B262" i="1"/>
  <c r="B263" i="1"/>
  <c r="C269" i="1" s="1"/>
  <c r="B258" i="1"/>
  <c r="G259" i="1" l="1"/>
  <c r="C39" i="2"/>
  <c r="F39" i="2" s="1"/>
  <c r="M258" i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C264" i="1"/>
  <c r="D258" i="1"/>
  <c r="G258" i="1"/>
  <c r="G39" i="2"/>
  <c r="H39" i="2" s="1"/>
  <c r="C268" i="1"/>
  <c r="D259" i="1"/>
  <c r="F40" i="2"/>
  <c r="D40" i="2"/>
  <c r="I40" i="2"/>
  <c r="C267" i="1"/>
  <c r="C266" i="1"/>
  <c r="D260" i="1"/>
  <c r="L258" i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G263" i="1"/>
  <c r="H269" i="1" s="1"/>
  <c r="G262" i="1"/>
  <c r="H268" i="1" s="1"/>
  <c r="F258" i="1"/>
  <c r="H265" i="1" l="1"/>
  <c r="H264" i="1"/>
  <c r="I39" i="2"/>
  <c r="H266" i="1"/>
  <c r="H267" i="1"/>
  <c r="O38" i="2"/>
  <c r="K38" i="2"/>
  <c r="G38" i="2"/>
  <c r="H38" i="2" s="1"/>
  <c r="L251" i="1"/>
  <c r="L252" i="1" s="1"/>
  <c r="L253" i="1" s="1"/>
  <c r="L254" i="1" s="1"/>
  <c r="L255" i="1" s="1"/>
  <c r="L256" i="1" s="1"/>
  <c r="L257" i="1" s="1"/>
  <c r="M251" i="1"/>
  <c r="M252" i="1"/>
  <c r="M253" i="1" s="1"/>
  <c r="M254" i="1" s="1"/>
  <c r="M255" i="1" s="1"/>
  <c r="M256" i="1" s="1"/>
  <c r="M257" i="1" s="1"/>
  <c r="G257" i="1"/>
  <c r="H263" i="1" s="1"/>
  <c r="F251" i="1"/>
  <c r="F252" i="1"/>
  <c r="F253" i="1"/>
  <c r="F254" i="1"/>
  <c r="F255" i="1"/>
  <c r="F256" i="1"/>
  <c r="F257" i="1"/>
  <c r="D251" i="1"/>
  <c r="C251" i="1"/>
  <c r="B252" i="1"/>
  <c r="B253" i="1"/>
  <c r="B254" i="1"/>
  <c r="B255" i="1"/>
  <c r="C261" i="1" s="1"/>
  <c r="B256" i="1"/>
  <c r="C262" i="1" s="1"/>
  <c r="B257" i="1"/>
  <c r="C263" i="1" s="1"/>
  <c r="B251" i="1"/>
  <c r="D253" i="1" l="1"/>
  <c r="C259" i="1"/>
  <c r="G256" i="1"/>
  <c r="H262" i="1" s="1"/>
  <c r="D252" i="1"/>
  <c r="C258" i="1"/>
  <c r="C252" i="1"/>
  <c r="D255" i="1"/>
  <c r="D254" i="1"/>
  <c r="C260" i="1"/>
  <c r="G255" i="1"/>
  <c r="H261" i="1" s="1"/>
  <c r="C253" i="1"/>
  <c r="D257" i="1"/>
  <c r="D256" i="1"/>
  <c r="G254" i="1"/>
  <c r="H260" i="1" s="1"/>
  <c r="C257" i="1"/>
  <c r="G253" i="1"/>
  <c r="H259" i="1" s="1"/>
  <c r="K251" i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C256" i="1"/>
  <c r="C38" i="2"/>
  <c r="C255" i="1"/>
  <c r="G252" i="1"/>
  <c r="C254" i="1"/>
  <c r="G251" i="1"/>
  <c r="O37" i="2"/>
  <c r="K37" i="2"/>
  <c r="G37" i="2"/>
  <c r="H37" i="2" s="1"/>
  <c r="C37" i="2"/>
  <c r="K245" i="1"/>
  <c r="K246" i="1" s="1"/>
  <c r="K247" i="1" s="1"/>
  <c r="K248" i="1" s="1"/>
  <c r="K249" i="1" s="1"/>
  <c r="K250" i="1" s="1"/>
  <c r="L245" i="1"/>
  <c r="L246" i="1" s="1"/>
  <c r="L247" i="1" s="1"/>
  <c r="L248" i="1" s="1"/>
  <c r="L249" i="1" s="1"/>
  <c r="L250" i="1" s="1"/>
  <c r="M245" i="1"/>
  <c r="M246" i="1" s="1"/>
  <c r="M247" i="1" s="1"/>
  <c r="M248" i="1" s="1"/>
  <c r="M249" i="1" s="1"/>
  <c r="M250" i="1" s="1"/>
  <c r="H250" i="1"/>
  <c r="H249" i="1"/>
  <c r="H248" i="1"/>
  <c r="H247" i="1"/>
  <c r="H246" i="1"/>
  <c r="H245" i="1"/>
  <c r="G250" i="1"/>
  <c r="G249" i="1"/>
  <c r="G248" i="1"/>
  <c r="G247" i="1"/>
  <c r="G246" i="1"/>
  <c r="G245" i="1"/>
  <c r="F250" i="1"/>
  <c r="F249" i="1"/>
  <c r="F248" i="1"/>
  <c r="F247" i="1"/>
  <c r="F246" i="1"/>
  <c r="F245" i="1"/>
  <c r="D245" i="1"/>
  <c r="D246" i="1"/>
  <c r="D247" i="1"/>
  <c r="D248" i="1"/>
  <c r="D249" i="1"/>
  <c r="D250" i="1"/>
  <c r="C245" i="1"/>
  <c r="C246" i="1"/>
  <c r="C247" i="1"/>
  <c r="C248" i="1"/>
  <c r="C249" i="1"/>
  <c r="C250" i="1"/>
  <c r="H258" i="1" l="1"/>
  <c r="D39" i="2"/>
  <c r="E40" i="2"/>
  <c r="F37" i="2"/>
  <c r="F38" i="2"/>
  <c r="D38" i="2"/>
  <c r="I38" i="2"/>
  <c r="J40" i="2" s="1"/>
  <c r="H256" i="1"/>
  <c r="H257" i="1"/>
  <c r="H253" i="1"/>
  <c r="H252" i="1"/>
  <c r="H251" i="1"/>
  <c r="H254" i="1"/>
  <c r="H255" i="1"/>
  <c r="I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 s="1"/>
  <c r="N3" i="2" s="1"/>
  <c r="G36" i="2"/>
  <c r="H36" i="2" s="1"/>
  <c r="G35" i="2"/>
  <c r="H35" i="2" s="1"/>
  <c r="G34" i="2"/>
  <c r="H34" i="2" s="1"/>
  <c r="G33" i="2"/>
  <c r="H33" i="2" s="1"/>
  <c r="G32" i="2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G17" i="2"/>
  <c r="H17" i="2" s="1"/>
  <c r="G16" i="2"/>
  <c r="G15" i="2"/>
  <c r="H15" i="2" s="1"/>
  <c r="G14" i="2"/>
  <c r="H14" i="2" s="1"/>
  <c r="G13" i="2"/>
  <c r="H13" i="2" s="1"/>
  <c r="G12" i="2"/>
  <c r="H12" i="2" s="1"/>
  <c r="G11" i="2"/>
  <c r="H11" i="2" s="1"/>
  <c r="G10" i="2"/>
  <c r="G9" i="2"/>
  <c r="H9" i="2" s="1"/>
  <c r="G8" i="2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L2" i="2" s="1"/>
  <c r="D19" i="2" l="1"/>
  <c r="D3" i="2"/>
  <c r="D11" i="2"/>
  <c r="D27" i="2"/>
  <c r="D20" i="2"/>
  <c r="D36" i="2"/>
  <c r="E39" i="2"/>
  <c r="D29" i="2"/>
  <c r="E38" i="2"/>
  <c r="D35" i="2"/>
  <c r="D28" i="2"/>
  <c r="D5" i="2"/>
  <c r="D21" i="2"/>
  <c r="E9" i="2"/>
  <c r="D6" i="2"/>
  <c r="D7" i="2"/>
  <c r="D31" i="2"/>
  <c r="D13" i="2"/>
  <c r="E25" i="2"/>
  <c r="D22" i="2"/>
  <c r="D15" i="2"/>
  <c r="F16" i="2"/>
  <c r="D16" i="2"/>
  <c r="F32" i="2"/>
  <c r="D32" i="2"/>
  <c r="D4" i="2"/>
  <c r="D12" i="2"/>
  <c r="E33" i="2"/>
  <c r="D30" i="2"/>
  <c r="D23" i="2"/>
  <c r="D17" i="2"/>
  <c r="D37" i="2"/>
  <c r="E17" i="2"/>
  <c r="D14" i="2"/>
  <c r="F8" i="2"/>
  <c r="D8" i="2"/>
  <c r="F24" i="2"/>
  <c r="D24" i="2"/>
  <c r="D9" i="2"/>
  <c r="D25" i="2"/>
  <c r="D33" i="2"/>
  <c r="F10" i="2"/>
  <c r="D10" i="2"/>
  <c r="F18" i="2"/>
  <c r="D18" i="2"/>
  <c r="D26" i="2"/>
  <c r="F34" i="2"/>
  <c r="D34" i="2"/>
  <c r="E15" i="2"/>
  <c r="E8" i="2"/>
  <c r="E18" i="2"/>
  <c r="E26" i="2"/>
  <c r="N4" i="2"/>
  <c r="E10" i="2"/>
  <c r="E34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I9" i="2"/>
  <c r="I17" i="2"/>
  <c r="I25" i="2"/>
  <c r="I33" i="2"/>
  <c r="E37" i="2"/>
  <c r="E24" i="2"/>
  <c r="I15" i="2"/>
  <c r="F15" i="2"/>
  <c r="E16" i="2"/>
  <c r="F2" i="2"/>
  <c r="F14" i="2"/>
  <c r="I7" i="2"/>
  <c r="F7" i="2"/>
  <c r="I22" i="2"/>
  <c r="I14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E29" i="2"/>
  <c r="I6" i="2"/>
  <c r="F31" i="2"/>
  <c r="F6" i="2"/>
  <c r="I3" i="2"/>
  <c r="E12" i="2"/>
  <c r="I19" i="2"/>
  <c r="I27" i="2"/>
  <c r="I35" i="2"/>
  <c r="I8" i="2"/>
  <c r="I16" i="2"/>
  <c r="I32" i="2"/>
  <c r="I31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F30" i="2"/>
  <c r="I12" i="2"/>
  <c r="E23" i="2"/>
  <c r="E31" i="2"/>
  <c r="I36" i="2"/>
  <c r="J39" i="2" s="1"/>
  <c r="I30" i="2"/>
  <c r="F26" i="2"/>
  <c r="E32" i="2"/>
  <c r="F22" i="2"/>
  <c r="I4" i="2"/>
  <c r="I5" i="2"/>
  <c r="I13" i="2"/>
  <c r="I21" i="2"/>
  <c r="I29" i="2"/>
  <c r="I10" i="2"/>
  <c r="I18" i="2"/>
  <c r="I26" i="2"/>
  <c r="I34" i="2"/>
  <c r="I23" i="2"/>
  <c r="F23" i="2"/>
  <c r="H18" i="2"/>
  <c r="H10" i="2"/>
  <c r="H8" i="2"/>
  <c r="I24" i="2"/>
  <c r="E7" i="2"/>
  <c r="E30" i="2"/>
  <c r="E22" i="2"/>
  <c r="E14" i="2"/>
  <c r="E6" i="2"/>
  <c r="F29" i="2"/>
  <c r="F21" i="2"/>
  <c r="F13" i="2"/>
  <c r="F5" i="2"/>
  <c r="H32" i="2"/>
  <c r="H16" i="2"/>
  <c r="E5" i="2"/>
  <c r="E21" i="2"/>
  <c r="E13" i="2"/>
  <c r="I2" i="2"/>
  <c r="F36" i="2"/>
  <c r="F28" i="2"/>
  <c r="F20" i="2"/>
  <c r="F12" i="2"/>
  <c r="F4" i="2"/>
  <c r="E28" i="2"/>
  <c r="I20" i="2"/>
  <c r="F35" i="2"/>
  <c r="F27" i="2"/>
  <c r="F19" i="2"/>
  <c r="F11" i="2"/>
  <c r="F3" i="2"/>
  <c r="E36" i="2"/>
  <c r="E20" i="2"/>
  <c r="I28" i="2"/>
  <c r="E27" i="2"/>
  <c r="E11" i="2"/>
  <c r="I11" i="2"/>
  <c r="F33" i="2"/>
  <c r="F25" i="2"/>
  <c r="F17" i="2"/>
  <c r="F9" i="2"/>
  <c r="E35" i="2"/>
  <c r="E19" i="2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D2" i="1"/>
  <c r="D3" i="1"/>
  <c r="D4" i="1"/>
  <c r="D5" i="1"/>
  <c r="D6" i="1"/>
  <c r="D7" i="1"/>
  <c r="D8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" i="1"/>
  <c r="G4" i="1"/>
  <c r="G5" i="1"/>
  <c r="G6" i="1"/>
  <c r="G7" i="1"/>
  <c r="G8" i="1"/>
  <c r="G9" i="1"/>
  <c r="G10" i="1"/>
  <c r="G11" i="1"/>
  <c r="G12" i="1"/>
  <c r="G13" i="1"/>
  <c r="G2" i="1"/>
  <c r="J8" i="2" l="1"/>
  <c r="J17" i="2"/>
  <c r="J23" i="2"/>
  <c r="J38" i="2"/>
  <c r="J9" i="2"/>
  <c r="J32" i="2"/>
  <c r="J33" i="2"/>
  <c r="J35" i="2"/>
  <c r="J10" i="2"/>
  <c r="J18" i="2"/>
  <c r="J16" i="2"/>
  <c r="J26" i="2"/>
  <c r="J36" i="2"/>
  <c r="J37" i="2"/>
  <c r="J15" i="2"/>
  <c r="J14" i="2"/>
  <c r="J34" i="2"/>
  <c r="J27" i="2"/>
  <c r="H18" i="1"/>
  <c r="J5" i="2"/>
  <c r="J31" i="2"/>
  <c r="J7" i="2"/>
  <c r="J19" i="2"/>
  <c r="J6" i="2"/>
  <c r="J22" i="2"/>
  <c r="J29" i="2"/>
  <c r="J30" i="2"/>
  <c r="J12" i="2"/>
  <c r="J21" i="2"/>
  <c r="J28" i="2"/>
  <c r="J13" i="2"/>
  <c r="J11" i="2"/>
  <c r="J24" i="2"/>
  <c r="J25" i="2"/>
  <c r="J20" i="2"/>
  <c r="H210" i="1"/>
  <c r="H9" i="1"/>
  <c r="H195" i="1"/>
  <c r="H147" i="1"/>
  <c r="H123" i="1"/>
  <c r="H83" i="1"/>
  <c r="H59" i="1"/>
  <c r="H82" i="1"/>
  <c r="H235" i="1"/>
  <c r="H203" i="1"/>
  <c r="H171" i="1"/>
  <c r="H131" i="1"/>
  <c r="H51" i="1"/>
  <c r="H74" i="1"/>
  <c r="H227" i="1"/>
  <c r="H187" i="1"/>
  <c r="H155" i="1"/>
  <c r="H99" i="1"/>
  <c r="H35" i="1"/>
  <c r="H243" i="1"/>
  <c r="H211" i="1"/>
  <c r="H179" i="1"/>
  <c r="H139" i="1"/>
  <c r="H107" i="1"/>
  <c r="H91" i="1"/>
  <c r="H75" i="1"/>
  <c r="H67" i="1"/>
  <c r="H17" i="1"/>
  <c r="H219" i="1"/>
  <c r="H163" i="1"/>
  <c r="H115" i="1"/>
  <c r="H43" i="1"/>
  <c r="H42" i="1"/>
  <c r="H146" i="1"/>
  <c r="H234" i="1"/>
  <c r="H178" i="1"/>
  <c r="H114" i="1"/>
  <c r="H226" i="1"/>
  <c r="H170" i="1"/>
  <c r="H130" i="1"/>
  <c r="H106" i="1"/>
  <c r="H50" i="1"/>
  <c r="H19" i="1"/>
  <c r="H28" i="1"/>
  <c r="H12" i="1"/>
  <c r="H237" i="1"/>
  <c r="H213" i="1"/>
  <c r="H207" i="1"/>
  <c r="H183" i="1"/>
  <c r="H159" i="1"/>
  <c r="H141" i="1"/>
  <c r="H117" i="1"/>
  <c r="H95" i="1"/>
  <c r="H72" i="1"/>
  <c r="H53" i="1"/>
  <c r="H31" i="1"/>
  <c r="H58" i="1"/>
  <c r="H14" i="1"/>
  <c r="H236" i="1"/>
  <c r="H220" i="1"/>
  <c r="H204" i="1"/>
  <c r="H188" i="1"/>
  <c r="H172" i="1"/>
  <c r="H164" i="1"/>
  <c r="H148" i="1"/>
  <c r="H140" i="1"/>
  <c r="H132" i="1"/>
  <c r="H124" i="1"/>
  <c r="H116" i="1"/>
  <c r="H108" i="1"/>
  <c r="H100" i="1"/>
  <c r="H92" i="1"/>
  <c r="H84" i="1"/>
  <c r="H242" i="1"/>
  <c r="H16" i="1"/>
  <c r="H231" i="1"/>
  <c r="H189" i="1"/>
  <c r="H167" i="1"/>
  <c r="H133" i="1"/>
  <c r="H112" i="1"/>
  <c r="H85" i="1"/>
  <c r="H64" i="1"/>
  <c r="H40" i="1"/>
  <c r="H66" i="1"/>
  <c r="H122" i="1"/>
  <c r="H244" i="1"/>
  <c r="H228" i="1"/>
  <c r="H212" i="1"/>
  <c r="H196" i="1"/>
  <c r="H180" i="1"/>
  <c r="H156" i="1"/>
  <c r="H76" i="1"/>
  <c r="H68" i="1"/>
  <c r="H60" i="1"/>
  <c r="H52" i="1"/>
  <c r="H44" i="1"/>
  <c r="H36" i="1"/>
  <c r="H162" i="1"/>
  <c r="H98" i="1"/>
  <c r="H34" i="1"/>
  <c r="H202" i="1"/>
  <c r="H138" i="1"/>
  <c r="H221" i="1"/>
  <c r="H197" i="1"/>
  <c r="H173" i="1"/>
  <c r="H152" i="1"/>
  <c r="H127" i="1"/>
  <c r="H103" i="1"/>
  <c r="H77" i="1"/>
  <c r="H45" i="1"/>
  <c r="H194" i="1"/>
  <c r="H11" i="1"/>
  <c r="H186" i="1"/>
  <c r="H10" i="1"/>
  <c r="H218" i="1"/>
  <c r="H154" i="1"/>
  <c r="H90" i="1"/>
  <c r="H26" i="1"/>
  <c r="H27" i="1"/>
  <c r="H23" i="1"/>
  <c r="H15" i="1"/>
  <c r="H233" i="1"/>
  <c r="H24" i="1"/>
  <c r="H217" i="1"/>
  <c r="H177" i="1"/>
  <c r="H129" i="1"/>
  <c r="H81" i="1"/>
  <c r="H41" i="1"/>
  <c r="H208" i="1"/>
  <c r="H144" i="1"/>
  <c r="H88" i="1"/>
  <c r="H48" i="1"/>
  <c r="H199" i="1"/>
  <c r="H135" i="1"/>
  <c r="H71" i="1"/>
  <c r="H241" i="1"/>
  <c r="H193" i="1"/>
  <c r="H169" i="1"/>
  <c r="H137" i="1"/>
  <c r="H89" i="1"/>
  <c r="H49" i="1"/>
  <c r="H232" i="1"/>
  <c r="H192" i="1"/>
  <c r="H168" i="1"/>
  <c r="H136" i="1"/>
  <c r="H96" i="1"/>
  <c r="H32" i="1"/>
  <c r="H191" i="1"/>
  <c r="H151" i="1"/>
  <c r="H119" i="1"/>
  <c r="H87" i="1"/>
  <c r="H63" i="1"/>
  <c r="H47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225" i="1"/>
  <c r="H185" i="1"/>
  <c r="H145" i="1"/>
  <c r="H121" i="1"/>
  <c r="H97" i="1"/>
  <c r="H57" i="1"/>
  <c r="H25" i="1"/>
  <c r="H240" i="1"/>
  <c r="H200" i="1"/>
  <c r="H160" i="1"/>
  <c r="H120" i="1"/>
  <c r="H80" i="1"/>
  <c r="H56" i="1"/>
  <c r="H223" i="1"/>
  <c r="H175" i="1"/>
  <c r="H143" i="1"/>
  <c r="H111" i="1"/>
  <c r="H79" i="1"/>
  <c r="H55" i="1"/>
  <c r="H39" i="1"/>
  <c r="H230" i="1"/>
  <c r="H229" i="1"/>
  <c r="H205" i="1"/>
  <c r="H165" i="1"/>
  <c r="H157" i="1"/>
  <c r="H149" i="1"/>
  <c r="H125" i="1"/>
  <c r="H109" i="1"/>
  <c r="H101" i="1"/>
  <c r="H93" i="1"/>
  <c r="H69" i="1"/>
  <c r="H61" i="1"/>
  <c r="H37" i="1"/>
  <c r="H29" i="1"/>
  <c r="H21" i="1"/>
  <c r="H201" i="1"/>
  <c r="H153" i="1"/>
  <c r="H105" i="1"/>
  <c r="H65" i="1"/>
  <c r="H33" i="1"/>
  <c r="H224" i="1"/>
  <c r="H176" i="1"/>
  <c r="H128" i="1"/>
  <c r="H104" i="1"/>
  <c r="H239" i="1"/>
  <c r="H222" i="1"/>
  <c r="H181" i="1"/>
  <c r="H20" i="1"/>
  <c r="H209" i="1"/>
  <c r="H161" i="1"/>
  <c r="H113" i="1"/>
  <c r="H73" i="1"/>
  <c r="H216" i="1"/>
  <c r="H184" i="1"/>
  <c r="H215" i="1"/>
  <c r="H238" i="1"/>
  <c r="H214" i="1"/>
  <c r="H8" i="1"/>
  <c r="H1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F1" authorId="0" shapeId="0" xr:uid="{E7C52AB6-C1E5-9942-8A8D-07212E939E06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population for South Carolina used for the pC measurement is 5,148,714 - per the U.S. Census Bureau's July 2019 estimate.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I1" authorId="0" shapeId="0" xr:uid="{223E7C3D-0863-9B4B-95D8-725ACDFFE172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population for South Carolina used for the pC measurement is 5,148,714 - per the U.S. Census Bureau's July 2019 estimate.</t>
        </r>
      </text>
    </comment>
  </commentList>
</comments>
</file>

<file path=xl/sharedStrings.xml><?xml version="1.0" encoding="utf-8"?>
<sst xmlns="http://schemas.openxmlformats.org/spreadsheetml/2006/main" count="1299" uniqueCount="72">
  <si>
    <t>date</t>
  </si>
  <si>
    <t>state</t>
  </si>
  <si>
    <t>dataQualityGrade</t>
  </si>
  <si>
    <t>death</t>
  </si>
  <si>
    <t>deathConfirmed</t>
  </si>
  <si>
    <t>deathProbable</t>
  </si>
  <si>
    <t>hospitalized</t>
  </si>
  <si>
    <t>hospitalizedCumulative</t>
  </si>
  <si>
    <t>hospitalizedCurrently</t>
  </si>
  <si>
    <t>hospitalizedIncrease</t>
  </si>
  <si>
    <t>inIcuCumulative</t>
  </si>
  <si>
    <t>inIcuCurrently</t>
  </si>
  <si>
    <t>negative</t>
  </si>
  <si>
    <t>negativeIncrease</t>
  </si>
  <si>
    <t>negativeTestsAntibody</t>
  </si>
  <si>
    <t>negativeTestsPeopleAntibody</t>
  </si>
  <si>
    <t>negativeTestsViral</t>
  </si>
  <si>
    <t>onVentilatorCumulative</t>
  </si>
  <si>
    <t>onVentilatorCurrently</t>
  </si>
  <si>
    <t>positive</t>
  </si>
  <si>
    <t>positiveCasesViral</t>
  </si>
  <si>
    <t>positiveIncrease</t>
  </si>
  <si>
    <t>positiveScore</t>
  </si>
  <si>
    <t>positiveTestsAntibody</t>
  </si>
  <si>
    <t>positiveTestsAntigen</t>
  </si>
  <si>
    <t>positiveTestsPeopleAntibody</t>
  </si>
  <si>
    <t>positiveTestsPeopleAntigen</t>
  </si>
  <si>
    <t>positiveTestsViral</t>
  </si>
  <si>
    <t>recovered</t>
  </si>
  <si>
    <t>totalTestEncountersViral</t>
  </si>
  <si>
    <t>totalTestEncountersViralIncrease</t>
  </si>
  <si>
    <t>totalTestResults</t>
  </si>
  <si>
    <t>totalTestResultsIncrease</t>
  </si>
  <si>
    <t>totalTestsAntibody</t>
  </si>
  <si>
    <t>totalTestsAntigen</t>
  </si>
  <si>
    <t>totalTestsPeopleAntibody</t>
  </si>
  <si>
    <t>totalTestsPeopleAntigen</t>
  </si>
  <si>
    <t>totalTestsPeopleViral</t>
  </si>
  <si>
    <t>totalTestsPeopleViralIncrease</t>
  </si>
  <si>
    <t>totalTestsViral</t>
  </si>
  <si>
    <t>totalTestsViralIncrease</t>
  </si>
  <si>
    <t>SC</t>
  </si>
  <si>
    <t>A+</t>
  </si>
  <si>
    <t>A</t>
  </si>
  <si>
    <t>B</t>
  </si>
  <si>
    <t>Positive</t>
  </si>
  <si>
    <t>Monthly Rolling Average</t>
  </si>
  <si>
    <t>Positive per Capita (100k)</t>
  </si>
  <si>
    <t>Total Tests</t>
  </si>
  <si>
    <t>Tests per Capita (100k)</t>
  </si>
  <si>
    <t>% Positive</t>
  </si>
  <si>
    <t>Monthly Rolling Average %</t>
  </si>
  <si>
    <t>Deaths</t>
  </si>
  <si>
    <t>Cumulative Hospitalizations</t>
  </si>
  <si>
    <t>Cumulative Deaths</t>
  </si>
  <si>
    <t>Cumulative Tests</t>
  </si>
  <si>
    <t>Cumulative Cases</t>
  </si>
  <si>
    <t>Date</t>
  </si>
  <si>
    <t>7-Day Rolling Average</t>
  </si>
  <si>
    <t>7-Day Rolling Average %</t>
  </si>
  <si>
    <t>Active Hospitalizations</t>
  </si>
  <si>
    <t>deathIncrease</t>
  </si>
  <si>
    <t>Location</t>
  </si>
  <si>
    <t>% Change</t>
  </si>
  <si>
    <t>Week End</t>
  </si>
  <si>
    <t>7D Positive %Δ</t>
  </si>
  <si>
    <t>7D Test %Δ</t>
  </si>
  <si>
    <t>7D Rolling µ Positive</t>
  </si>
  <si>
    <t>Positive pC (100k)</t>
  </si>
  <si>
    <t>7D Rolling µ Deaths</t>
  </si>
  <si>
    <t>7D Rolling µ Hospitalizations</t>
  </si>
  <si>
    <t>7D Deaths %Δ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</si>
</sst>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6" fillId="0" borderId="0" xfId="0" applyFont="1"/>
    <xf numFmtId="14" fontId="0" fillId="0" borderId="0" xfId="0" applyNumberFormat="1" applyFill="1" applyAlignment="1">
      <alignment horizontal="left"/>
    </xf>
    <xf numFmtId="0" fontId="0" fillId="33" borderId="0" xfId="0" applyFill="1"/>
    <xf numFmtId="14" fontId="0" fillId="34" borderId="0" xfId="0" applyNumberFormat="1" applyFill="1"/>
    <xf numFmtId="0" fontId="0" fillId="34" borderId="0" xfId="0" applyFill="1"/>
    <xf numFmtId="0" fontId="16" fillId="0" borderId="0" xfId="0" applyFont="1" applyFill="1"/>
    <xf numFmtId="164" fontId="18" fillId="0" borderId="0" xfId="1" applyNumberFormat="1" applyFont="1" applyFill="1"/>
    <xf numFmtId="164" fontId="0" fillId="0" borderId="0" xfId="0" applyNumberFormat="1"/>
    <xf numFmtId="164" fontId="0" fillId="0" borderId="0" xfId="1" applyNumberFormat="1" applyFont="1"/>
    <xf numFmtId="14" fontId="0" fillId="34" borderId="0" xfId="0" applyNumberFormat="1" applyFill="1" applyAlignment="1">
      <alignment horizontal="left"/>
    </xf>
    <xf numFmtId="14" fontId="0" fillId="34" borderId="0" xfId="0" applyNumberFormat="1" applyFont="1" applyFill="1" applyAlignment="1">
      <alignment horizontal="left"/>
    </xf>
    <xf numFmtId="10" fontId="16" fillId="0" borderId="0" xfId="1" applyNumberFormat="1" applyFont="1"/>
    <xf numFmtId="1" fontId="16" fillId="0" borderId="0" xfId="1" applyNumberFormat="1" applyFont="1"/>
    <xf numFmtId="10" fontId="0" fillId="0" borderId="0" xfId="1" applyNumberFormat="1" applyFont="1" applyFill="1"/>
    <xf numFmtId="1" fontId="0" fillId="0" borderId="0" xfId="1" applyNumberFormat="1" applyFont="1" applyFill="1"/>
    <xf numFmtId="0" fontId="0" fillId="0" borderId="0" xfId="0" applyFont="1"/>
    <xf numFmtId="10" fontId="0" fillId="0" borderId="0" xfId="1" applyNumberFormat="1" applyFont="1"/>
    <xf numFmtId="165" fontId="0" fillId="0" borderId="0" xfId="0" applyNumberFormat="1"/>
    <xf numFmtId="10" fontId="21" fillId="33" borderId="0" xfId="1" applyNumberFormat="1" applyFon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49DF-C7E0-7D4D-B7D4-EAE6FC469804}">
  <dimension ref="A1:AP312"/>
  <sheetViews>
    <sheetView topLeftCell="A294" workbookViewId="0">
      <selection activeCell="F305" sqref="F305"/>
    </sheetView>
  </sheetViews>
  <sheetFormatPr baseColWidth="10" defaultRowHeight="16"/>
  <cols>
    <col min="9" max="9" width="20.6640625" customWidth="1"/>
    <col min="10" max="10" width="18.83203125" customWidth="1"/>
    <col min="22" max="22" width="12.5" customWidth="1"/>
    <col min="23" max="23" width="14.6640625" customWidth="1"/>
    <col min="34" max="34" width="20" customWidth="1"/>
    <col min="35" max="35" width="22.6640625" customWidth="1"/>
    <col min="36" max="36" width="17.332031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>
      <c r="A2" s="1">
        <v>43894</v>
      </c>
      <c r="B2" t="s">
        <v>41</v>
      </c>
      <c r="F2">
        <v>0</v>
      </c>
      <c r="K2">
        <v>0</v>
      </c>
      <c r="N2">
        <v>5</v>
      </c>
      <c r="O2">
        <v>0</v>
      </c>
      <c r="U2">
        <v>0</v>
      </c>
      <c r="V2">
        <v>0</v>
      </c>
      <c r="W2">
        <v>0</v>
      </c>
      <c r="X2">
        <v>0</v>
      </c>
      <c r="AF2">
        <v>0</v>
      </c>
      <c r="AG2">
        <v>5</v>
      </c>
      <c r="AH2">
        <v>0</v>
      </c>
      <c r="AN2">
        <v>0</v>
      </c>
      <c r="AP2">
        <v>0</v>
      </c>
    </row>
    <row r="3" spans="1:42">
      <c r="A3" s="1">
        <v>43895</v>
      </c>
      <c r="B3" t="s">
        <v>41</v>
      </c>
      <c r="F3">
        <v>0</v>
      </c>
      <c r="K3">
        <v>0</v>
      </c>
      <c r="N3">
        <v>5</v>
      </c>
      <c r="O3">
        <v>0</v>
      </c>
      <c r="U3">
        <v>0</v>
      </c>
      <c r="V3">
        <v>0</v>
      </c>
      <c r="W3">
        <v>0</v>
      </c>
      <c r="X3">
        <v>0</v>
      </c>
      <c r="AF3">
        <v>0</v>
      </c>
      <c r="AG3">
        <v>5</v>
      </c>
      <c r="AH3">
        <v>0</v>
      </c>
      <c r="AN3">
        <v>0</v>
      </c>
      <c r="AP3">
        <v>0</v>
      </c>
    </row>
    <row r="4" spans="1:42">
      <c r="A4" s="1">
        <v>43896</v>
      </c>
      <c r="B4" t="s">
        <v>41</v>
      </c>
      <c r="F4">
        <v>0</v>
      </c>
      <c r="K4">
        <v>0</v>
      </c>
      <c r="N4">
        <v>5</v>
      </c>
      <c r="O4">
        <v>0</v>
      </c>
      <c r="U4">
        <v>0</v>
      </c>
      <c r="V4">
        <v>0</v>
      </c>
      <c r="W4">
        <v>0</v>
      </c>
      <c r="X4">
        <v>0</v>
      </c>
      <c r="AF4">
        <v>0</v>
      </c>
      <c r="AG4">
        <v>5</v>
      </c>
      <c r="AH4">
        <v>0</v>
      </c>
      <c r="AN4">
        <v>0</v>
      </c>
      <c r="AP4">
        <v>0</v>
      </c>
    </row>
    <row r="5" spans="1:42">
      <c r="A5" s="1">
        <v>43897</v>
      </c>
      <c r="B5" t="s">
        <v>41</v>
      </c>
      <c r="F5">
        <v>0</v>
      </c>
      <c r="K5">
        <v>0</v>
      </c>
      <c r="N5">
        <v>8</v>
      </c>
      <c r="O5">
        <v>3</v>
      </c>
      <c r="U5">
        <v>2</v>
      </c>
      <c r="V5">
        <v>2</v>
      </c>
      <c r="W5">
        <v>2</v>
      </c>
      <c r="X5">
        <v>0</v>
      </c>
      <c r="AF5">
        <v>0</v>
      </c>
      <c r="AG5">
        <v>10</v>
      </c>
      <c r="AH5">
        <v>5</v>
      </c>
      <c r="AN5">
        <v>0</v>
      </c>
      <c r="AP5">
        <v>0</v>
      </c>
    </row>
    <row r="6" spans="1:42">
      <c r="A6" s="1">
        <v>43898</v>
      </c>
      <c r="B6" t="s">
        <v>41</v>
      </c>
      <c r="F6">
        <v>0</v>
      </c>
      <c r="K6">
        <v>0</v>
      </c>
      <c r="N6">
        <v>8</v>
      </c>
      <c r="O6">
        <v>0</v>
      </c>
      <c r="U6">
        <v>2</v>
      </c>
      <c r="V6">
        <v>2</v>
      </c>
      <c r="W6">
        <v>0</v>
      </c>
      <c r="X6">
        <v>0</v>
      </c>
      <c r="AF6">
        <v>0</v>
      </c>
      <c r="AG6">
        <v>10</v>
      </c>
      <c r="AH6">
        <v>0</v>
      </c>
      <c r="AN6">
        <v>0</v>
      </c>
      <c r="AP6">
        <v>0</v>
      </c>
    </row>
    <row r="7" spans="1:42">
      <c r="A7" s="1">
        <v>43899</v>
      </c>
      <c r="B7" t="s">
        <v>41</v>
      </c>
      <c r="F7">
        <v>0</v>
      </c>
      <c r="K7">
        <v>0</v>
      </c>
      <c r="N7">
        <v>24</v>
      </c>
      <c r="O7">
        <v>16</v>
      </c>
      <c r="U7">
        <v>7</v>
      </c>
      <c r="V7">
        <v>7</v>
      </c>
      <c r="W7">
        <v>5</v>
      </c>
      <c r="X7">
        <v>0</v>
      </c>
      <c r="AF7">
        <v>0</v>
      </c>
      <c r="AG7">
        <v>31</v>
      </c>
      <c r="AH7">
        <v>21</v>
      </c>
      <c r="AN7">
        <v>0</v>
      </c>
      <c r="AP7">
        <v>0</v>
      </c>
    </row>
    <row r="8" spans="1:42">
      <c r="A8" s="1">
        <v>43900</v>
      </c>
      <c r="B8" t="s">
        <v>41</v>
      </c>
      <c r="F8">
        <v>0</v>
      </c>
      <c r="K8">
        <v>0</v>
      </c>
      <c r="N8">
        <v>24</v>
      </c>
      <c r="O8">
        <v>0</v>
      </c>
      <c r="U8">
        <v>7</v>
      </c>
      <c r="V8">
        <v>7</v>
      </c>
      <c r="W8">
        <v>0</v>
      </c>
      <c r="X8">
        <v>0</v>
      </c>
      <c r="AF8">
        <v>0</v>
      </c>
      <c r="AG8">
        <v>31</v>
      </c>
      <c r="AH8">
        <v>0</v>
      </c>
      <c r="AN8">
        <v>0</v>
      </c>
      <c r="AP8">
        <v>0</v>
      </c>
    </row>
    <row r="9" spans="1:42">
      <c r="A9" s="1">
        <v>43901</v>
      </c>
      <c r="B9" t="s">
        <v>41</v>
      </c>
      <c r="F9">
        <v>0</v>
      </c>
      <c r="K9">
        <v>0</v>
      </c>
      <c r="N9">
        <v>32</v>
      </c>
      <c r="O9">
        <v>8</v>
      </c>
      <c r="U9">
        <v>9</v>
      </c>
      <c r="V9">
        <v>9</v>
      </c>
      <c r="W9">
        <v>2</v>
      </c>
      <c r="X9">
        <v>0</v>
      </c>
      <c r="AF9">
        <v>0</v>
      </c>
      <c r="AG9">
        <v>41</v>
      </c>
      <c r="AH9">
        <v>10</v>
      </c>
      <c r="AN9">
        <v>0</v>
      </c>
      <c r="AP9">
        <v>0</v>
      </c>
    </row>
    <row r="10" spans="1:42">
      <c r="A10" s="1">
        <v>43902</v>
      </c>
      <c r="B10" t="s">
        <v>41</v>
      </c>
      <c r="F10">
        <v>0</v>
      </c>
      <c r="K10">
        <v>0</v>
      </c>
      <c r="N10">
        <v>48</v>
      </c>
      <c r="O10">
        <v>16</v>
      </c>
      <c r="U10">
        <v>10</v>
      </c>
      <c r="V10">
        <v>10</v>
      </c>
      <c r="W10">
        <v>1</v>
      </c>
      <c r="X10">
        <v>0</v>
      </c>
      <c r="AF10">
        <v>0</v>
      </c>
      <c r="AG10">
        <v>58</v>
      </c>
      <c r="AH10">
        <v>17</v>
      </c>
      <c r="AN10">
        <v>0</v>
      </c>
      <c r="AP10">
        <v>0</v>
      </c>
    </row>
    <row r="11" spans="1:42">
      <c r="A11" s="1">
        <v>43903</v>
      </c>
      <c r="B11" t="s">
        <v>41</v>
      </c>
      <c r="F11">
        <v>0</v>
      </c>
      <c r="K11">
        <v>0</v>
      </c>
      <c r="N11">
        <v>75</v>
      </c>
      <c r="O11">
        <v>27</v>
      </c>
      <c r="U11">
        <v>12</v>
      </c>
      <c r="V11">
        <v>12</v>
      </c>
      <c r="W11">
        <v>2</v>
      </c>
      <c r="X11">
        <v>0</v>
      </c>
      <c r="AF11">
        <v>0</v>
      </c>
      <c r="AG11">
        <v>87</v>
      </c>
      <c r="AH11">
        <v>29</v>
      </c>
      <c r="AN11">
        <v>0</v>
      </c>
      <c r="AP11">
        <v>0</v>
      </c>
    </row>
    <row r="12" spans="1:42">
      <c r="A12" s="1">
        <v>43904</v>
      </c>
      <c r="B12" t="s">
        <v>41</v>
      </c>
      <c r="F12">
        <v>0</v>
      </c>
      <c r="K12">
        <v>0</v>
      </c>
      <c r="N12">
        <v>110</v>
      </c>
      <c r="O12">
        <v>35</v>
      </c>
      <c r="U12">
        <v>13</v>
      </c>
      <c r="V12">
        <v>13</v>
      </c>
      <c r="W12">
        <v>1</v>
      </c>
      <c r="X12">
        <v>0</v>
      </c>
      <c r="AF12">
        <v>0</v>
      </c>
      <c r="AG12">
        <v>123</v>
      </c>
      <c r="AH12">
        <v>36</v>
      </c>
      <c r="AN12">
        <v>0</v>
      </c>
      <c r="AP12">
        <v>0</v>
      </c>
    </row>
    <row r="13" spans="1:42">
      <c r="A13" s="1">
        <v>43905</v>
      </c>
      <c r="B13" t="s">
        <v>41</v>
      </c>
      <c r="F13">
        <v>0</v>
      </c>
      <c r="K13">
        <v>0</v>
      </c>
      <c r="N13">
        <v>154</v>
      </c>
      <c r="O13">
        <v>44</v>
      </c>
      <c r="U13">
        <v>19</v>
      </c>
      <c r="V13">
        <v>19</v>
      </c>
      <c r="W13">
        <v>6</v>
      </c>
      <c r="X13">
        <v>0</v>
      </c>
      <c r="AF13">
        <v>0</v>
      </c>
      <c r="AG13">
        <v>173</v>
      </c>
      <c r="AH13">
        <v>50</v>
      </c>
      <c r="AN13">
        <v>0</v>
      </c>
      <c r="AP13">
        <v>0</v>
      </c>
    </row>
    <row r="14" spans="1:42">
      <c r="A14" s="1">
        <v>43906</v>
      </c>
      <c r="B14" t="s">
        <v>41</v>
      </c>
      <c r="D14">
        <v>1</v>
      </c>
      <c r="F14">
        <v>1</v>
      </c>
      <c r="K14">
        <v>0</v>
      </c>
      <c r="N14">
        <v>235</v>
      </c>
      <c r="O14">
        <v>81</v>
      </c>
      <c r="U14">
        <v>28</v>
      </c>
      <c r="V14">
        <v>28</v>
      </c>
      <c r="W14">
        <v>9</v>
      </c>
      <c r="X14">
        <v>0</v>
      </c>
      <c r="AF14">
        <v>0</v>
      </c>
      <c r="AG14">
        <v>263</v>
      </c>
      <c r="AH14">
        <v>90</v>
      </c>
      <c r="AN14">
        <v>0</v>
      </c>
      <c r="AP14">
        <v>0</v>
      </c>
    </row>
    <row r="15" spans="1:42">
      <c r="A15" s="1">
        <v>43907</v>
      </c>
      <c r="B15" t="s">
        <v>41</v>
      </c>
      <c r="D15">
        <v>1</v>
      </c>
      <c r="F15">
        <v>0</v>
      </c>
      <c r="K15">
        <v>0</v>
      </c>
      <c r="N15">
        <v>311</v>
      </c>
      <c r="O15">
        <v>76</v>
      </c>
      <c r="U15">
        <v>33</v>
      </c>
      <c r="V15">
        <v>33</v>
      </c>
      <c r="W15">
        <v>5</v>
      </c>
      <c r="X15">
        <v>0</v>
      </c>
      <c r="AF15">
        <v>0</v>
      </c>
      <c r="AG15">
        <v>344</v>
      </c>
      <c r="AH15">
        <v>81</v>
      </c>
      <c r="AN15">
        <v>0</v>
      </c>
      <c r="AP15">
        <v>0</v>
      </c>
    </row>
    <row r="16" spans="1:42">
      <c r="A16" s="1">
        <v>43908</v>
      </c>
      <c r="B16" t="s">
        <v>41</v>
      </c>
      <c r="D16">
        <v>1</v>
      </c>
      <c r="F16">
        <v>0</v>
      </c>
      <c r="K16">
        <v>0</v>
      </c>
      <c r="N16">
        <v>583</v>
      </c>
      <c r="O16">
        <v>272</v>
      </c>
      <c r="U16">
        <v>60</v>
      </c>
      <c r="V16">
        <v>60</v>
      </c>
      <c r="W16">
        <v>27</v>
      </c>
      <c r="X16">
        <v>0</v>
      </c>
      <c r="AF16">
        <v>0</v>
      </c>
      <c r="AG16">
        <v>643</v>
      </c>
      <c r="AH16">
        <v>299</v>
      </c>
      <c r="AN16">
        <v>0</v>
      </c>
      <c r="AP16">
        <v>0</v>
      </c>
    </row>
    <row r="17" spans="1:42">
      <c r="A17" s="1">
        <v>43909</v>
      </c>
      <c r="B17" t="s">
        <v>41</v>
      </c>
      <c r="D17">
        <v>1</v>
      </c>
      <c r="F17">
        <v>0</v>
      </c>
      <c r="K17">
        <v>0</v>
      </c>
      <c r="N17">
        <v>583</v>
      </c>
      <c r="O17">
        <v>0</v>
      </c>
      <c r="U17">
        <v>60</v>
      </c>
      <c r="V17">
        <v>60</v>
      </c>
      <c r="W17">
        <v>0</v>
      </c>
      <c r="X17">
        <v>0</v>
      </c>
      <c r="AF17">
        <v>0</v>
      </c>
      <c r="AG17">
        <v>643</v>
      </c>
      <c r="AH17">
        <v>0</v>
      </c>
      <c r="AN17">
        <v>0</v>
      </c>
      <c r="AP17">
        <v>0</v>
      </c>
    </row>
    <row r="18" spans="1:42">
      <c r="A18" s="1">
        <v>43910</v>
      </c>
      <c r="B18" t="s">
        <v>41</v>
      </c>
      <c r="D18">
        <v>1</v>
      </c>
      <c r="F18">
        <v>0</v>
      </c>
      <c r="K18">
        <v>0</v>
      </c>
      <c r="N18">
        <v>833</v>
      </c>
      <c r="O18">
        <v>250</v>
      </c>
      <c r="U18">
        <v>81</v>
      </c>
      <c r="V18">
        <v>81</v>
      </c>
      <c r="W18">
        <v>21</v>
      </c>
      <c r="X18">
        <v>0</v>
      </c>
      <c r="AF18">
        <v>0</v>
      </c>
      <c r="AG18">
        <v>914</v>
      </c>
      <c r="AH18">
        <v>271</v>
      </c>
      <c r="AN18">
        <v>0</v>
      </c>
      <c r="AP18">
        <v>0</v>
      </c>
    </row>
    <row r="19" spans="1:42">
      <c r="A19" s="1">
        <v>43911</v>
      </c>
      <c r="B19" t="s">
        <v>41</v>
      </c>
      <c r="D19">
        <v>1</v>
      </c>
      <c r="F19">
        <v>0</v>
      </c>
      <c r="K19">
        <v>0</v>
      </c>
      <c r="N19">
        <v>1255</v>
      </c>
      <c r="O19">
        <v>422</v>
      </c>
      <c r="U19">
        <v>152</v>
      </c>
      <c r="V19">
        <v>152</v>
      </c>
      <c r="W19">
        <v>71</v>
      </c>
      <c r="X19">
        <v>0</v>
      </c>
      <c r="AF19">
        <v>0</v>
      </c>
      <c r="AG19">
        <v>1407</v>
      </c>
      <c r="AH19">
        <v>493</v>
      </c>
      <c r="AN19">
        <v>0</v>
      </c>
      <c r="AP19">
        <v>0</v>
      </c>
    </row>
    <row r="20" spans="1:42">
      <c r="A20" s="1">
        <v>43912</v>
      </c>
      <c r="B20" t="s">
        <v>41</v>
      </c>
      <c r="D20">
        <v>3</v>
      </c>
      <c r="F20">
        <v>2</v>
      </c>
      <c r="K20">
        <v>0</v>
      </c>
      <c r="N20">
        <v>1466</v>
      </c>
      <c r="O20">
        <v>211</v>
      </c>
      <c r="U20">
        <v>195</v>
      </c>
      <c r="V20">
        <v>195</v>
      </c>
      <c r="W20">
        <v>43</v>
      </c>
      <c r="X20">
        <v>0</v>
      </c>
      <c r="AF20">
        <v>0</v>
      </c>
      <c r="AG20">
        <v>1661</v>
      </c>
      <c r="AH20">
        <v>254</v>
      </c>
      <c r="AN20">
        <v>0</v>
      </c>
      <c r="AP20">
        <v>0</v>
      </c>
    </row>
    <row r="21" spans="1:42">
      <c r="A21" s="1">
        <v>43913</v>
      </c>
      <c r="B21" t="s">
        <v>41</v>
      </c>
      <c r="C21" t="s">
        <v>43</v>
      </c>
      <c r="D21">
        <v>5</v>
      </c>
      <c r="F21">
        <v>2</v>
      </c>
      <c r="K21">
        <v>0</v>
      </c>
      <c r="N21">
        <v>1466</v>
      </c>
      <c r="O21">
        <v>0</v>
      </c>
      <c r="U21">
        <v>298</v>
      </c>
      <c r="V21">
        <v>298</v>
      </c>
      <c r="W21">
        <v>103</v>
      </c>
      <c r="X21">
        <v>0</v>
      </c>
      <c r="AF21">
        <v>0</v>
      </c>
      <c r="AG21">
        <v>1764</v>
      </c>
      <c r="AH21">
        <v>103</v>
      </c>
      <c r="AN21">
        <v>0</v>
      </c>
      <c r="AP21">
        <v>0</v>
      </c>
    </row>
    <row r="22" spans="1:42">
      <c r="A22" s="1">
        <v>43914</v>
      </c>
      <c r="B22" t="s">
        <v>41</v>
      </c>
      <c r="C22" t="s">
        <v>44</v>
      </c>
      <c r="D22">
        <v>5</v>
      </c>
      <c r="F22">
        <v>0</v>
      </c>
      <c r="K22">
        <v>0</v>
      </c>
      <c r="N22">
        <v>2012</v>
      </c>
      <c r="O22">
        <v>546</v>
      </c>
      <c r="U22">
        <v>298</v>
      </c>
      <c r="V22">
        <v>298</v>
      </c>
      <c r="W22">
        <v>0</v>
      </c>
      <c r="X22">
        <v>0</v>
      </c>
      <c r="AF22">
        <v>0</v>
      </c>
      <c r="AG22">
        <v>2310</v>
      </c>
      <c r="AH22">
        <v>546</v>
      </c>
      <c r="AN22">
        <v>0</v>
      </c>
      <c r="AP22">
        <v>0</v>
      </c>
    </row>
    <row r="23" spans="1:42">
      <c r="A23" s="1">
        <v>43915</v>
      </c>
      <c r="B23" t="s">
        <v>41</v>
      </c>
      <c r="C23" t="s">
        <v>44</v>
      </c>
      <c r="D23">
        <v>7</v>
      </c>
      <c r="F23">
        <v>2</v>
      </c>
      <c r="H23">
        <v>102</v>
      </c>
      <c r="I23">
        <v>102</v>
      </c>
      <c r="K23">
        <v>102</v>
      </c>
      <c r="N23">
        <v>2303</v>
      </c>
      <c r="O23">
        <v>291</v>
      </c>
      <c r="U23">
        <v>424</v>
      </c>
      <c r="V23">
        <v>424</v>
      </c>
      <c r="W23">
        <v>126</v>
      </c>
      <c r="X23">
        <v>0</v>
      </c>
      <c r="AF23">
        <v>0</v>
      </c>
      <c r="AG23">
        <v>2727</v>
      </c>
      <c r="AH23">
        <v>417</v>
      </c>
      <c r="AN23">
        <v>0</v>
      </c>
      <c r="AP23">
        <v>0</v>
      </c>
    </row>
    <row r="24" spans="1:42">
      <c r="A24" s="1">
        <v>43916</v>
      </c>
      <c r="B24" t="s">
        <v>41</v>
      </c>
      <c r="C24" t="s">
        <v>44</v>
      </c>
      <c r="D24">
        <v>9</v>
      </c>
      <c r="F24">
        <v>2</v>
      </c>
      <c r="H24">
        <v>102</v>
      </c>
      <c r="I24">
        <v>102</v>
      </c>
      <c r="K24">
        <v>0</v>
      </c>
      <c r="N24">
        <v>2307</v>
      </c>
      <c r="O24">
        <v>4</v>
      </c>
      <c r="U24">
        <v>456</v>
      </c>
      <c r="V24">
        <v>456</v>
      </c>
      <c r="W24">
        <v>32</v>
      </c>
      <c r="X24">
        <v>0</v>
      </c>
      <c r="AF24">
        <v>0</v>
      </c>
      <c r="AG24">
        <v>2763</v>
      </c>
      <c r="AH24">
        <v>36</v>
      </c>
      <c r="AN24">
        <v>0</v>
      </c>
      <c r="AP24">
        <v>0</v>
      </c>
    </row>
    <row r="25" spans="1:42">
      <c r="A25" s="1">
        <v>43917</v>
      </c>
      <c r="B25" t="s">
        <v>41</v>
      </c>
      <c r="C25" t="s">
        <v>44</v>
      </c>
      <c r="D25">
        <v>9</v>
      </c>
      <c r="F25">
        <v>0</v>
      </c>
      <c r="H25">
        <v>102</v>
      </c>
      <c r="I25">
        <v>102</v>
      </c>
      <c r="K25">
        <v>0</v>
      </c>
      <c r="N25">
        <v>2307</v>
      </c>
      <c r="O25">
        <v>0</v>
      </c>
      <c r="U25">
        <v>456</v>
      </c>
      <c r="V25">
        <v>456</v>
      </c>
      <c r="W25">
        <v>0</v>
      </c>
      <c r="X25">
        <v>0</v>
      </c>
      <c r="AF25">
        <v>0</v>
      </c>
      <c r="AG25">
        <v>2763</v>
      </c>
      <c r="AH25">
        <v>0</v>
      </c>
      <c r="AN25">
        <v>0</v>
      </c>
      <c r="AP25">
        <v>0</v>
      </c>
    </row>
    <row r="26" spans="1:42">
      <c r="A26" s="1">
        <v>43918</v>
      </c>
      <c r="B26" t="s">
        <v>41</v>
      </c>
      <c r="C26" t="s">
        <v>44</v>
      </c>
      <c r="D26">
        <v>13</v>
      </c>
      <c r="F26">
        <v>4</v>
      </c>
      <c r="H26">
        <v>102</v>
      </c>
      <c r="I26">
        <v>102</v>
      </c>
      <c r="K26">
        <v>0</v>
      </c>
      <c r="N26">
        <v>2408</v>
      </c>
      <c r="O26">
        <v>101</v>
      </c>
      <c r="U26">
        <v>539</v>
      </c>
      <c r="V26">
        <v>539</v>
      </c>
      <c r="W26">
        <v>83</v>
      </c>
      <c r="X26">
        <v>0</v>
      </c>
      <c r="AF26">
        <v>0</v>
      </c>
      <c r="AG26">
        <v>2947</v>
      </c>
      <c r="AH26">
        <v>184</v>
      </c>
      <c r="AN26">
        <v>0</v>
      </c>
      <c r="AP26">
        <v>0</v>
      </c>
    </row>
    <row r="27" spans="1:42">
      <c r="A27" s="1">
        <v>43919</v>
      </c>
      <c r="B27" t="s">
        <v>41</v>
      </c>
      <c r="C27" t="s">
        <v>44</v>
      </c>
      <c r="D27">
        <v>16</v>
      </c>
      <c r="F27">
        <v>3</v>
      </c>
      <c r="H27">
        <v>102</v>
      </c>
      <c r="I27">
        <v>102</v>
      </c>
      <c r="K27">
        <v>0</v>
      </c>
      <c r="N27">
        <v>3015</v>
      </c>
      <c r="O27">
        <v>607</v>
      </c>
      <c r="U27">
        <v>774</v>
      </c>
      <c r="V27">
        <v>774</v>
      </c>
      <c r="W27">
        <v>235</v>
      </c>
      <c r="X27">
        <v>0</v>
      </c>
      <c r="AF27">
        <v>0</v>
      </c>
      <c r="AG27">
        <v>3789</v>
      </c>
      <c r="AH27">
        <v>842</v>
      </c>
      <c r="AN27">
        <v>0</v>
      </c>
      <c r="AP27">
        <v>0</v>
      </c>
    </row>
    <row r="28" spans="1:42">
      <c r="A28" s="1">
        <v>43920</v>
      </c>
      <c r="B28" t="s">
        <v>41</v>
      </c>
      <c r="C28" t="s">
        <v>44</v>
      </c>
      <c r="D28">
        <v>18</v>
      </c>
      <c r="F28">
        <v>2</v>
      </c>
      <c r="H28">
        <v>102</v>
      </c>
      <c r="I28">
        <v>102</v>
      </c>
      <c r="K28">
        <v>0</v>
      </c>
      <c r="N28">
        <v>4160</v>
      </c>
      <c r="O28">
        <v>1145</v>
      </c>
      <c r="U28">
        <v>925</v>
      </c>
      <c r="V28">
        <v>925</v>
      </c>
      <c r="W28">
        <v>151</v>
      </c>
      <c r="X28">
        <v>0</v>
      </c>
      <c r="AF28">
        <v>0</v>
      </c>
      <c r="AG28">
        <v>5085</v>
      </c>
      <c r="AH28">
        <v>1296</v>
      </c>
      <c r="AN28">
        <v>0</v>
      </c>
      <c r="AP28">
        <v>0</v>
      </c>
    </row>
    <row r="29" spans="1:42">
      <c r="A29" s="1">
        <v>43921</v>
      </c>
      <c r="B29" t="s">
        <v>41</v>
      </c>
      <c r="C29" t="s">
        <v>44</v>
      </c>
      <c r="D29">
        <v>22</v>
      </c>
      <c r="F29">
        <v>4</v>
      </c>
      <c r="H29">
        <v>102</v>
      </c>
      <c r="I29">
        <v>102</v>
      </c>
      <c r="K29">
        <v>0</v>
      </c>
      <c r="N29">
        <v>4616</v>
      </c>
      <c r="O29">
        <v>456</v>
      </c>
      <c r="U29">
        <v>1083</v>
      </c>
      <c r="V29">
        <v>1083</v>
      </c>
      <c r="W29">
        <v>158</v>
      </c>
      <c r="X29">
        <v>0</v>
      </c>
      <c r="AF29">
        <v>0</v>
      </c>
      <c r="AG29">
        <v>5699</v>
      </c>
      <c r="AH29">
        <v>614</v>
      </c>
      <c r="AN29">
        <v>0</v>
      </c>
      <c r="AP29">
        <v>0</v>
      </c>
    </row>
    <row r="30" spans="1:42">
      <c r="A30" s="1">
        <v>43922</v>
      </c>
      <c r="B30" t="s">
        <v>41</v>
      </c>
      <c r="C30" t="s">
        <v>44</v>
      </c>
      <c r="D30">
        <v>26</v>
      </c>
      <c r="F30">
        <v>4</v>
      </c>
      <c r="H30">
        <v>102</v>
      </c>
      <c r="I30">
        <v>102</v>
      </c>
      <c r="K30">
        <v>0</v>
      </c>
      <c r="N30">
        <v>5033</v>
      </c>
      <c r="O30">
        <v>417</v>
      </c>
      <c r="U30">
        <v>1293</v>
      </c>
      <c r="V30">
        <v>1293</v>
      </c>
      <c r="W30">
        <v>210</v>
      </c>
      <c r="X30">
        <v>0</v>
      </c>
      <c r="AF30">
        <v>0</v>
      </c>
      <c r="AG30">
        <v>6326</v>
      </c>
      <c r="AH30">
        <v>627</v>
      </c>
      <c r="AN30">
        <v>0</v>
      </c>
      <c r="AP30">
        <v>0</v>
      </c>
    </row>
    <row r="31" spans="1:42">
      <c r="A31" s="1">
        <v>43923</v>
      </c>
      <c r="B31" t="s">
        <v>41</v>
      </c>
      <c r="C31" t="s">
        <v>44</v>
      </c>
      <c r="D31">
        <v>31</v>
      </c>
      <c r="F31">
        <v>5</v>
      </c>
      <c r="H31">
        <v>241</v>
      </c>
      <c r="I31">
        <v>241</v>
      </c>
      <c r="K31">
        <v>139</v>
      </c>
      <c r="N31">
        <v>5441</v>
      </c>
      <c r="O31">
        <v>408</v>
      </c>
      <c r="U31">
        <v>1554</v>
      </c>
      <c r="V31">
        <v>1554</v>
      </c>
      <c r="W31">
        <v>261</v>
      </c>
      <c r="X31">
        <v>0</v>
      </c>
      <c r="AF31">
        <v>0</v>
      </c>
      <c r="AG31">
        <v>6995</v>
      </c>
      <c r="AH31">
        <v>669</v>
      </c>
      <c r="AN31">
        <v>0</v>
      </c>
      <c r="AP31">
        <v>0</v>
      </c>
    </row>
    <row r="32" spans="1:42">
      <c r="A32" s="1">
        <v>43924</v>
      </c>
      <c r="B32" t="s">
        <v>41</v>
      </c>
      <c r="C32" t="s">
        <v>44</v>
      </c>
      <c r="D32">
        <v>31</v>
      </c>
      <c r="F32">
        <v>0</v>
      </c>
      <c r="H32">
        <v>241</v>
      </c>
      <c r="I32">
        <v>241</v>
      </c>
      <c r="K32">
        <v>0</v>
      </c>
      <c r="N32">
        <v>5441</v>
      </c>
      <c r="O32">
        <v>0</v>
      </c>
      <c r="U32">
        <v>1554</v>
      </c>
      <c r="V32">
        <v>1554</v>
      </c>
      <c r="W32">
        <v>0</v>
      </c>
      <c r="X32">
        <v>0</v>
      </c>
      <c r="AF32">
        <v>0</v>
      </c>
      <c r="AG32">
        <v>6995</v>
      </c>
      <c r="AH32">
        <v>0</v>
      </c>
      <c r="AN32">
        <v>0</v>
      </c>
      <c r="AP32">
        <v>0</v>
      </c>
    </row>
    <row r="33" spans="1:42">
      <c r="A33" s="1">
        <v>43925</v>
      </c>
      <c r="B33" t="s">
        <v>41</v>
      </c>
      <c r="C33" t="s">
        <v>44</v>
      </c>
      <c r="D33">
        <v>40</v>
      </c>
      <c r="F33">
        <v>9</v>
      </c>
      <c r="H33">
        <v>241</v>
      </c>
      <c r="I33">
        <v>241</v>
      </c>
      <c r="K33">
        <v>0</v>
      </c>
      <c r="N33">
        <v>16397</v>
      </c>
      <c r="O33">
        <v>10956</v>
      </c>
      <c r="U33">
        <v>1917</v>
      </c>
      <c r="V33">
        <v>1917</v>
      </c>
      <c r="W33">
        <v>363</v>
      </c>
      <c r="X33">
        <v>0</v>
      </c>
      <c r="AF33">
        <v>0</v>
      </c>
      <c r="AG33">
        <v>18314</v>
      </c>
      <c r="AH33">
        <v>11319</v>
      </c>
      <c r="AN33">
        <v>0</v>
      </c>
      <c r="AP33">
        <v>0</v>
      </c>
    </row>
    <row r="34" spans="1:42">
      <c r="A34" s="1">
        <v>43926</v>
      </c>
      <c r="B34" t="s">
        <v>41</v>
      </c>
      <c r="C34" t="s">
        <v>44</v>
      </c>
      <c r="D34">
        <v>44</v>
      </c>
      <c r="F34">
        <v>4</v>
      </c>
      <c r="H34">
        <v>241</v>
      </c>
      <c r="I34">
        <v>241</v>
      </c>
      <c r="K34">
        <v>0</v>
      </c>
      <c r="N34">
        <v>16927</v>
      </c>
      <c r="O34">
        <v>530</v>
      </c>
      <c r="U34">
        <v>2049</v>
      </c>
      <c r="V34">
        <v>2049</v>
      </c>
      <c r="W34">
        <v>132</v>
      </c>
      <c r="X34">
        <v>0</v>
      </c>
      <c r="AF34">
        <v>0</v>
      </c>
      <c r="AG34">
        <v>18976</v>
      </c>
      <c r="AH34">
        <v>662</v>
      </c>
      <c r="AN34">
        <v>0</v>
      </c>
      <c r="AP34">
        <v>0</v>
      </c>
    </row>
    <row r="35" spans="1:42">
      <c r="A35" s="1">
        <v>43927</v>
      </c>
      <c r="B35" t="s">
        <v>41</v>
      </c>
      <c r="C35" t="s">
        <v>44</v>
      </c>
      <c r="D35">
        <v>44</v>
      </c>
      <c r="F35">
        <v>0</v>
      </c>
      <c r="H35">
        <v>241</v>
      </c>
      <c r="I35">
        <v>241</v>
      </c>
      <c r="K35">
        <v>0</v>
      </c>
      <c r="N35">
        <v>16927</v>
      </c>
      <c r="O35">
        <v>0</v>
      </c>
      <c r="U35">
        <v>2049</v>
      </c>
      <c r="V35">
        <v>2049</v>
      </c>
      <c r="W35">
        <v>0</v>
      </c>
      <c r="X35">
        <v>0</v>
      </c>
      <c r="AF35">
        <v>0</v>
      </c>
      <c r="AG35">
        <v>18976</v>
      </c>
      <c r="AH35">
        <v>0</v>
      </c>
      <c r="AN35">
        <v>0</v>
      </c>
      <c r="AP35">
        <v>0</v>
      </c>
    </row>
    <row r="36" spans="1:42">
      <c r="A36" s="1">
        <v>43928</v>
      </c>
      <c r="B36" t="s">
        <v>41</v>
      </c>
      <c r="C36" t="s">
        <v>44</v>
      </c>
      <c r="D36">
        <v>51</v>
      </c>
      <c r="F36">
        <v>7</v>
      </c>
      <c r="H36">
        <v>241</v>
      </c>
      <c r="I36">
        <v>241</v>
      </c>
      <c r="K36">
        <v>0</v>
      </c>
      <c r="N36">
        <v>21263</v>
      </c>
      <c r="O36">
        <v>4336</v>
      </c>
      <c r="U36">
        <v>2417</v>
      </c>
      <c r="V36">
        <v>2417</v>
      </c>
      <c r="W36">
        <v>368</v>
      </c>
      <c r="X36">
        <v>0</v>
      </c>
      <c r="AF36">
        <v>0</v>
      </c>
      <c r="AG36">
        <v>23680</v>
      </c>
      <c r="AH36">
        <v>4704</v>
      </c>
      <c r="AN36">
        <v>0</v>
      </c>
      <c r="AP36">
        <v>0</v>
      </c>
    </row>
    <row r="37" spans="1:42">
      <c r="A37" s="1">
        <v>43929</v>
      </c>
      <c r="B37" t="s">
        <v>41</v>
      </c>
      <c r="C37" t="s">
        <v>44</v>
      </c>
      <c r="D37">
        <v>63</v>
      </c>
      <c r="F37">
        <v>12</v>
      </c>
      <c r="H37">
        <v>241</v>
      </c>
      <c r="I37">
        <v>241</v>
      </c>
      <c r="K37">
        <v>0</v>
      </c>
      <c r="N37">
        <v>22082</v>
      </c>
      <c r="O37">
        <v>819</v>
      </c>
      <c r="U37">
        <v>2552</v>
      </c>
      <c r="V37">
        <v>2552</v>
      </c>
      <c r="W37">
        <v>135</v>
      </c>
      <c r="X37">
        <v>0</v>
      </c>
      <c r="AF37">
        <v>0</v>
      </c>
      <c r="AG37">
        <v>24634</v>
      </c>
      <c r="AH37">
        <v>954</v>
      </c>
      <c r="AN37">
        <v>0</v>
      </c>
      <c r="AP37">
        <v>0</v>
      </c>
    </row>
    <row r="38" spans="1:42">
      <c r="A38" s="1">
        <v>43930</v>
      </c>
      <c r="B38" t="s">
        <v>41</v>
      </c>
      <c r="C38" t="s">
        <v>44</v>
      </c>
      <c r="D38">
        <v>67</v>
      </c>
      <c r="F38">
        <v>4</v>
      </c>
      <c r="H38">
        <v>241</v>
      </c>
      <c r="I38">
        <v>241</v>
      </c>
      <c r="K38">
        <v>0</v>
      </c>
      <c r="N38">
        <v>24575</v>
      </c>
      <c r="O38">
        <v>2493</v>
      </c>
      <c r="U38">
        <v>2792</v>
      </c>
      <c r="V38">
        <v>2792</v>
      </c>
      <c r="W38">
        <v>240</v>
      </c>
      <c r="X38">
        <v>0</v>
      </c>
      <c r="AF38">
        <v>0</v>
      </c>
      <c r="AG38">
        <v>27367</v>
      </c>
      <c r="AH38">
        <v>2733</v>
      </c>
      <c r="AN38">
        <v>0</v>
      </c>
      <c r="AP38">
        <v>0</v>
      </c>
    </row>
    <row r="39" spans="1:42">
      <c r="A39" s="1">
        <v>43931</v>
      </c>
      <c r="B39" t="s">
        <v>41</v>
      </c>
      <c r="C39" t="s">
        <v>44</v>
      </c>
      <c r="D39">
        <v>72</v>
      </c>
      <c r="F39">
        <v>5</v>
      </c>
      <c r="H39">
        <v>496</v>
      </c>
      <c r="I39">
        <v>496</v>
      </c>
      <c r="K39">
        <v>255</v>
      </c>
      <c r="N39">
        <v>25118</v>
      </c>
      <c r="O39">
        <v>543</v>
      </c>
      <c r="U39">
        <v>3065</v>
      </c>
      <c r="V39">
        <v>3065</v>
      </c>
      <c r="W39">
        <v>273</v>
      </c>
      <c r="X39">
        <v>0</v>
      </c>
      <c r="AF39">
        <v>0</v>
      </c>
      <c r="AG39">
        <v>28183</v>
      </c>
      <c r="AH39">
        <v>816</v>
      </c>
      <c r="AN39">
        <v>0</v>
      </c>
      <c r="AP39">
        <v>0</v>
      </c>
    </row>
    <row r="40" spans="1:42">
      <c r="A40" s="1">
        <v>43932</v>
      </c>
      <c r="B40" t="s">
        <v>41</v>
      </c>
      <c r="C40" t="s">
        <v>44</v>
      </c>
      <c r="D40">
        <v>80</v>
      </c>
      <c r="F40">
        <v>8</v>
      </c>
      <c r="H40">
        <v>496</v>
      </c>
      <c r="I40">
        <v>496</v>
      </c>
      <c r="K40">
        <v>0</v>
      </c>
      <c r="N40">
        <v>26886</v>
      </c>
      <c r="O40">
        <v>1768</v>
      </c>
      <c r="U40">
        <v>3207</v>
      </c>
      <c r="V40">
        <v>3207</v>
      </c>
      <c r="W40">
        <v>142</v>
      </c>
      <c r="X40">
        <v>0</v>
      </c>
      <c r="AF40">
        <v>0</v>
      </c>
      <c r="AG40">
        <v>30093</v>
      </c>
      <c r="AH40">
        <v>1910</v>
      </c>
      <c r="AN40">
        <v>0</v>
      </c>
      <c r="AP40">
        <v>0</v>
      </c>
    </row>
    <row r="41" spans="1:42">
      <c r="A41" s="1">
        <v>43933</v>
      </c>
      <c r="B41" t="s">
        <v>41</v>
      </c>
      <c r="C41" t="s">
        <v>44</v>
      </c>
      <c r="D41">
        <v>82</v>
      </c>
      <c r="F41">
        <v>2</v>
      </c>
      <c r="H41">
        <v>496</v>
      </c>
      <c r="I41">
        <v>496</v>
      </c>
      <c r="K41">
        <v>0</v>
      </c>
      <c r="N41">
        <v>28106</v>
      </c>
      <c r="O41">
        <v>1220</v>
      </c>
      <c r="U41">
        <v>3319</v>
      </c>
      <c r="V41">
        <v>3319</v>
      </c>
      <c r="W41">
        <v>112</v>
      </c>
      <c r="X41">
        <v>0</v>
      </c>
      <c r="AF41">
        <v>0</v>
      </c>
      <c r="AG41">
        <v>31425</v>
      </c>
      <c r="AH41">
        <v>1332</v>
      </c>
      <c r="AN41">
        <v>0</v>
      </c>
      <c r="AP41">
        <v>0</v>
      </c>
    </row>
    <row r="42" spans="1:42">
      <c r="A42" s="1">
        <v>43934</v>
      </c>
      <c r="B42" t="s">
        <v>41</v>
      </c>
      <c r="C42" t="s">
        <v>44</v>
      </c>
      <c r="D42">
        <v>82</v>
      </c>
      <c r="F42">
        <v>0</v>
      </c>
      <c r="H42">
        <v>496</v>
      </c>
      <c r="I42">
        <v>496</v>
      </c>
      <c r="K42">
        <v>0</v>
      </c>
      <c r="N42">
        <v>28106</v>
      </c>
      <c r="O42">
        <v>0</v>
      </c>
      <c r="U42">
        <v>3319</v>
      </c>
      <c r="V42">
        <v>3319</v>
      </c>
      <c r="W42">
        <v>0</v>
      </c>
      <c r="X42">
        <v>0</v>
      </c>
      <c r="AF42">
        <v>0</v>
      </c>
      <c r="AG42">
        <v>31425</v>
      </c>
      <c r="AH42">
        <v>0</v>
      </c>
      <c r="AN42">
        <v>0</v>
      </c>
      <c r="AP42">
        <v>0</v>
      </c>
    </row>
    <row r="43" spans="1:42">
      <c r="A43" s="1">
        <v>43935</v>
      </c>
      <c r="B43" t="s">
        <v>41</v>
      </c>
      <c r="C43" t="s">
        <v>44</v>
      </c>
      <c r="D43">
        <v>97</v>
      </c>
      <c r="F43">
        <v>15</v>
      </c>
      <c r="H43">
        <v>675</v>
      </c>
      <c r="I43">
        <v>675</v>
      </c>
      <c r="K43">
        <v>179</v>
      </c>
      <c r="N43">
        <v>30319</v>
      </c>
      <c r="O43">
        <v>2213</v>
      </c>
      <c r="U43">
        <v>3553</v>
      </c>
      <c r="V43">
        <v>3553</v>
      </c>
      <c r="W43">
        <v>234</v>
      </c>
      <c r="X43">
        <v>0</v>
      </c>
      <c r="AF43">
        <v>0</v>
      </c>
      <c r="AG43">
        <v>33872</v>
      </c>
      <c r="AH43">
        <v>2447</v>
      </c>
      <c r="AN43">
        <v>0</v>
      </c>
      <c r="AP43">
        <v>0</v>
      </c>
    </row>
    <row r="44" spans="1:42">
      <c r="A44" s="1">
        <v>43936</v>
      </c>
      <c r="B44" t="s">
        <v>41</v>
      </c>
      <c r="C44" t="s">
        <v>44</v>
      </c>
      <c r="D44">
        <v>107</v>
      </c>
      <c r="F44">
        <v>10</v>
      </c>
      <c r="H44">
        <v>675</v>
      </c>
      <c r="I44">
        <v>675</v>
      </c>
      <c r="K44">
        <v>0</v>
      </c>
      <c r="N44">
        <v>31077</v>
      </c>
      <c r="O44">
        <v>758</v>
      </c>
      <c r="U44">
        <v>3656</v>
      </c>
      <c r="V44">
        <v>3656</v>
      </c>
      <c r="W44">
        <v>103</v>
      </c>
      <c r="X44">
        <v>0</v>
      </c>
      <c r="AF44">
        <v>0</v>
      </c>
      <c r="AG44">
        <v>34733</v>
      </c>
      <c r="AH44">
        <v>861</v>
      </c>
      <c r="AN44">
        <v>0</v>
      </c>
      <c r="AP44">
        <v>0</v>
      </c>
    </row>
    <row r="45" spans="1:42">
      <c r="A45" s="1">
        <v>43937</v>
      </c>
      <c r="B45" t="s">
        <v>41</v>
      </c>
      <c r="C45" t="s">
        <v>44</v>
      </c>
      <c r="D45">
        <v>107</v>
      </c>
      <c r="F45">
        <v>0</v>
      </c>
      <c r="H45">
        <v>675</v>
      </c>
      <c r="I45">
        <v>675</v>
      </c>
      <c r="K45">
        <v>0</v>
      </c>
      <c r="N45">
        <v>31077</v>
      </c>
      <c r="O45">
        <v>0</v>
      </c>
      <c r="U45">
        <v>3656</v>
      </c>
      <c r="V45">
        <v>3656</v>
      </c>
      <c r="W45">
        <v>0</v>
      </c>
      <c r="X45">
        <v>0</v>
      </c>
      <c r="AF45">
        <v>0</v>
      </c>
      <c r="AG45">
        <v>34733</v>
      </c>
      <c r="AH45">
        <v>0</v>
      </c>
      <c r="AN45">
        <v>0</v>
      </c>
      <c r="AP45">
        <v>0</v>
      </c>
    </row>
    <row r="46" spans="1:42">
      <c r="A46" s="1">
        <v>43938</v>
      </c>
      <c r="B46" t="s">
        <v>41</v>
      </c>
      <c r="C46" t="s">
        <v>44</v>
      </c>
      <c r="D46">
        <v>109</v>
      </c>
      <c r="F46">
        <v>2</v>
      </c>
      <c r="H46">
        <v>675</v>
      </c>
      <c r="I46">
        <v>675</v>
      </c>
      <c r="K46">
        <v>0</v>
      </c>
      <c r="N46">
        <v>32353</v>
      </c>
      <c r="O46">
        <v>1276</v>
      </c>
      <c r="U46">
        <v>3931</v>
      </c>
      <c r="V46">
        <v>3931</v>
      </c>
      <c r="W46">
        <v>275</v>
      </c>
      <c r="X46">
        <v>0</v>
      </c>
      <c r="AF46">
        <v>0</v>
      </c>
      <c r="AG46">
        <v>36284</v>
      </c>
      <c r="AH46">
        <v>1551</v>
      </c>
      <c r="AN46">
        <v>0</v>
      </c>
      <c r="AP46">
        <v>0</v>
      </c>
    </row>
    <row r="47" spans="1:42">
      <c r="A47" s="1">
        <v>43939</v>
      </c>
      <c r="B47" t="s">
        <v>41</v>
      </c>
      <c r="C47" t="s">
        <v>44</v>
      </c>
      <c r="D47">
        <v>119</v>
      </c>
      <c r="F47">
        <v>10</v>
      </c>
      <c r="H47">
        <v>776</v>
      </c>
      <c r="I47">
        <v>776</v>
      </c>
      <c r="K47">
        <v>101</v>
      </c>
      <c r="N47">
        <v>34587</v>
      </c>
      <c r="O47">
        <v>2234</v>
      </c>
      <c r="U47">
        <v>4246</v>
      </c>
      <c r="V47">
        <v>4246</v>
      </c>
      <c r="W47">
        <v>315</v>
      </c>
      <c r="X47">
        <v>0</v>
      </c>
      <c r="AD47">
        <v>2633</v>
      </c>
      <c r="AF47">
        <v>0</v>
      </c>
      <c r="AG47">
        <v>38833</v>
      </c>
      <c r="AH47">
        <v>2549</v>
      </c>
      <c r="AN47">
        <v>0</v>
      </c>
      <c r="AP47">
        <v>0</v>
      </c>
    </row>
    <row r="48" spans="1:42">
      <c r="A48" s="1">
        <v>43940</v>
      </c>
      <c r="B48" t="s">
        <v>41</v>
      </c>
      <c r="C48" t="s">
        <v>44</v>
      </c>
      <c r="D48">
        <v>120</v>
      </c>
      <c r="F48">
        <v>1</v>
      </c>
      <c r="H48">
        <v>776</v>
      </c>
      <c r="I48">
        <v>776</v>
      </c>
      <c r="K48">
        <v>0</v>
      </c>
      <c r="N48">
        <v>36103</v>
      </c>
      <c r="O48">
        <v>1516</v>
      </c>
      <c r="U48">
        <v>4377</v>
      </c>
      <c r="V48">
        <v>4377</v>
      </c>
      <c r="W48">
        <v>131</v>
      </c>
      <c r="X48">
        <v>0</v>
      </c>
      <c r="AD48">
        <v>2633</v>
      </c>
      <c r="AF48">
        <v>0</v>
      </c>
      <c r="AG48">
        <v>40480</v>
      </c>
      <c r="AH48">
        <v>1647</v>
      </c>
      <c r="AN48">
        <v>0</v>
      </c>
      <c r="AP48">
        <v>0</v>
      </c>
    </row>
    <row r="49" spans="1:42">
      <c r="A49" s="1">
        <v>43941</v>
      </c>
      <c r="B49" t="s">
        <v>41</v>
      </c>
      <c r="C49" t="s">
        <v>44</v>
      </c>
      <c r="D49">
        <v>120</v>
      </c>
      <c r="F49">
        <v>0</v>
      </c>
      <c r="H49">
        <v>776</v>
      </c>
      <c r="I49">
        <v>776</v>
      </c>
      <c r="K49">
        <v>0</v>
      </c>
      <c r="N49">
        <v>36103</v>
      </c>
      <c r="O49">
        <v>0</v>
      </c>
      <c r="U49">
        <v>4377</v>
      </c>
      <c r="V49">
        <v>4377</v>
      </c>
      <c r="W49">
        <v>0</v>
      </c>
      <c r="X49">
        <v>0</v>
      </c>
      <c r="AD49">
        <v>2063</v>
      </c>
      <c r="AF49">
        <v>0</v>
      </c>
      <c r="AG49">
        <v>40480</v>
      </c>
      <c r="AH49">
        <v>0</v>
      </c>
      <c r="AN49">
        <v>0</v>
      </c>
      <c r="AP49">
        <v>0</v>
      </c>
    </row>
    <row r="50" spans="1:42">
      <c r="A50" s="1">
        <v>43942</v>
      </c>
      <c r="B50" t="s">
        <v>41</v>
      </c>
      <c r="C50" t="s">
        <v>44</v>
      </c>
      <c r="D50">
        <v>124</v>
      </c>
      <c r="F50">
        <v>4</v>
      </c>
      <c r="H50">
        <v>776</v>
      </c>
      <c r="I50">
        <v>776</v>
      </c>
      <c r="K50">
        <v>0</v>
      </c>
      <c r="N50">
        <v>36838</v>
      </c>
      <c r="O50">
        <v>735</v>
      </c>
      <c r="U50">
        <v>4439</v>
      </c>
      <c r="V50">
        <v>4439</v>
      </c>
      <c r="W50">
        <v>62</v>
      </c>
      <c r="X50">
        <v>0</v>
      </c>
      <c r="AD50">
        <v>2063</v>
      </c>
      <c r="AF50">
        <v>0</v>
      </c>
      <c r="AG50">
        <v>41277</v>
      </c>
      <c r="AH50">
        <v>797</v>
      </c>
      <c r="AN50">
        <v>0</v>
      </c>
      <c r="AP50">
        <v>0</v>
      </c>
    </row>
    <row r="51" spans="1:42">
      <c r="A51" s="1">
        <v>43943</v>
      </c>
      <c r="B51" t="s">
        <v>41</v>
      </c>
      <c r="C51" t="s">
        <v>44</v>
      </c>
      <c r="D51">
        <v>140</v>
      </c>
      <c r="F51">
        <v>16</v>
      </c>
      <c r="H51">
        <v>837</v>
      </c>
      <c r="I51">
        <v>837</v>
      </c>
      <c r="K51">
        <v>61</v>
      </c>
      <c r="N51">
        <v>38350</v>
      </c>
      <c r="O51">
        <v>1512</v>
      </c>
      <c r="U51">
        <v>4761</v>
      </c>
      <c r="V51">
        <v>4761</v>
      </c>
      <c r="W51">
        <v>322</v>
      </c>
      <c r="X51">
        <v>0</v>
      </c>
      <c r="AD51">
        <v>3317</v>
      </c>
      <c r="AF51">
        <v>0</v>
      </c>
      <c r="AG51">
        <v>43111</v>
      </c>
      <c r="AH51">
        <v>1834</v>
      </c>
      <c r="AN51">
        <v>0</v>
      </c>
      <c r="AP51">
        <v>0</v>
      </c>
    </row>
    <row r="52" spans="1:42">
      <c r="A52" s="1">
        <v>43944</v>
      </c>
      <c r="B52" t="s">
        <v>41</v>
      </c>
      <c r="C52" t="s">
        <v>44</v>
      </c>
      <c r="D52">
        <v>150</v>
      </c>
      <c r="F52">
        <v>10</v>
      </c>
      <c r="H52">
        <v>837</v>
      </c>
      <c r="I52">
        <v>837</v>
      </c>
      <c r="K52">
        <v>0</v>
      </c>
      <c r="N52">
        <v>39546</v>
      </c>
      <c r="O52">
        <v>1196</v>
      </c>
      <c r="U52">
        <v>4917</v>
      </c>
      <c r="V52">
        <v>4917</v>
      </c>
      <c r="W52">
        <v>156</v>
      </c>
      <c r="X52">
        <v>0</v>
      </c>
      <c r="AD52">
        <v>3317</v>
      </c>
      <c r="AF52">
        <v>0</v>
      </c>
      <c r="AG52">
        <v>44463</v>
      </c>
      <c r="AH52">
        <v>1352</v>
      </c>
      <c r="AN52">
        <v>0</v>
      </c>
      <c r="AP52">
        <v>0</v>
      </c>
    </row>
    <row r="53" spans="1:42">
      <c r="A53" s="1">
        <v>43945</v>
      </c>
      <c r="B53" t="s">
        <v>41</v>
      </c>
      <c r="C53" t="s">
        <v>44</v>
      </c>
      <c r="D53">
        <v>150</v>
      </c>
      <c r="F53">
        <v>0</v>
      </c>
      <c r="H53">
        <v>837</v>
      </c>
      <c r="I53">
        <v>837</v>
      </c>
      <c r="K53">
        <v>0</v>
      </c>
      <c r="N53">
        <v>39546</v>
      </c>
      <c r="O53">
        <v>0</v>
      </c>
      <c r="U53">
        <v>4917</v>
      </c>
      <c r="V53">
        <v>4917</v>
      </c>
      <c r="W53">
        <v>0</v>
      </c>
      <c r="X53">
        <v>0</v>
      </c>
      <c r="AD53">
        <v>3317</v>
      </c>
      <c r="AF53">
        <v>0</v>
      </c>
      <c r="AG53">
        <v>44463</v>
      </c>
      <c r="AH53">
        <v>0</v>
      </c>
      <c r="AN53">
        <v>0</v>
      </c>
      <c r="AP53">
        <v>0</v>
      </c>
    </row>
    <row r="54" spans="1:42">
      <c r="A54" s="1">
        <v>43946</v>
      </c>
      <c r="B54" t="s">
        <v>41</v>
      </c>
      <c r="C54" t="s">
        <v>44</v>
      </c>
      <c r="D54">
        <v>166</v>
      </c>
      <c r="F54">
        <v>16</v>
      </c>
      <c r="H54">
        <v>944</v>
      </c>
      <c r="I54">
        <v>944</v>
      </c>
      <c r="K54">
        <v>107</v>
      </c>
      <c r="N54">
        <v>43761</v>
      </c>
      <c r="O54">
        <v>4215</v>
      </c>
      <c r="U54">
        <v>5253</v>
      </c>
      <c r="V54">
        <v>5253</v>
      </c>
      <c r="W54">
        <v>336</v>
      </c>
      <c r="X54">
        <v>0</v>
      </c>
      <c r="AD54">
        <v>3701</v>
      </c>
      <c r="AF54">
        <v>0</v>
      </c>
      <c r="AG54">
        <v>49014</v>
      </c>
      <c r="AH54">
        <v>4551</v>
      </c>
      <c r="AN54">
        <v>0</v>
      </c>
      <c r="AP54">
        <v>0</v>
      </c>
    </row>
    <row r="55" spans="1:42">
      <c r="A55" s="1">
        <v>43947</v>
      </c>
      <c r="B55" t="s">
        <v>41</v>
      </c>
      <c r="C55" t="s">
        <v>44</v>
      </c>
      <c r="D55">
        <v>174</v>
      </c>
      <c r="F55">
        <v>8</v>
      </c>
      <c r="H55">
        <v>944</v>
      </c>
      <c r="I55">
        <v>944</v>
      </c>
      <c r="K55">
        <v>0</v>
      </c>
      <c r="N55">
        <v>45271</v>
      </c>
      <c r="O55">
        <v>1510</v>
      </c>
      <c r="U55">
        <v>5490</v>
      </c>
      <c r="V55">
        <v>5490</v>
      </c>
      <c r="W55">
        <v>237</v>
      </c>
      <c r="X55">
        <v>0</v>
      </c>
      <c r="AD55">
        <v>3701</v>
      </c>
      <c r="AF55">
        <v>0</v>
      </c>
      <c r="AG55">
        <v>50761</v>
      </c>
      <c r="AH55">
        <v>1747</v>
      </c>
      <c r="AN55">
        <v>0</v>
      </c>
      <c r="AP55">
        <v>0</v>
      </c>
    </row>
    <row r="56" spans="1:42">
      <c r="A56" s="1">
        <v>43948</v>
      </c>
      <c r="B56" t="s">
        <v>41</v>
      </c>
      <c r="C56" t="s">
        <v>44</v>
      </c>
      <c r="D56">
        <v>174</v>
      </c>
      <c r="F56">
        <v>0</v>
      </c>
      <c r="H56">
        <v>944</v>
      </c>
      <c r="I56">
        <v>944</v>
      </c>
      <c r="K56">
        <v>0</v>
      </c>
      <c r="N56">
        <v>45271</v>
      </c>
      <c r="O56">
        <v>0</v>
      </c>
      <c r="U56">
        <v>5490</v>
      </c>
      <c r="V56">
        <v>5490</v>
      </c>
      <c r="W56">
        <v>0</v>
      </c>
      <c r="X56">
        <v>0</v>
      </c>
      <c r="AD56">
        <v>3701</v>
      </c>
      <c r="AF56">
        <v>0</v>
      </c>
      <c r="AG56">
        <v>50761</v>
      </c>
      <c r="AH56">
        <v>0</v>
      </c>
      <c r="AN56">
        <v>0</v>
      </c>
      <c r="AP56">
        <v>0</v>
      </c>
    </row>
    <row r="57" spans="1:42">
      <c r="A57" s="1">
        <v>43949</v>
      </c>
      <c r="B57" t="s">
        <v>41</v>
      </c>
      <c r="C57" t="s">
        <v>44</v>
      </c>
      <c r="D57">
        <v>177</v>
      </c>
      <c r="F57">
        <v>3</v>
      </c>
      <c r="H57">
        <v>944</v>
      </c>
      <c r="I57">
        <v>944</v>
      </c>
      <c r="K57">
        <v>0</v>
      </c>
      <c r="N57">
        <v>46532</v>
      </c>
      <c r="O57">
        <v>1261</v>
      </c>
      <c r="U57">
        <v>5613</v>
      </c>
      <c r="V57">
        <v>5613</v>
      </c>
      <c r="W57">
        <v>123</v>
      </c>
      <c r="X57">
        <v>0</v>
      </c>
      <c r="AD57">
        <v>2830</v>
      </c>
      <c r="AF57">
        <v>0</v>
      </c>
      <c r="AG57">
        <v>52145</v>
      </c>
      <c r="AH57">
        <v>1384</v>
      </c>
      <c r="AN57">
        <v>0</v>
      </c>
      <c r="AP57">
        <v>0</v>
      </c>
    </row>
    <row r="58" spans="1:42">
      <c r="A58" s="1">
        <v>43950</v>
      </c>
      <c r="B58" t="s">
        <v>41</v>
      </c>
      <c r="C58" t="s">
        <v>44</v>
      </c>
      <c r="D58">
        <v>203</v>
      </c>
      <c r="F58">
        <v>26</v>
      </c>
      <c r="H58">
        <v>1000</v>
      </c>
      <c r="I58">
        <v>1000</v>
      </c>
      <c r="K58">
        <v>56</v>
      </c>
      <c r="N58">
        <v>48336</v>
      </c>
      <c r="O58">
        <v>1804</v>
      </c>
      <c r="U58">
        <v>5881</v>
      </c>
      <c r="V58">
        <v>5881</v>
      </c>
      <c r="W58">
        <v>268</v>
      </c>
      <c r="X58">
        <v>0</v>
      </c>
      <c r="AD58">
        <v>3252</v>
      </c>
      <c r="AF58">
        <v>0</v>
      </c>
      <c r="AG58">
        <v>54217</v>
      </c>
      <c r="AH58">
        <v>2072</v>
      </c>
      <c r="AN58">
        <v>0</v>
      </c>
      <c r="AP58">
        <v>0</v>
      </c>
    </row>
    <row r="59" spans="1:42">
      <c r="A59" s="1">
        <v>43951</v>
      </c>
      <c r="B59" t="s">
        <v>41</v>
      </c>
      <c r="C59" t="s">
        <v>44</v>
      </c>
      <c r="D59">
        <v>244</v>
      </c>
      <c r="F59">
        <v>41</v>
      </c>
      <c r="H59">
        <v>1000</v>
      </c>
      <c r="I59">
        <v>1000</v>
      </c>
      <c r="K59">
        <v>0</v>
      </c>
      <c r="N59">
        <v>50417</v>
      </c>
      <c r="O59">
        <v>2081</v>
      </c>
      <c r="U59">
        <v>6095</v>
      </c>
      <c r="V59">
        <v>6095</v>
      </c>
      <c r="W59">
        <v>214</v>
      </c>
      <c r="X59">
        <v>0</v>
      </c>
      <c r="AD59">
        <v>3252</v>
      </c>
      <c r="AF59">
        <v>0</v>
      </c>
      <c r="AG59">
        <v>56512</v>
      </c>
      <c r="AH59">
        <v>2295</v>
      </c>
      <c r="AN59">
        <v>0</v>
      </c>
      <c r="AP59">
        <v>0</v>
      </c>
    </row>
    <row r="60" spans="1:42">
      <c r="A60" s="1">
        <v>43952</v>
      </c>
      <c r="B60" t="s">
        <v>41</v>
      </c>
      <c r="C60" t="s">
        <v>44</v>
      </c>
      <c r="D60">
        <v>256</v>
      </c>
      <c r="F60">
        <v>12</v>
      </c>
      <c r="H60">
        <v>1110</v>
      </c>
      <c r="I60">
        <v>1110</v>
      </c>
      <c r="K60">
        <v>110</v>
      </c>
      <c r="N60">
        <v>53121</v>
      </c>
      <c r="O60">
        <v>2704</v>
      </c>
      <c r="U60">
        <v>6258</v>
      </c>
      <c r="V60">
        <v>6258</v>
      </c>
      <c r="W60">
        <v>163</v>
      </c>
      <c r="X60">
        <v>0</v>
      </c>
      <c r="AD60">
        <v>3622</v>
      </c>
      <c r="AF60">
        <v>0</v>
      </c>
      <c r="AG60">
        <v>59379</v>
      </c>
      <c r="AH60">
        <v>2867</v>
      </c>
      <c r="AN60">
        <v>0</v>
      </c>
      <c r="AO60">
        <v>59379</v>
      </c>
      <c r="AP60">
        <v>59379</v>
      </c>
    </row>
    <row r="61" spans="1:42">
      <c r="A61" s="1">
        <v>43953</v>
      </c>
      <c r="B61" t="s">
        <v>41</v>
      </c>
      <c r="C61" t="s">
        <v>44</v>
      </c>
      <c r="D61">
        <v>267</v>
      </c>
      <c r="F61">
        <v>11</v>
      </c>
      <c r="H61">
        <v>1110</v>
      </c>
      <c r="I61">
        <v>1110</v>
      </c>
      <c r="K61">
        <v>0</v>
      </c>
      <c r="N61">
        <v>55127</v>
      </c>
      <c r="O61">
        <v>2006</v>
      </c>
      <c r="U61">
        <v>6489</v>
      </c>
      <c r="V61">
        <v>6489</v>
      </c>
      <c r="W61">
        <v>231</v>
      </c>
      <c r="X61">
        <v>0</v>
      </c>
      <c r="AD61">
        <v>3622</v>
      </c>
      <c r="AF61">
        <v>0</v>
      </c>
      <c r="AG61">
        <v>61616</v>
      </c>
      <c r="AH61">
        <v>2237</v>
      </c>
      <c r="AN61">
        <v>0</v>
      </c>
      <c r="AO61">
        <v>59379</v>
      </c>
      <c r="AP61">
        <v>0</v>
      </c>
    </row>
    <row r="62" spans="1:42">
      <c r="A62" s="1">
        <v>43954</v>
      </c>
      <c r="B62" t="s">
        <v>41</v>
      </c>
      <c r="C62" t="s">
        <v>44</v>
      </c>
      <c r="D62">
        <v>275</v>
      </c>
      <c r="F62">
        <v>8</v>
      </c>
      <c r="H62">
        <v>1110</v>
      </c>
      <c r="I62">
        <v>1110</v>
      </c>
      <c r="K62">
        <v>0</v>
      </c>
      <c r="N62">
        <v>57562</v>
      </c>
      <c r="O62">
        <v>2435</v>
      </c>
      <c r="U62">
        <v>6626</v>
      </c>
      <c r="V62">
        <v>6626</v>
      </c>
      <c r="W62">
        <v>137</v>
      </c>
      <c r="X62">
        <v>0</v>
      </c>
      <c r="AD62">
        <v>3622</v>
      </c>
      <c r="AF62">
        <v>0</v>
      </c>
      <c r="AG62">
        <v>64188</v>
      </c>
      <c r="AH62">
        <v>2572</v>
      </c>
      <c r="AN62">
        <v>0</v>
      </c>
      <c r="AP62">
        <v>-59379</v>
      </c>
    </row>
    <row r="63" spans="1:42">
      <c r="A63" s="1">
        <v>43955</v>
      </c>
      <c r="B63" t="s">
        <v>41</v>
      </c>
      <c r="C63" t="s">
        <v>44</v>
      </c>
      <c r="D63">
        <v>275</v>
      </c>
      <c r="E63">
        <v>275</v>
      </c>
      <c r="F63">
        <v>0</v>
      </c>
      <c r="H63">
        <v>1110</v>
      </c>
      <c r="I63">
        <v>1110</v>
      </c>
      <c r="K63">
        <v>0</v>
      </c>
      <c r="N63">
        <v>57562</v>
      </c>
      <c r="O63">
        <v>0</v>
      </c>
      <c r="U63">
        <v>6626</v>
      </c>
      <c r="V63">
        <v>6626</v>
      </c>
      <c r="W63">
        <v>0</v>
      </c>
      <c r="X63">
        <v>0</v>
      </c>
      <c r="AD63">
        <v>3622</v>
      </c>
      <c r="AF63">
        <v>0</v>
      </c>
      <c r="AG63">
        <v>64188</v>
      </c>
      <c r="AH63">
        <v>0</v>
      </c>
      <c r="AN63">
        <v>0</v>
      </c>
      <c r="AP63">
        <v>0</v>
      </c>
    </row>
    <row r="64" spans="1:42">
      <c r="A64" s="1">
        <v>43956</v>
      </c>
      <c r="B64" t="s">
        <v>41</v>
      </c>
      <c r="C64" t="s">
        <v>44</v>
      </c>
      <c r="D64">
        <v>283</v>
      </c>
      <c r="E64">
        <v>283</v>
      </c>
      <c r="F64">
        <v>8</v>
      </c>
      <c r="H64">
        <v>1110</v>
      </c>
      <c r="I64">
        <v>1110</v>
      </c>
      <c r="K64">
        <v>0</v>
      </c>
      <c r="N64">
        <v>61014</v>
      </c>
      <c r="O64">
        <v>3452</v>
      </c>
      <c r="U64">
        <v>6757</v>
      </c>
      <c r="V64">
        <v>6757</v>
      </c>
      <c r="W64">
        <v>131</v>
      </c>
      <c r="X64">
        <v>0</v>
      </c>
      <c r="AD64">
        <v>3622</v>
      </c>
      <c r="AF64">
        <v>0</v>
      </c>
      <c r="AG64">
        <v>67771</v>
      </c>
      <c r="AH64">
        <v>3583</v>
      </c>
      <c r="AN64">
        <v>0</v>
      </c>
      <c r="AP64">
        <v>0</v>
      </c>
    </row>
    <row r="65" spans="1:42">
      <c r="A65" s="1">
        <v>43957</v>
      </c>
      <c r="B65" t="s">
        <v>41</v>
      </c>
      <c r="C65" t="s">
        <v>44</v>
      </c>
      <c r="D65">
        <v>305</v>
      </c>
      <c r="E65">
        <v>305</v>
      </c>
      <c r="F65">
        <v>22</v>
      </c>
      <c r="H65">
        <v>1152</v>
      </c>
      <c r="I65">
        <v>1152</v>
      </c>
      <c r="K65">
        <v>42</v>
      </c>
      <c r="N65">
        <v>70546</v>
      </c>
      <c r="O65">
        <v>9532</v>
      </c>
      <c r="U65">
        <v>6936</v>
      </c>
      <c r="V65">
        <v>6936</v>
      </c>
      <c r="W65">
        <v>179</v>
      </c>
      <c r="X65">
        <v>0</v>
      </c>
      <c r="AD65">
        <v>3816</v>
      </c>
      <c r="AF65">
        <v>0</v>
      </c>
      <c r="AG65">
        <v>77482</v>
      </c>
      <c r="AH65">
        <v>9711</v>
      </c>
      <c r="AN65">
        <v>0</v>
      </c>
      <c r="AP65">
        <v>0</v>
      </c>
    </row>
    <row r="66" spans="1:42">
      <c r="A66" s="1">
        <v>43958</v>
      </c>
      <c r="B66" t="s">
        <v>41</v>
      </c>
      <c r="C66" t="s">
        <v>44</v>
      </c>
      <c r="D66">
        <v>305</v>
      </c>
      <c r="E66">
        <v>305</v>
      </c>
      <c r="F66">
        <v>0</v>
      </c>
      <c r="H66">
        <v>1152</v>
      </c>
      <c r="I66">
        <v>1152</v>
      </c>
      <c r="K66">
        <v>0</v>
      </c>
      <c r="N66">
        <v>70546</v>
      </c>
      <c r="O66">
        <v>0</v>
      </c>
      <c r="U66">
        <v>6936</v>
      </c>
      <c r="V66">
        <v>6936</v>
      </c>
      <c r="W66">
        <v>0</v>
      </c>
      <c r="X66">
        <v>0</v>
      </c>
      <c r="AD66">
        <v>3816</v>
      </c>
      <c r="AF66">
        <v>0</v>
      </c>
      <c r="AG66">
        <v>77482</v>
      </c>
      <c r="AH66">
        <v>0</v>
      </c>
      <c r="AN66">
        <v>0</v>
      </c>
      <c r="AP66">
        <v>0</v>
      </c>
    </row>
    <row r="67" spans="1:42">
      <c r="A67" s="1">
        <v>43959</v>
      </c>
      <c r="B67" t="s">
        <v>41</v>
      </c>
      <c r="C67" t="s">
        <v>44</v>
      </c>
      <c r="D67">
        <v>316</v>
      </c>
      <c r="E67">
        <v>316</v>
      </c>
      <c r="F67">
        <v>11</v>
      </c>
      <c r="H67">
        <v>1152</v>
      </c>
      <c r="I67">
        <v>1152</v>
      </c>
      <c r="K67">
        <v>0</v>
      </c>
      <c r="N67">
        <v>66300</v>
      </c>
      <c r="O67">
        <v>-4246</v>
      </c>
      <c r="U67">
        <v>7142</v>
      </c>
      <c r="V67">
        <v>7142</v>
      </c>
      <c r="W67">
        <v>206</v>
      </c>
      <c r="X67">
        <v>0</v>
      </c>
      <c r="AD67">
        <v>3816</v>
      </c>
      <c r="AF67">
        <v>0</v>
      </c>
      <c r="AG67">
        <v>73442</v>
      </c>
      <c r="AH67">
        <v>-4040</v>
      </c>
      <c r="AN67">
        <v>0</v>
      </c>
      <c r="AP67">
        <v>0</v>
      </c>
    </row>
    <row r="68" spans="1:42">
      <c r="A68" s="1">
        <v>43960</v>
      </c>
      <c r="B68" t="s">
        <v>41</v>
      </c>
      <c r="C68" t="s">
        <v>44</v>
      </c>
      <c r="D68">
        <v>330</v>
      </c>
      <c r="E68">
        <v>330</v>
      </c>
      <c r="F68">
        <v>14</v>
      </c>
      <c r="H68">
        <v>1252</v>
      </c>
      <c r="I68">
        <v>1252</v>
      </c>
      <c r="K68">
        <v>100</v>
      </c>
      <c r="N68">
        <v>73432</v>
      </c>
      <c r="O68">
        <v>7132</v>
      </c>
      <c r="U68">
        <v>7531</v>
      </c>
      <c r="V68">
        <v>7531</v>
      </c>
      <c r="W68">
        <v>389</v>
      </c>
      <c r="X68">
        <v>0</v>
      </c>
      <c r="AD68">
        <v>4120</v>
      </c>
      <c r="AF68">
        <v>0</v>
      </c>
      <c r="AG68">
        <v>80963</v>
      </c>
      <c r="AH68">
        <v>7521</v>
      </c>
      <c r="AN68">
        <v>0</v>
      </c>
      <c r="AP68">
        <v>0</v>
      </c>
    </row>
    <row r="69" spans="1:42">
      <c r="A69" s="1">
        <v>43961</v>
      </c>
      <c r="B69" t="s">
        <v>41</v>
      </c>
      <c r="C69" t="s">
        <v>44</v>
      </c>
      <c r="D69">
        <v>331</v>
      </c>
      <c r="E69">
        <v>331</v>
      </c>
      <c r="F69">
        <v>1</v>
      </c>
      <c r="H69">
        <v>1252</v>
      </c>
      <c r="I69">
        <v>1252</v>
      </c>
      <c r="K69">
        <v>0</v>
      </c>
      <c r="N69">
        <v>76804</v>
      </c>
      <c r="O69">
        <v>3372</v>
      </c>
      <c r="U69">
        <v>7653</v>
      </c>
      <c r="V69">
        <v>7653</v>
      </c>
      <c r="W69">
        <v>122</v>
      </c>
      <c r="X69">
        <v>0</v>
      </c>
      <c r="AD69">
        <v>4120</v>
      </c>
      <c r="AF69">
        <v>0</v>
      </c>
      <c r="AG69">
        <v>84457</v>
      </c>
      <c r="AH69">
        <v>3494</v>
      </c>
      <c r="AN69">
        <v>0</v>
      </c>
      <c r="AP69">
        <v>0</v>
      </c>
    </row>
    <row r="70" spans="1:42">
      <c r="A70" s="1">
        <v>43962</v>
      </c>
      <c r="B70" t="s">
        <v>41</v>
      </c>
      <c r="C70" t="s">
        <v>44</v>
      </c>
      <c r="D70">
        <v>331</v>
      </c>
      <c r="E70">
        <v>331</v>
      </c>
      <c r="F70">
        <v>0</v>
      </c>
      <c r="H70">
        <v>1252</v>
      </c>
      <c r="I70">
        <v>1252</v>
      </c>
      <c r="K70">
        <v>0</v>
      </c>
      <c r="N70">
        <v>76804</v>
      </c>
      <c r="O70">
        <v>0</v>
      </c>
      <c r="U70">
        <v>7653</v>
      </c>
      <c r="V70">
        <v>7653</v>
      </c>
      <c r="W70">
        <v>0</v>
      </c>
      <c r="X70">
        <v>0</v>
      </c>
      <c r="AD70">
        <v>4120</v>
      </c>
      <c r="AF70">
        <v>0</v>
      </c>
      <c r="AG70">
        <v>84457</v>
      </c>
      <c r="AH70">
        <v>0</v>
      </c>
      <c r="AN70">
        <v>0</v>
      </c>
      <c r="AP70">
        <v>0</v>
      </c>
    </row>
    <row r="71" spans="1:42">
      <c r="A71" s="1">
        <v>43963</v>
      </c>
      <c r="B71" t="s">
        <v>41</v>
      </c>
      <c r="C71" t="s">
        <v>43</v>
      </c>
      <c r="D71">
        <v>355</v>
      </c>
      <c r="E71">
        <v>355</v>
      </c>
      <c r="F71">
        <v>24</v>
      </c>
      <c r="H71">
        <v>1338</v>
      </c>
      <c r="I71">
        <v>1338</v>
      </c>
      <c r="K71">
        <v>86</v>
      </c>
      <c r="N71">
        <v>85213</v>
      </c>
      <c r="O71">
        <v>8409</v>
      </c>
      <c r="U71">
        <v>7927</v>
      </c>
      <c r="V71">
        <v>7927</v>
      </c>
      <c r="W71">
        <v>274</v>
      </c>
      <c r="X71">
        <v>0</v>
      </c>
      <c r="AD71">
        <v>6817</v>
      </c>
      <c r="AF71">
        <v>0</v>
      </c>
      <c r="AG71">
        <v>93140</v>
      </c>
      <c r="AH71">
        <v>8683</v>
      </c>
      <c r="AN71">
        <v>0</v>
      </c>
      <c r="AP71">
        <v>0</v>
      </c>
    </row>
    <row r="72" spans="1:42">
      <c r="A72" s="1">
        <v>43964</v>
      </c>
      <c r="B72" t="s">
        <v>41</v>
      </c>
      <c r="C72" t="s">
        <v>43</v>
      </c>
      <c r="D72">
        <v>355</v>
      </c>
      <c r="E72">
        <v>355</v>
      </c>
      <c r="F72">
        <v>0</v>
      </c>
      <c r="H72">
        <v>1338</v>
      </c>
      <c r="I72">
        <v>1338</v>
      </c>
      <c r="K72">
        <v>0</v>
      </c>
      <c r="N72">
        <v>85213</v>
      </c>
      <c r="O72">
        <v>0</v>
      </c>
      <c r="U72">
        <v>7927</v>
      </c>
      <c r="V72">
        <v>7927</v>
      </c>
      <c r="W72">
        <v>0</v>
      </c>
      <c r="X72">
        <v>0</v>
      </c>
      <c r="AD72">
        <v>6817</v>
      </c>
      <c r="AF72">
        <v>0</v>
      </c>
      <c r="AG72">
        <v>93140</v>
      </c>
      <c r="AH72">
        <v>0</v>
      </c>
      <c r="AM72">
        <v>93140</v>
      </c>
      <c r="AN72">
        <v>93140</v>
      </c>
      <c r="AP72">
        <v>0</v>
      </c>
    </row>
    <row r="73" spans="1:42">
      <c r="A73" s="1">
        <v>43965</v>
      </c>
      <c r="B73" t="s">
        <v>41</v>
      </c>
      <c r="C73" t="s">
        <v>43</v>
      </c>
      <c r="D73">
        <v>371</v>
      </c>
      <c r="E73">
        <v>371</v>
      </c>
      <c r="F73">
        <v>16</v>
      </c>
      <c r="H73">
        <v>1338</v>
      </c>
      <c r="I73">
        <v>1338</v>
      </c>
      <c r="K73">
        <v>0</v>
      </c>
      <c r="N73">
        <v>94346</v>
      </c>
      <c r="O73">
        <v>9133</v>
      </c>
      <c r="U73">
        <v>8189</v>
      </c>
      <c r="V73">
        <v>8189</v>
      </c>
      <c r="W73">
        <v>262</v>
      </c>
      <c r="X73">
        <v>0</v>
      </c>
      <c r="AD73">
        <v>4914</v>
      </c>
      <c r="AF73">
        <v>0</v>
      </c>
      <c r="AG73">
        <v>102535</v>
      </c>
      <c r="AH73">
        <v>9395</v>
      </c>
      <c r="AM73">
        <v>93140</v>
      </c>
      <c r="AN73">
        <v>0</v>
      </c>
      <c r="AP73">
        <v>0</v>
      </c>
    </row>
    <row r="74" spans="1:42">
      <c r="A74" s="1">
        <v>43966</v>
      </c>
      <c r="B74" t="s">
        <v>41</v>
      </c>
      <c r="C74" t="s">
        <v>43</v>
      </c>
      <c r="D74">
        <v>380</v>
      </c>
      <c r="E74">
        <v>380</v>
      </c>
      <c r="F74">
        <v>9</v>
      </c>
      <c r="H74">
        <v>1421</v>
      </c>
      <c r="I74">
        <v>1421</v>
      </c>
      <c r="K74">
        <v>83</v>
      </c>
      <c r="N74">
        <v>101209</v>
      </c>
      <c r="O74">
        <v>6863</v>
      </c>
      <c r="U74">
        <v>8407</v>
      </c>
      <c r="V74">
        <v>8407</v>
      </c>
      <c r="W74">
        <v>218</v>
      </c>
      <c r="X74">
        <v>0</v>
      </c>
      <c r="AD74">
        <v>5076</v>
      </c>
      <c r="AF74">
        <v>0</v>
      </c>
      <c r="AG74">
        <v>109616</v>
      </c>
      <c r="AH74">
        <v>7081</v>
      </c>
      <c r="AM74">
        <v>109616</v>
      </c>
      <c r="AN74">
        <v>16476</v>
      </c>
      <c r="AP74">
        <v>0</v>
      </c>
    </row>
    <row r="75" spans="1:42">
      <c r="A75" s="1">
        <v>43967</v>
      </c>
      <c r="B75" t="s">
        <v>41</v>
      </c>
      <c r="C75" t="s">
        <v>43</v>
      </c>
      <c r="D75">
        <v>380</v>
      </c>
      <c r="E75">
        <v>380</v>
      </c>
      <c r="F75">
        <v>0</v>
      </c>
      <c r="H75">
        <v>1421</v>
      </c>
      <c r="I75">
        <v>1421</v>
      </c>
      <c r="K75">
        <v>0</v>
      </c>
      <c r="N75">
        <v>101209</v>
      </c>
      <c r="O75">
        <v>0</v>
      </c>
      <c r="U75">
        <v>8407</v>
      </c>
      <c r="V75">
        <v>8407</v>
      </c>
      <c r="W75">
        <v>0</v>
      </c>
      <c r="X75">
        <v>0</v>
      </c>
      <c r="AD75">
        <v>5076</v>
      </c>
      <c r="AF75">
        <v>0</v>
      </c>
      <c r="AG75">
        <v>109616</v>
      </c>
      <c r="AH75">
        <v>0</v>
      </c>
      <c r="AM75">
        <v>109616</v>
      </c>
      <c r="AN75">
        <v>0</v>
      </c>
      <c r="AP75">
        <v>0</v>
      </c>
    </row>
    <row r="76" spans="1:42">
      <c r="A76" s="1">
        <v>43968</v>
      </c>
      <c r="B76" t="s">
        <v>41</v>
      </c>
      <c r="C76" t="s">
        <v>43</v>
      </c>
      <c r="D76">
        <v>380</v>
      </c>
      <c r="E76">
        <v>380</v>
      </c>
      <c r="F76">
        <v>0</v>
      </c>
      <c r="H76">
        <v>1421</v>
      </c>
      <c r="I76">
        <v>1421</v>
      </c>
      <c r="K76">
        <v>0</v>
      </c>
      <c r="N76">
        <v>111670</v>
      </c>
      <c r="O76">
        <v>10461</v>
      </c>
      <c r="U76">
        <v>8816</v>
      </c>
      <c r="V76">
        <v>8816</v>
      </c>
      <c r="W76">
        <v>409</v>
      </c>
      <c r="X76">
        <v>0</v>
      </c>
      <c r="AD76">
        <v>5076</v>
      </c>
      <c r="AF76">
        <v>0</v>
      </c>
      <c r="AG76">
        <v>120486</v>
      </c>
      <c r="AH76">
        <v>10870</v>
      </c>
      <c r="AN76">
        <v>-109616</v>
      </c>
      <c r="AO76">
        <v>120331</v>
      </c>
      <c r="AP76">
        <v>120331</v>
      </c>
    </row>
    <row r="77" spans="1:42">
      <c r="A77" s="1">
        <v>43969</v>
      </c>
      <c r="B77" t="s">
        <v>41</v>
      </c>
      <c r="C77" t="s">
        <v>43</v>
      </c>
      <c r="D77">
        <v>391</v>
      </c>
      <c r="E77">
        <v>391</v>
      </c>
      <c r="F77">
        <v>11</v>
      </c>
      <c r="H77">
        <v>1421</v>
      </c>
      <c r="I77">
        <v>1421</v>
      </c>
      <c r="K77">
        <v>0</v>
      </c>
      <c r="N77">
        <v>122617</v>
      </c>
      <c r="O77">
        <v>10947</v>
      </c>
      <c r="U77">
        <v>8942</v>
      </c>
      <c r="V77">
        <v>8942</v>
      </c>
      <c r="W77">
        <v>126</v>
      </c>
      <c r="X77">
        <v>0</v>
      </c>
      <c r="AD77">
        <v>5076</v>
      </c>
      <c r="AF77">
        <v>0</v>
      </c>
      <c r="AG77">
        <v>131559</v>
      </c>
      <c r="AH77">
        <v>11073</v>
      </c>
      <c r="AM77">
        <v>131559</v>
      </c>
      <c r="AN77">
        <v>131559</v>
      </c>
      <c r="AP77">
        <v>-120331</v>
      </c>
    </row>
    <row r="78" spans="1:42">
      <c r="A78" s="1">
        <v>43970</v>
      </c>
      <c r="B78" t="s">
        <v>41</v>
      </c>
      <c r="C78" t="s">
        <v>43</v>
      </c>
      <c r="D78">
        <v>399</v>
      </c>
      <c r="E78">
        <v>399</v>
      </c>
      <c r="F78">
        <v>8</v>
      </c>
      <c r="H78">
        <v>1444</v>
      </c>
      <c r="I78">
        <v>1444</v>
      </c>
      <c r="K78">
        <v>23</v>
      </c>
      <c r="N78">
        <v>126007</v>
      </c>
      <c r="O78">
        <v>3390</v>
      </c>
      <c r="U78">
        <v>9056</v>
      </c>
      <c r="V78">
        <v>9056</v>
      </c>
      <c r="W78">
        <v>114</v>
      </c>
      <c r="X78">
        <v>0</v>
      </c>
      <c r="AD78">
        <v>5451</v>
      </c>
      <c r="AF78">
        <v>0</v>
      </c>
      <c r="AG78">
        <v>135063</v>
      </c>
      <c r="AH78">
        <v>3504</v>
      </c>
      <c r="AM78">
        <v>135063</v>
      </c>
      <c r="AN78">
        <v>3504</v>
      </c>
      <c r="AP78">
        <v>0</v>
      </c>
    </row>
    <row r="79" spans="1:42">
      <c r="A79" s="1">
        <v>43971</v>
      </c>
      <c r="B79" t="s">
        <v>41</v>
      </c>
      <c r="C79" t="s">
        <v>42</v>
      </c>
      <c r="D79">
        <v>399</v>
      </c>
      <c r="E79">
        <v>399</v>
      </c>
      <c r="F79">
        <v>0</v>
      </c>
      <c r="H79">
        <v>1444</v>
      </c>
      <c r="I79">
        <v>1444</v>
      </c>
      <c r="K79">
        <v>0</v>
      </c>
      <c r="N79">
        <v>126007</v>
      </c>
      <c r="O79">
        <v>0</v>
      </c>
      <c r="U79">
        <v>9056</v>
      </c>
      <c r="V79">
        <v>9056</v>
      </c>
      <c r="W79">
        <v>0</v>
      </c>
      <c r="X79">
        <v>0</v>
      </c>
      <c r="AD79">
        <v>5451</v>
      </c>
      <c r="AF79">
        <v>0</v>
      </c>
      <c r="AG79">
        <v>135063</v>
      </c>
      <c r="AH79">
        <v>0</v>
      </c>
      <c r="AM79">
        <v>135063</v>
      </c>
      <c r="AN79">
        <v>0</v>
      </c>
      <c r="AP79">
        <v>0</v>
      </c>
    </row>
    <row r="80" spans="1:42">
      <c r="A80" s="1">
        <v>43972</v>
      </c>
      <c r="B80" t="s">
        <v>41</v>
      </c>
      <c r="C80" t="s">
        <v>42</v>
      </c>
      <c r="D80">
        <v>407</v>
      </c>
      <c r="E80">
        <v>407</v>
      </c>
      <c r="F80">
        <v>8</v>
      </c>
      <c r="H80">
        <v>1444</v>
      </c>
      <c r="I80">
        <v>1444</v>
      </c>
      <c r="J80">
        <v>414</v>
      </c>
      <c r="K80">
        <v>0</v>
      </c>
      <c r="N80">
        <v>129063</v>
      </c>
      <c r="O80">
        <v>3056</v>
      </c>
      <c r="U80">
        <v>9175</v>
      </c>
      <c r="V80">
        <v>9175</v>
      </c>
      <c r="W80">
        <v>119</v>
      </c>
      <c r="X80">
        <v>0</v>
      </c>
      <c r="AD80">
        <v>5451</v>
      </c>
      <c r="AF80">
        <v>0</v>
      </c>
      <c r="AG80">
        <v>138238</v>
      </c>
      <c r="AH80">
        <v>3175</v>
      </c>
      <c r="AM80">
        <v>138238</v>
      </c>
      <c r="AN80">
        <v>3175</v>
      </c>
      <c r="AP80">
        <v>0</v>
      </c>
    </row>
    <row r="81" spans="1:42">
      <c r="A81" s="1">
        <v>43973</v>
      </c>
      <c r="B81" t="s">
        <v>41</v>
      </c>
      <c r="C81" t="s">
        <v>42</v>
      </c>
      <c r="D81">
        <v>419</v>
      </c>
      <c r="E81">
        <v>419</v>
      </c>
      <c r="F81">
        <v>12</v>
      </c>
      <c r="H81">
        <v>1534</v>
      </c>
      <c r="I81">
        <v>1534</v>
      </c>
      <c r="J81">
        <v>429</v>
      </c>
      <c r="K81">
        <v>90</v>
      </c>
      <c r="N81">
        <v>140385</v>
      </c>
      <c r="O81">
        <v>11322</v>
      </c>
      <c r="R81">
        <v>140385</v>
      </c>
      <c r="U81">
        <v>9638</v>
      </c>
      <c r="V81">
        <v>9638</v>
      </c>
      <c r="W81">
        <v>463</v>
      </c>
      <c r="X81">
        <v>0</v>
      </c>
      <c r="AC81">
        <v>14361</v>
      </c>
      <c r="AD81">
        <v>5743</v>
      </c>
      <c r="AF81">
        <v>0</v>
      </c>
      <c r="AG81">
        <v>150023</v>
      </c>
      <c r="AH81">
        <v>11785</v>
      </c>
      <c r="AN81">
        <v>-138238</v>
      </c>
      <c r="AO81">
        <v>154746</v>
      </c>
      <c r="AP81">
        <v>154746</v>
      </c>
    </row>
    <row r="82" spans="1:42">
      <c r="A82" s="1">
        <v>43974</v>
      </c>
      <c r="B82" t="s">
        <v>41</v>
      </c>
      <c r="C82" t="s">
        <v>42</v>
      </c>
      <c r="D82">
        <v>425</v>
      </c>
      <c r="E82">
        <v>425</v>
      </c>
      <c r="F82">
        <v>6</v>
      </c>
      <c r="H82">
        <v>1534</v>
      </c>
      <c r="I82">
        <v>1534</v>
      </c>
      <c r="J82">
        <v>430</v>
      </c>
      <c r="K82">
        <v>0</v>
      </c>
      <c r="N82">
        <v>149015</v>
      </c>
      <c r="O82">
        <v>8630</v>
      </c>
      <c r="R82">
        <v>149015</v>
      </c>
      <c r="U82">
        <v>9895</v>
      </c>
      <c r="V82">
        <v>9895</v>
      </c>
      <c r="W82">
        <v>257</v>
      </c>
      <c r="X82">
        <v>0</v>
      </c>
      <c r="AC82">
        <v>14803</v>
      </c>
      <c r="AD82">
        <v>5743</v>
      </c>
      <c r="AF82">
        <v>0</v>
      </c>
      <c r="AG82">
        <v>158910</v>
      </c>
      <c r="AH82">
        <v>8887</v>
      </c>
      <c r="AN82">
        <v>0</v>
      </c>
      <c r="AO82">
        <v>163818</v>
      </c>
      <c r="AP82">
        <v>9072</v>
      </c>
    </row>
    <row r="83" spans="1:42">
      <c r="A83" s="1">
        <v>43975</v>
      </c>
      <c r="B83" t="s">
        <v>41</v>
      </c>
      <c r="C83" t="s">
        <v>42</v>
      </c>
      <c r="D83">
        <v>435</v>
      </c>
      <c r="E83">
        <v>435</v>
      </c>
      <c r="F83">
        <v>10</v>
      </c>
      <c r="H83">
        <v>1534</v>
      </c>
      <c r="I83">
        <v>1534</v>
      </c>
      <c r="J83">
        <v>461</v>
      </c>
      <c r="K83">
        <v>0</v>
      </c>
      <c r="N83">
        <v>153851</v>
      </c>
      <c r="O83">
        <v>4836</v>
      </c>
      <c r="R83">
        <v>153851</v>
      </c>
      <c r="U83">
        <v>10096</v>
      </c>
      <c r="V83">
        <v>10096</v>
      </c>
      <c r="W83">
        <v>201</v>
      </c>
      <c r="X83">
        <v>0</v>
      </c>
      <c r="AC83">
        <v>15057</v>
      </c>
      <c r="AD83">
        <v>5743</v>
      </c>
      <c r="AF83">
        <v>0</v>
      </c>
      <c r="AG83">
        <v>163947</v>
      </c>
      <c r="AH83">
        <v>5037</v>
      </c>
      <c r="AN83">
        <v>0</v>
      </c>
      <c r="AO83">
        <v>168908</v>
      </c>
      <c r="AP83">
        <v>5090</v>
      </c>
    </row>
    <row r="84" spans="1:42">
      <c r="A84" s="1">
        <v>43976</v>
      </c>
      <c r="B84" t="s">
        <v>41</v>
      </c>
      <c r="C84" t="s">
        <v>42</v>
      </c>
      <c r="D84">
        <v>440</v>
      </c>
      <c r="E84">
        <v>440</v>
      </c>
      <c r="F84">
        <v>5</v>
      </c>
      <c r="H84">
        <v>1534</v>
      </c>
      <c r="I84">
        <v>1534</v>
      </c>
      <c r="J84">
        <v>407</v>
      </c>
      <c r="K84">
        <v>0</v>
      </c>
      <c r="N84">
        <v>155842</v>
      </c>
      <c r="O84">
        <v>1991</v>
      </c>
      <c r="R84">
        <v>155842</v>
      </c>
      <c r="U84">
        <v>10178</v>
      </c>
      <c r="V84">
        <v>10178</v>
      </c>
      <c r="W84">
        <v>82</v>
      </c>
      <c r="X84">
        <v>0</v>
      </c>
      <c r="AC84">
        <v>15192</v>
      </c>
      <c r="AD84">
        <v>6063</v>
      </c>
      <c r="AF84">
        <v>0</v>
      </c>
      <c r="AG84">
        <v>166020</v>
      </c>
      <c r="AH84">
        <v>2073</v>
      </c>
      <c r="AN84">
        <v>0</v>
      </c>
      <c r="AO84">
        <v>171034</v>
      </c>
      <c r="AP84">
        <v>2126</v>
      </c>
    </row>
    <row r="85" spans="1:42">
      <c r="A85" s="1">
        <v>43977</v>
      </c>
      <c r="B85" t="s">
        <v>41</v>
      </c>
      <c r="C85" t="s">
        <v>42</v>
      </c>
      <c r="D85">
        <v>446</v>
      </c>
      <c r="E85">
        <v>446</v>
      </c>
      <c r="F85">
        <v>6</v>
      </c>
      <c r="H85">
        <v>1618</v>
      </c>
      <c r="I85">
        <v>1618</v>
      </c>
      <c r="J85">
        <v>433</v>
      </c>
      <c r="K85">
        <v>84</v>
      </c>
      <c r="N85">
        <v>162318</v>
      </c>
      <c r="O85">
        <v>6476</v>
      </c>
      <c r="R85">
        <v>162318</v>
      </c>
      <c r="U85">
        <v>10416</v>
      </c>
      <c r="V85">
        <v>10416</v>
      </c>
      <c r="W85">
        <v>238</v>
      </c>
      <c r="X85">
        <v>0</v>
      </c>
      <c r="AC85">
        <v>15801</v>
      </c>
      <c r="AD85">
        <v>6102</v>
      </c>
      <c r="AF85">
        <v>0</v>
      </c>
      <c r="AG85">
        <v>172734</v>
      </c>
      <c r="AH85">
        <v>6714</v>
      </c>
      <c r="AN85">
        <v>0</v>
      </c>
      <c r="AO85">
        <v>178119</v>
      </c>
      <c r="AP85">
        <v>7085</v>
      </c>
    </row>
    <row r="86" spans="1:42">
      <c r="A86" s="1">
        <v>43978</v>
      </c>
      <c r="B86" t="s">
        <v>41</v>
      </c>
      <c r="C86" t="s">
        <v>43</v>
      </c>
      <c r="D86">
        <v>466</v>
      </c>
      <c r="E86">
        <v>466</v>
      </c>
      <c r="F86">
        <v>20</v>
      </c>
      <c r="H86">
        <v>1618</v>
      </c>
      <c r="I86">
        <v>1618</v>
      </c>
      <c r="J86">
        <v>398</v>
      </c>
      <c r="K86">
        <v>0</v>
      </c>
      <c r="N86">
        <v>165060</v>
      </c>
      <c r="O86">
        <v>2742</v>
      </c>
      <c r="R86">
        <v>165060</v>
      </c>
      <c r="U86">
        <v>10623</v>
      </c>
      <c r="V86">
        <v>10623</v>
      </c>
      <c r="W86">
        <v>207</v>
      </c>
      <c r="X86">
        <v>0</v>
      </c>
      <c r="AC86">
        <v>16094</v>
      </c>
      <c r="AD86">
        <v>6102</v>
      </c>
      <c r="AF86">
        <v>0</v>
      </c>
      <c r="AG86">
        <v>175683</v>
      </c>
      <c r="AH86">
        <v>2949</v>
      </c>
      <c r="AN86">
        <v>0</v>
      </c>
      <c r="AO86">
        <v>181154</v>
      </c>
      <c r="AP86">
        <v>3035</v>
      </c>
    </row>
    <row r="87" spans="1:42">
      <c r="A87" s="1">
        <v>43979</v>
      </c>
      <c r="B87" t="s">
        <v>41</v>
      </c>
      <c r="C87" t="s">
        <v>43</v>
      </c>
      <c r="D87">
        <v>470</v>
      </c>
      <c r="E87">
        <v>470</v>
      </c>
      <c r="F87">
        <v>4</v>
      </c>
      <c r="H87">
        <v>1618</v>
      </c>
      <c r="I87">
        <v>1618</v>
      </c>
      <c r="J87">
        <v>397</v>
      </c>
      <c r="K87">
        <v>0</v>
      </c>
      <c r="N87">
        <v>171461</v>
      </c>
      <c r="O87">
        <v>6401</v>
      </c>
      <c r="R87">
        <v>171461</v>
      </c>
      <c r="U87">
        <v>10788</v>
      </c>
      <c r="V87">
        <v>10788</v>
      </c>
      <c r="W87">
        <v>165</v>
      </c>
      <c r="X87">
        <v>0</v>
      </c>
      <c r="AC87">
        <v>16327</v>
      </c>
      <c r="AD87">
        <v>6102</v>
      </c>
      <c r="AF87">
        <v>0</v>
      </c>
      <c r="AG87">
        <v>182249</v>
      </c>
      <c r="AH87">
        <v>6566</v>
      </c>
      <c r="AN87">
        <v>0</v>
      </c>
      <c r="AO87">
        <v>187788</v>
      </c>
      <c r="AP87">
        <v>6634</v>
      </c>
    </row>
    <row r="88" spans="1:42">
      <c r="A88" s="1">
        <v>43980</v>
      </c>
      <c r="B88" t="s">
        <v>41</v>
      </c>
      <c r="C88" t="s">
        <v>43</v>
      </c>
      <c r="D88">
        <v>483</v>
      </c>
      <c r="E88">
        <v>483</v>
      </c>
      <c r="F88">
        <v>13</v>
      </c>
      <c r="H88">
        <v>1634</v>
      </c>
      <c r="I88">
        <v>1634</v>
      </c>
      <c r="J88">
        <v>399</v>
      </c>
      <c r="K88">
        <v>16</v>
      </c>
      <c r="N88">
        <v>177126</v>
      </c>
      <c r="O88">
        <v>5665</v>
      </c>
      <c r="R88">
        <v>177126</v>
      </c>
      <c r="U88">
        <v>11131</v>
      </c>
      <c r="V88">
        <v>11131</v>
      </c>
      <c r="W88">
        <v>343</v>
      </c>
      <c r="X88">
        <v>0</v>
      </c>
      <c r="AC88">
        <v>16921</v>
      </c>
      <c r="AD88">
        <v>6459</v>
      </c>
      <c r="AF88">
        <v>0</v>
      </c>
      <c r="AG88">
        <v>188257</v>
      </c>
      <c r="AH88">
        <v>6008</v>
      </c>
      <c r="AN88">
        <v>0</v>
      </c>
      <c r="AO88">
        <v>194047</v>
      </c>
      <c r="AP88">
        <v>6259</v>
      </c>
    </row>
    <row r="89" spans="1:42">
      <c r="A89" s="1">
        <v>43981</v>
      </c>
      <c r="B89" t="s">
        <v>41</v>
      </c>
      <c r="C89" t="s">
        <v>43</v>
      </c>
      <c r="D89">
        <v>487</v>
      </c>
      <c r="E89">
        <v>487</v>
      </c>
      <c r="F89">
        <v>4</v>
      </c>
      <c r="H89">
        <v>1634</v>
      </c>
      <c r="I89">
        <v>1634</v>
      </c>
      <c r="J89">
        <v>387</v>
      </c>
      <c r="K89">
        <v>0</v>
      </c>
      <c r="N89">
        <v>178125</v>
      </c>
      <c r="O89">
        <v>999</v>
      </c>
      <c r="R89">
        <v>178125</v>
      </c>
      <c r="U89">
        <v>11394</v>
      </c>
      <c r="V89">
        <v>11394</v>
      </c>
      <c r="W89">
        <v>263</v>
      </c>
      <c r="X89">
        <v>0</v>
      </c>
      <c r="AC89">
        <v>21610</v>
      </c>
      <c r="AD89">
        <v>6459</v>
      </c>
      <c r="AF89">
        <v>0</v>
      </c>
      <c r="AG89">
        <v>189519</v>
      </c>
      <c r="AH89">
        <v>1262</v>
      </c>
      <c r="AN89">
        <v>0</v>
      </c>
      <c r="AO89">
        <v>199735</v>
      </c>
      <c r="AP89">
        <v>5688</v>
      </c>
    </row>
    <row r="90" spans="1:42">
      <c r="A90" s="1">
        <v>43982</v>
      </c>
      <c r="B90" t="s">
        <v>41</v>
      </c>
      <c r="C90" t="s">
        <v>43</v>
      </c>
      <c r="D90">
        <v>494</v>
      </c>
      <c r="E90">
        <v>494</v>
      </c>
      <c r="F90">
        <v>7</v>
      </c>
      <c r="H90">
        <v>1634</v>
      </c>
      <c r="I90">
        <v>1634</v>
      </c>
      <c r="J90">
        <v>402</v>
      </c>
      <c r="K90">
        <v>0</v>
      </c>
      <c r="N90">
        <v>188355</v>
      </c>
      <c r="O90">
        <v>10230</v>
      </c>
      <c r="R90">
        <v>188355</v>
      </c>
      <c r="U90">
        <v>11861</v>
      </c>
      <c r="V90">
        <v>11861</v>
      </c>
      <c r="W90">
        <v>467</v>
      </c>
      <c r="X90">
        <v>0</v>
      </c>
      <c r="AC90">
        <v>17892</v>
      </c>
      <c r="AD90">
        <v>6459</v>
      </c>
      <c r="AF90">
        <v>0</v>
      </c>
      <c r="AG90">
        <v>200216</v>
      </c>
      <c r="AH90">
        <v>10697</v>
      </c>
      <c r="AN90">
        <v>0</v>
      </c>
      <c r="AO90">
        <v>206247</v>
      </c>
      <c r="AP90">
        <v>6512</v>
      </c>
    </row>
    <row r="91" spans="1:42">
      <c r="A91" s="1">
        <v>43983</v>
      </c>
      <c r="B91" t="s">
        <v>41</v>
      </c>
      <c r="C91" t="s">
        <v>43</v>
      </c>
      <c r="D91">
        <v>500</v>
      </c>
      <c r="E91">
        <v>500</v>
      </c>
      <c r="F91">
        <v>6</v>
      </c>
      <c r="H91">
        <v>1634</v>
      </c>
      <c r="I91">
        <v>1634</v>
      </c>
      <c r="J91">
        <v>450</v>
      </c>
      <c r="K91">
        <v>0</v>
      </c>
      <c r="N91">
        <v>192540</v>
      </c>
      <c r="O91">
        <v>4185</v>
      </c>
      <c r="R91">
        <v>192540</v>
      </c>
      <c r="U91">
        <v>12148</v>
      </c>
      <c r="V91">
        <v>12148</v>
      </c>
      <c r="W91">
        <v>287</v>
      </c>
      <c r="X91">
        <v>0</v>
      </c>
      <c r="AC91">
        <v>18286</v>
      </c>
      <c r="AD91">
        <v>6459</v>
      </c>
      <c r="AF91">
        <v>0</v>
      </c>
      <c r="AG91">
        <v>204688</v>
      </c>
      <c r="AH91">
        <v>4472</v>
      </c>
      <c r="AN91">
        <v>0</v>
      </c>
      <c r="AO91">
        <v>210826</v>
      </c>
      <c r="AP91">
        <v>4579</v>
      </c>
    </row>
    <row r="92" spans="1:42">
      <c r="A92" s="1">
        <v>43984</v>
      </c>
      <c r="B92" t="s">
        <v>41</v>
      </c>
      <c r="C92" t="s">
        <v>43</v>
      </c>
      <c r="D92">
        <v>501</v>
      </c>
      <c r="E92">
        <v>501</v>
      </c>
      <c r="F92">
        <v>1</v>
      </c>
      <c r="H92">
        <v>1789</v>
      </c>
      <c r="I92">
        <v>1789</v>
      </c>
      <c r="J92">
        <v>425</v>
      </c>
      <c r="K92">
        <v>155</v>
      </c>
      <c r="N92">
        <v>206362</v>
      </c>
      <c r="O92">
        <v>13822</v>
      </c>
      <c r="R92">
        <v>206362</v>
      </c>
      <c r="U92">
        <v>12415</v>
      </c>
      <c r="V92">
        <v>12415</v>
      </c>
      <c r="W92">
        <v>267</v>
      </c>
      <c r="X92">
        <v>0</v>
      </c>
      <c r="AC92">
        <v>18685</v>
      </c>
      <c r="AD92">
        <v>6976</v>
      </c>
      <c r="AF92">
        <v>0</v>
      </c>
      <c r="AG92">
        <v>218777</v>
      </c>
      <c r="AH92">
        <v>14089</v>
      </c>
      <c r="AN92">
        <v>0</v>
      </c>
      <c r="AO92">
        <v>225047</v>
      </c>
      <c r="AP92">
        <v>14221</v>
      </c>
    </row>
    <row r="93" spans="1:42">
      <c r="A93" s="1">
        <v>43985</v>
      </c>
      <c r="B93" t="s">
        <v>41</v>
      </c>
      <c r="C93" t="s">
        <v>42</v>
      </c>
      <c r="D93">
        <v>518</v>
      </c>
      <c r="E93">
        <v>518</v>
      </c>
      <c r="F93">
        <v>17</v>
      </c>
      <c r="H93">
        <v>1789</v>
      </c>
      <c r="I93">
        <v>1789</v>
      </c>
      <c r="J93">
        <v>433</v>
      </c>
      <c r="K93">
        <v>0</v>
      </c>
      <c r="N93">
        <v>210274</v>
      </c>
      <c r="O93">
        <v>3912</v>
      </c>
      <c r="R93">
        <v>210274</v>
      </c>
      <c r="U93">
        <v>12651</v>
      </c>
      <c r="V93">
        <v>12651</v>
      </c>
      <c r="W93">
        <v>236</v>
      </c>
      <c r="X93">
        <v>0</v>
      </c>
      <c r="AC93">
        <v>20413</v>
      </c>
      <c r="AD93">
        <v>6976</v>
      </c>
      <c r="AF93">
        <v>0</v>
      </c>
      <c r="AG93">
        <v>222925</v>
      </c>
      <c r="AH93">
        <v>4148</v>
      </c>
      <c r="AN93">
        <v>0</v>
      </c>
      <c r="AO93">
        <v>230687</v>
      </c>
      <c r="AP93">
        <v>5640</v>
      </c>
    </row>
    <row r="94" spans="1:42">
      <c r="A94" s="1">
        <v>43986</v>
      </c>
      <c r="B94" t="s">
        <v>41</v>
      </c>
      <c r="C94" t="s">
        <v>42</v>
      </c>
      <c r="D94">
        <v>525</v>
      </c>
      <c r="E94">
        <v>525</v>
      </c>
      <c r="F94">
        <v>7</v>
      </c>
      <c r="H94">
        <v>1789</v>
      </c>
      <c r="I94">
        <v>1789</v>
      </c>
      <c r="J94">
        <v>453</v>
      </c>
      <c r="K94">
        <v>0</v>
      </c>
      <c r="N94">
        <v>217846</v>
      </c>
      <c r="O94">
        <v>7572</v>
      </c>
      <c r="R94">
        <v>217846</v>
      </c>
      <c r="U94">
        <v>13005</v>
      </c>
      <c r="V94">
        <v>13005</v>
      </c>
      <c r="W94">
        <v>354</v>
      </c>
      <c r="X94">
        <v>0</v>
      </c>
      <c r="AC94">
        <v>20962</v>
      </c>
      <c r="AD94">
        <v>6976</v>
      </c>
      <c r="AF94">
        <v>0</v>
      </c>
      <c r="AG94">
        <v>230851</v>
      </c>
      <c r="AH94">
        <v>7926</v>
      </c>
      <c r="AN94">
        <v>0</v>
      </c>
      <c r="AO94">
        <v>238808</v>
      </c>
      <c r="AP94">
        <v>8121</v>
      </c>
    </row>
    <row r="95" spans="1:42">
      <c r="A95" s="1">
        <v>43987</v>
      </c>
      <c r="B95" t="s">
        <v>41</v>
      </c>
      <c r="C95" t="s">
        <v>42</v>
      </c>
      <c r="D95">
        <v>538</v>
      </c>
      <c r="E95">
        <v>538</v>
      </c>
      <c r="F95">
        <v>13</v>
      </c>
      <c r="H95">
        <v>1814</v>
      </c>
      <c r="I95">
        <v>1814</v>
      </c>
      <c r="J95">
        <v>453</v>
      </c>
      <c r="K95">
        <v>25</v>
      </c>
      <c r="N95">
        <v>217846</v>
      </c>
      <c r="O95">
        <v>0</v>
      </c>
      <c r="R95">
        <v>217846</v>
      </c>
      <c r="U95">
        <v>13453</v>
      </c>
      <c r="V95">
        <v>13453</v>
      </c>
      <c r="W95">
        <v>448</v>
      </c>
      <c r="X95">
        <v>0</v>
      </c>
      <c r="AC95">
        <v>20962</v>
      </c>
      <c r="AD95">
        <v>7347</v>
      </c>
      <c r="AF95">
        <v>0</v>
      </c>
      <c r="AG95">
        <v>231299</v>
      </c>
      <c r="AH95">
        <v>448</v>
      </c>
      <c r="AN95">
        <v>0</v>
      </c>
      <c r="AO95">
        <v>238808</v>
      </c>
      <c r="AP95">
        <v>0</v>
      </c>
    </row>
    <row r="96" spans="1:42">
      <c r="A96" s="1">
        <v>43988</v>
      </c>
      <c r="B96" t="s">
        <v>41</v>
      </c>
      <c r="C96" t="s">
        <v>42</v>
      </c>
      <c r="D96">
        <v>545</v>
      </c>
      <c r="E96">
        <v>545</v>
      </c>
      <c r="F96">
        <v>7</v>
      </c>
      <c r="H96">
        <v>1814</v>
      </c>
      <c r="I96">
        <v>1814</v>
      </c>
      <c r="J96">
        <v>453</v>
      </c>
      <c r="K96">
        <v>0</v>
      </c>
      <c r="N96">
        <v>218828</v>
      </c>
      <c r="O96">
        <v>982</v>
      </c>
      <c r="R96">
        <v>218828</v>
      </c>
      <c r="U96">
        <v>13916</v>
      </c>
      <c r="V96">
        <v>13916</v>
      </c>
      <c r="W96">
        <v>463</v>
      </c>
      <c r="X96">
        <v>0</v>
      </c>
      <c r="AC96">
        <v>22260</v>
      </c>
      <c r="AD96">
        <v>7347</v>
      </c>
      <c r="AF96">
        <v>0</v>
      </c>
      <c r="AG96">
        <v>232744</v>
      </c>
      <c r="AH96">
        <v>1445</v>
      </c>
      <c r="AN96">
        <v>0</v>
      </c>
      <c r="AO96">
        <v>241088</v>
      </c>
      <c r="AP96">
        <v>2280</v>
      </c>
    </row>
    <row r="97" spans="1:42">
      <c r="A97" s="1">
        <v>43989</v>
      </c>
      <c r="B97" t="s">
        <v>41</v>
      </c>
      <c r="C97" t="s">
        <v>42</v>
      </c>
      <c r="D97">
        <v>546</v>
      </c>
      <c r="E97">
        <v>546</v>
      </c>
      <c r="F97">
        <v>1</v>
      </c>
      <c r="H97">
        <v>1814</v>
      </c>
      <c r="I97">
        <v>1814</v>
      </c>
      <c r="J97">
        <v>477</v>
      </c>
      <c r="K97">
        <v>0</v>
      </c>
      <c r="N97">
        <v>223573</v>
      </c>
      <c r="O97">
        <v>4745</v>
      </c>
      <c r="R97">
        <v>223573</v>
      </c>
      <c r="U97">
        <v>14286</v>
      </c>
      <c r="V97">
        <v>14286</v>
      </c>
      <c r="W97">
        <v>370</v>
      </c>
      <c r="X97">
        <v>0</v>
      </c>
      <c r="AC97">
        <v>22758</v>
      </c>
      <c r="AD97">
        <v>7347</v>
      </c>
      <c r="AF97">
        <v>0</v>
      </c>
      <c r="AG97">
        <v>237859</v>
      </c>
      <c r="AH97">
        <v>5115</v>
      </c>
      <c r="AN97">
        <v>0</v>
      </c>
      <c r="AO97">
        <v>246331</v>
      </c>
      <c r="AP97">
        <v>5243</v>
      </c>
    </row>
    <row r="98" spans="1:42">
      <c r="A98" s="1">
        <v>43990</v>
      </c>
      <c r="B98" t="s">
        <v>41</v>
      </c>
      <c r="C98" t="s">
        <v>42</v>
      </c>
      <c r="D98">
        <v>557</v>
      </c>
      <c r="E98">
        <v>557</v>
      </c>
      <c r="F98">
        <v>11</v>
      </c>
      <c r="H98">
        <v>1814</v>
      </c>
      <c r="I98">
        <v>1814</v>
      </c>
      <c r="J98">
        <v>507</v>
      </c>
      <c r="K98">
        <v>0</v>
      </c>
      <c r="N98">
        <v>229861</v>
      </c>
      <c r="O98">
        <v>6288</v>
      </c>
      <c r="R98">
        <v>229861</v>
      </c>
      <c r="U98">
        <v>14800</v>
      </c>
      <c r="V98">
        <v>14800</v>
      </c>
      <c r="W98">
        <v>514</v>
      </c>
      <c r="X98">
        <v>0</v>
      </c>
      <c r="AC98">
        <v>23401</v>
      </c>
      <c r="AD98">
        <v>7347</v>
      </c>
      <c r="AF98">
        <v>0</v>
      </c>
      <c r="AG98">
        <v>244661</v>
      </c>
      <c r="AH98">
        <v>6802</v>
      </c>
      <c r="AN98">
        <v>0</v>
      </c>
      <c r="AO98">
        <v>253262</v>
      </c>
      <c r="AP98">
        <v>6931</v>
      </c>
    </row>
    <row r="99" spans="1:42">
      <c r="A99" s="1">
        <v>43991</v>
      </c>
      <c r="B99" t="s">
        <v>41</v>
      </c>
      <c r="C99" t="s">
        <v>42</v>
      </c>
      <c r="D99">
        <v>568</v>
      </c>
      <c r="E99">
        <v>568</v>
      </c>
      <c r="F99">
        <v>11</v>
      </c>
      <c r="H99">
        <v>1898</v>
      </c>
      <c r="I99">
        <v>1898</v>
      </c>
      <c r="J99">
        <v>541</v>
      </c>
      <c r="K99">
        <v>84</v>
      </c>
      <c r="N99">
        <v>232754</v>
      </c>
      <c r="O99">
        <v>2893</v>
      </c>
      <c r="R99">
        <v>232754</v>
      </c>
      <c r="U99">
        <v>15228</v>
      </c>
      <c r="V99">
        <v>15228</v>
      </c>
      <c r="W99">
        <v>428</v>
      </c>
      <c r="X99">
        <v>0</v>
      </c>
      <c r="AC99">
        <v>23956</v>
      </c>
      <c r="AD99">
        <v>7928</v>
      </c>
      <c r="AF99">
        <v>0</v>
      </c>
      <c r="AG99">
        <v>247982</v>
      </c>
      <c r="AH99">
        <v>3321</v>
      </c>
      <c r="AN99">
        <v>0</v>
      </c>
      <c r="AO99">
        <v>256710</v>
      </c>
      <c r="AP99">
        <v>3448</v>
      </c>
    </row>
    <row r="100" spans="1:42">
      <c r="A100" s="1">
        <v>43992</v>
      </c>
      <c r="B100" t="s">
        <v>41</v>
      </c>
      <c r="C100" t="s">
        <v>42</v>
      </c>
      <c r="D100">
        <v>575</v>
      </c>
      <c r="E100">
        <v>575</v>
      </c>
      <c r="F100">
        <v>7</v>
      </c>
      <c r="H100">
        <v>1898</v>
      </c>
      <c r="I100">
        <v>1898</v>
      </c>
      <c r="J100">
        <v>513</v>
      </c>
      <c r="K100">
        <v>0</v>
      </c>
      <c r="N100">
        <v>236773</v>
      </c>
      <c r="O100">
        <v>4019</v>
      </c>
      <c r="R100">
        <v>236773</v>
      </c>
      <c r="U100">
        <v>15759</v>
      </c>
      <c r="V100">
        <v>15759</v>
      </c>
      <c r="W100">
        <v>531</v>
      </c>
      <c r="X100">
        <v>0</v>
      </c>
      <c r="AC100">
        <v>24604</v>
      </c>
      <c r="AD100">
        <v>7928</v>
      </c>
      <c r="AF100">
        <v>0</v>
      </c>
      <c r="AG100">
        <v>252532</v>
      </c>
      <c r="AH100">
        <v>4550</v>
      </c>
      <c r="AN100">
        <v>0</v>
      </c>
      <c r="AO100">
        <v>261377</v>
      </c>
      <c r="AP100">
        <v>4667</v>
      </c>
    </row>
    <row r="101" spans="1:42">
      <c r="A101" s="1">
        <v>43993</v>
      </c>
      <c r="B101" t="s">
        <v>41</v>
      </c>
      <c r="C101" t="s">
        <v>42</v>
      </c>
      <c r="D101">
        <v>588</v>
      </c>
      <c r="E101">
        <v>588</v>
      </c>
      <c r="F101">
        <v>13</v>
      </c>
      <c r="H101">
        <v>1898</v>
      </c>
      <c r="I101">
        <v>1898</v>
      </c>
      <c r="J101">
        <v>494</v>
      </c>
      <c r="K101">
        <v>0</v>
      </c>
      <c r="N101">
        <v>213616</v>
      </c>
      <c r="O101">
        <v>-23157</v>
      </c>
      <c r="P101">
        <v>26272</v>
      </c>
      <c r="R101">
        <v>213616</v>
      </c>
      <c r="U101">
        <v>16441</v>
      </c>
      <c r="V101">
        <v>16441</v>
      </c>
      <c r="W101">
        <v>682</v>
      </c>
      <c r="X101">
        <v>0</v>
      </c>
      <c r="Y101">
        <v>1337</v>
      </c>
      <c r="AC101">
        <v>22760</v>
      </c>
      <c r="AD101">
        <v>7928</v>
      </c>
      <c r="AF101">
        <v>0</v>
      </c>
      <c r="AG101">
        <v>230057</v>
      </c>
      <c r="AH101">
        <v>-22475</v>
      </c>
      <c r="AI101">
        <v>27609</v>
      </c>
      <c r="AN101">
        <v>0</v>
      </c>
      <c r="AO101">
        <v>236456</v>
      </c>
      <c r="AP101">
        <v>-24921</v>
      </c>
    </row>
    <row r="102" spans="1:42">
      <c r="A102" s="1">
        <v>43994</v>
      </c>
      <c r="B102" t="s">
        <v>41</v>
      </c>
      <c r="C102" t="s">
        <v>42</v>
      </c>
      <c r="D102">
        <v>593</v>
      </c>
      <c r="E102">
        <v>593</v>
      </c>
      <c r="F102">
        <v>5</v>
      </c>
      <c r="H102">
        <v>1988</v>
      </c>
      <c r="I102">
        <v>1988</v>
      </c>
      <c r="J102">
        <v>512</v>
      </c>
      <c r="K102">
        <v>90</v>
      </c>
      <c r="N102">
        <v>218889</v>
      </c>
      <c r="O102">
        <v>5273</v>
      </c>
      <c r="P102">
        <v>26913</v>
      </c>
      <c r="R102">
        <v>218889</v>
      </c>
      <c r="U102">
        <v>17170</v>
      </c>
      <c r="V102">
        <v>17170</v>
      </c>
      <c r="W102">
        <v>729</v>
      </c>
      <c r="X102">
        <v>0</v>
      </c>
      <c r="Y102">
        <v>1385</v>
      </c>
      <c r="AC102">
        <v>23654</v>
      </c>
      <c r="AD102">
        <v>8682</v>
      </c>
      <c r="AF102">
        <v>0</v>
      </c>
      <c r="AG102">
        <v>236059</v>
      </c>
      <c r="AH102">
        <v>6002</v>
      </c>
      <c r="AI102">
        <v>28298</v>
      </c>
      <c r="AN102">
        <v>0</v>
      </c>
      <c r="AO102">
        <v>242543</v>
      </c>
      <c r="AP102">
        <v>6087</v>
      </c>
    </row>
    <row r="103" spans="1:42">
      <c r="A103" s="1">
        <v>43995</v>
      </c>
      <c r="B103" t="s">
        <v>41</v>
      </c>
      <c r="C103" t="s">
        <v>42</v>
      </c>
      <c r="D103">
        <v>599</v>
      </c>
      <c r="E103">
        <v>599</v>
      </c>
      <c r="F103">
        <v>6</v>
      </c>
      <c r="H103">
        <v>1988</v>
      </c>
      <c r="I103">
        <v>1988</v>
      </c>
      <c r="J103">
        <v>523</v>
      </c>
      <c r="K103">
        <v>0</v>
      </c>
      <c r="N103">
        <v>223951</v>
      </c>
      <c r="O103">
        <v>5062</v>
      </c>
      <c r="P103">
        <v>27599</v>
      </c>
      <c r="R103">
        <v>223951</v>
      </c>
      <c r="U103">
        <v>17955</v>
      </c>
      <c r="V103">
        <v>17955</v>
      </c>
      <c r="W103">
        <v>785</v>
      </c>
      <c r="X103">
        <v>0</v>
      </c>
      <c r="Y103">
        <v>1424</v>
      </c>
      <c r="AC103">
        <v>24611</v>
      </c>
      <c r="AD103">
        <v>8682</v>
      </c>
      <c r="AF103">
        <v>0</v>
      </c>
      <c r="AG103">
        <v>241906</v>
      </c>
      <c r="AH103">
        <v>5847</v>
      </c>
      <c r="AI103">
        <v>29023</v>
      </c>
      <c r="AN103">
        <v>0</v>
      </c>
      <c r="AO103">
        <v>248562</v>
      </c>
      <c r="AP103">
        <v>6019</v>
      </c>
    </row>
    <row r="104" spans="1:42">
      <c r="A104" s="1">
        <v>43996</v>
      </c>
      <c r="B104" t="s">
        <v>41</v>
      </c>
      <c r="C104" t="s">
        <v>42</v>
      </c>
      <c r="D104">
        <v>600</v>
      </c>
      <c r="E104">
        <v>600</v>
      </c>
      <c r="F104">
        <v>1</v>
      </c>
      <c r="H104">
        <v>1988</v>
      </c>
      <c r="I104">
        <v>1988</v>
      </c>
      <c r="J104">
        <v>521</v>
      </c>
      <c r="K104">
        <v>0</v>
      </c>
      <c r="N104">
        <v>229541</v>
      </c>
      <c r="O104">
        <v>5590</v>
      </c>
      <c r="P104">
        <v>28264</v>
      </c>
      <c r="R104">
        <v>229541</v>
      </c>
      <c r="U104">
        <v>18795</v>
      </c>
      <c r="V104">
        <v>18795</v>
      </c>
      <c r="W104">
        <v>840</v>
      </c>
      <c r="X104">
        <v>0</v>
      </c>
      <c r="Y104">
        <v>1444</v>
      </c>
      <c r="AC104">
        <v>25555</v>
      </c>
      <c r="AD104">
        <v>8682</v>
      </c>
      <c r="AF104">
        <v>0</v>
      </c>
      <c r="AG104">
        <v>248336</v>
      </c>
      <c r="AH104">
        <v>6430</v>
      </c>
      <c r="AI104">
        <v>29708</v>
      </c>
      <c r="AN104">
        <v>0</v>
      </c>
      <c r="AO104">
        <v>255096</v>
      </c>
      <c r="AP104">
        <v>6534</v>
      </c>
    </row>
    <row r="105" spans="1:42">
      <c r="A105" s="1">
        <v>43997</v>
      </c>
      <c r="B105" t="s">
        <v>41</v>
      </c>
      <c r="C105" t="s">
        <v>42</v>
      </c>
      <c r="D105">
        <v>602</v>
      </c>
      <c r="E105">
        <v>602</v>
      </c>
      <c r="F105">
        <v>2</v>
      </c>
      <c r="H105">
        <v>1988</v>
      </c>
      <c r="I105">
        <v>1988</v>
      </c>
      <c r="J105">
        <v>536</v>
      </c>
      <c r="K105">
        <v>0</v>
      </c>
      <c r="N105">
        <v>236179</v>
      </c>
      <c r="O105">
        <v>6638</v>
      </c>
      <c r="P105">
        <v>28524</v>
      </c>
      <c r="R105">
        <v>236179</v>
      </c>
      <c r="U105">
        <v>19378</v>
      </c>
      <c r="V105">
        <v>19378</v>
      </c>
      <c r="W105">
        <v>583</v>
      </c>
      <c r="X105">
        <v>0</v>
      </c>
      <c r="Y105">
        <v>1457</v>
      </c>
      <c r="AC105">
        <v>26294</v>
      </c>
      <c r="AD105">
        <v>8682</v>
      </c>
      <c r="AF105">
        <v>0</v>
      </c>
      <c r="AG105">
        <v>255557</v>
      </c>
      <c r="AH105">
        <v>7221</v>
      </c>
      <c r="AI105">
        <v>29981</v>
      </c>
      <c r="AN105">
        <v>0</v>
      </c>
      <c r="AO105">
        <v>262473</v>
      </c>
      <c r="AP105">
        <v>7377</v>
      </c>
    </row>
    <row r="106" spans="1:42">
      <c r="A106" s="1">
        <v>43998</v>
      </c>
      <c r="B106" t="s">
        <v>41</v>
      </c>
      <c r="C106" t="s">
        <v>43</v>
      </c>
      <c r="D106">
        <v>607</v>
      </c>
      <c r="E106">
        <v>607</v>
      </c>
      <c r="F106">
        <v>5</v>
      </c>
      <c r="H106">
        <v>2055</v>
      </c>
      <c r="I106">
        <v>2055</v>
      </c>
      <c r="J106">
        <v>571</v>
      </c>
      <c r="K106">
        <v>67</v>
      </c>
      <c r="N106">
        <v>247689</v>
      </c>
      <c r="O106">
        <v>11510</v>
      </c>
      <c r="P106">
        <v>28573</v>
      </c>
      <c r="R106">
        <v>240593</v>
      </c>
      <c r="U106">
        <v>19990</v>
      </c>
      <c r="V106">
        <v>19990</v>
      </c>
      <c r="W106">
        <v>612</v>
      </c>
      <c r="X106">
        <v>0</v>
      </c>
      <c r="Y106">
        <v>1483</v>
      </c>
      <c r="AC106">
        <v>27086</v>
      </c>
      <c r="AD106">
        <v>9734</v>
      </c>
      <c r="AF106">
        <v>0</v>
      </c>
      <c r="AG106">
        <v>267679</v>
      </c>
      <c r="AH106">
        <v>12122</v>
      </c>
      <c r="AI106">
        <v>30056</v>
      </c>
      <c r="AN106">
        <v>0</v>
      </c>
      <c r="AO106">
        <v>267679</v>
      </c>
      <c r="AP106">
        <v>5206</v>
      </c>
    </row>
    <row r="107" spans="1:42">
      <c r="A107" s="1">
        <v>43999</v>
      </c>
      <c r="B107" t="s">
        <v>41</v>
      </c>
      <c r="C107" t="s">
        <v>43</v>
      </c>
      <c r="D107">
        <v>617</v>
      </c>
      <c r="E107">
        <v>617</v>
      </c>
      <c r="F107">
        <v>10</v>
      </c>
      <c r="G107">
        <v>0</v>
      </c>
      <c r="H107">
        <v>2055</v>
      </c>
      <c r="I107">
        <v>2055</v>
      </c>
      <c r="J107">
        <v>607</v>
      </c>
      <c r="K107">
        <v>0</v>
      </c>
      <c r="N107">
        <v>252198</v>
      </c>
      <c r="O107">
        <v>4509</v>
      </c>
      <c r="P107">
        <v>28878</v>
      </c>
      <c r="R107">
        <v>244957</v>
      </c>
      <c r="U107">
        <v>20556</v>
      </c>
      <c r="V107">
        <v>20551</v>
      </c>
      <c r="W107">
        <v>566</v>
      </c>
      <c r="X107">
        <v>0</v>
      </c>
      <c r="Y107">
        <v>1500</v>
      </c>
      <c r="AC107">
        <v>27792</v>
      </c>
      <c r="AD107">
        <v>9734</v>
      </c>
      <c r="AF107">
        <v>0</v>
      </c>
      <c r="AG107">
        <v>272754</v>
      </c>
      <c r="AH107">
        <v>5075</v>
      </c>
      <c r="AI107">
        <v>30378</v>
      </c>
      <c r="AN107">
        <v>0</v>
      </c>
      <c r="AO107">
        <v>272749</v>
      </c>
      <c r="AP107">
        <v>5070</v>
      </c>
    </row>
    <row r="108" spans="1:42">
      <c r="A108" s="1">
        <v>44000</v>
      </c>
      <c r="B108" t="s">
        <v>41</v>
      </c>
      <c r="C108" t="s">
        <v>43</v>
      </c>
      <c r="D108">
        <v>621</v>
      </c>
      <c r="E108">
        <v>621</v>
      </c>
      <c r="F108">
        <v>4</v>
      </c>
      <c r="G108">
        <v>0</v>
      </c>
      <c r="H108">
        <v>2055</v>
      </c>
      <c r="I108">
        <v>2055</v>
      </c>
      <c r="J108">
        <v>626</v>
      </c>
      <c r="K108">
        <v>0</v>
      </c>
      <c r="N108">
        <v>258975</v>
      </c>
      <c r="O108">
        <v>6777</v>
      </c>
      <c r="P108">
        <v>29838</v>
      </c>
      <c r="R108">
        <v>251540</v>
      </c>
      <c r="U108">
        <v>21548</v>
      </c>
      <c r="V108">
        <v>21533</v>
      </c>
      <c r="W108">
        <v>992</v>
      </c>
      <c r="X108">
        <v>0</v>
      </c>
      <c r="Y108">
        <v>1538</v>
      </c>
      <c r="AC108">
        <v>28983</v>
      </c>
      <c r="AD108">
        <v>9734</v>
      </c>
      <c r="AF108">
        <v>0</v>
      </c>
      <c r="AG108">
        <v>280523</v>
      </c>
      <c r="AH108">
        <v>7769</v>
      </c>
      <c r="AI108">
        <v>31376</v>
      </c>
      <c r="AN108">
        <v>0</v>
      </c>
      <c r="AO108">
        <v>280523</v>
      </c>
      <c r="AP108">
        <v>7774</v>
      </c>
    </row>
    <row r="109" spans="1:42">
      <c r="A109" s="1">
        <v>44001</v>
      </c>
      <c r="B109" t="s">
        <v>41</v>
      </c>
      <c r="C109" t="s">
        <v>43</v>
      </c>
      <c r="D109">
        <v>639</v>
      </c>
      <c r="E109">
        <v>639</v>
      </c>
      <c r="F109">
        <v>18</v>
      </c>
      <c r="G109">
        <v>0</v>
      </c>
      <c r="H109">
        <v>2294</v>
      </c>
      <c r="I109">
        <v>2294</v>
      </c>
      <c r="J109">
        <v>660</v>
      </c>
      <c r="K109">
        <v>239</v>
      </c>
      <c r="N109">
        <v>265669</v>
      </c>
      <c r="O109">
        <v>6694</v>
      </c>
      <c r="P109">
        <v>30523</v>
      </c>
      <c r="R109">
        <v>258045</v>
      </c>
      <c r="U109">
        <v>22631</v>
      </c>
      <c r="V109">
        <v>22608</v>
      </c>
      <c r="W109">
        <v>1083</v>
      </c>
      <c r="X109">
        <v>0</v>
      </c>
      <c r="Y109">
        <v>1569</v>
      </c>
      <c r="AC109">
        <v>30232</v>
      </c>
      <c r="AD109">
        <v>10790</v>
      </c>
      <c r="AF109">
        <v>0</v>
      </c>
      <c r="AG109">
        <v>288300</v>
      </c>
      <c r="AH109">
        <v>7777</v>
      </c>
      <c r="AI109">
        <v>32092</v>
      </c>
      <c r="AN109">
        <v>0</v>
      </c>
      <c r="AO109">
        <v>288277</v>
      </c>
      <c r="AP109">
        <v>7754</v>
      </c>
    </row>
    <row r="110" spans="1:42">
      <c r="A110" s="1">
        <v>44002</v>
      </c>
      <c r="B110" t="s">
        <v>41</v>
      </c>
      <c r="C110" t="s">
        <v>43</v>
      </c>
      <c r="D110">
        <v>644</v>
      </c>
      <c r="E110">
        <v>644</v>
      </c>
      <c r="F110">
        <v>5</v>
      </c>
      <c r="G110">
        <v>0</v>
      </c>
      <c r="H110">
        <v>2294</v>
      </c>
      <c r="I110">
        <v>2294</v>
      </c>
      <c r="J110">
        <v>673</v>
      </c>
      <c r="K110">
        <v>0</v>
      </c>
      <c r="N110">
        <v>272463</v>
      </c>
      <c r="O110">
        <v>6794</v>
      </c>
      <c r="P110">
        <v>31275</v>
      </c>
      <c r="R110">
        <v>264666</v>
      </c>
      <c r="U110">
        <v>23786</v>
      </c>
      <c r="V110">
        <v>23756</v>
      </c>
      <c r="W110">
        <v>1155</v>
      </c>
      <c r="X110">
        <v>0</v>
      </c>
      <c r="Y110">
        <v>1602</v>
      </c>
      <c r="AC110">
        <v>31553</v>
      </c>
      <c r="AD110">
        <v>10790</v>
      </c>
      <c r="AF110">
        <v>0</v>
      </c>
      <c r="AG110">
        <v>296249</v>
      </c>
      <c r="AH110">
        <v>7949</v>
      </c>
      <c r="AI110">
        <v>32877</v>
      </c>
      <c r="AN110">
        <v>0</v>
      </c>
      <c r="AO110">
        <v>296219</v>
      </c>
      <c r="AP110">
        <v>7942</v>
      </c>
    </row>
    <row r="111" spans="1:42">
      <c r="A111" s="1">
        <v>44003</v>
      </c>
      <c r="B111" t="s">
        <v>41</v>
      </c>
      <c r="C111" t="s">
        <v>43</v>
      </c>
      <c r="D111">
        <v>653</v>
      </c>
      <c r="E111">
        <v>653</v>
      </c>
      <c r="F111">
        <v>9</v>
      </c>
      <c r="G111">
        <v>0</v>
      </c>
      <c r="H111">
        <v>2294</v>
      </c>
      <c r="I111">
        <v>2294</v>
      </c>
      <c r="J111">
        <v>692</v>
      </c>
      <c r="K111">
        <v>0</v>
      </c>
      <c r="N111">
        <v>277974</v>
      </c>
      <c r="O111">
        <v>5511</v>
      </c>
      <c r="P111">
        <v>31883</v>
      </c>
      <c r="R111">
        <v>270043</v>
      </c>
      <c r="U111">
        <v>24693</v>
      </c>
      <c r="V111">
        <v>24661</v>
      </c>
      <c r="W111">
        <v>907</v>
      </c>
      <c r="X111">
        <v>0</v>
      </c>
      <c r="Y111">
        <v>1623</v>
      </c>
      <c r="AC111">
        <v>32592</v>
      </c>
      <c r="AD111">
        <v>10790</v>
      </c>
      <c r="AF111">
        <v>0</v>
      </c>
      <c r="AG111">
        <v>302667</v>
      </c>
      <c r="AH111">
        <v>6418</v>
      </c>
      <c r="AI111">
        <v>33506</v>
      </c>
      <c r="AN111">
        <v>0</v>
      </c>
      <c r="AO111">
        <v>302635</v>
      </c>
      <c r="AP111">
        <v>6416</v>
      </c>
    </row>
    <row r="112" spans="1:42">
      <c r="A112" s="1">
        <v>44004</v>
      </c>
      <c r="B112" t="s">
        <v>41</v>
      </c>
      <c r="C112" t="s">
        <v>43</v>
      </c>
      <c r="D112">
        <v>659</v>
      </c>
      <c r="E112">
        <v>659</v>
      </c>
      <c r="F112">
        <v>6</v>
      </c>
      <c r="G112">
        <v>0</v>
      </c>
      <c r="H112">
        <v>2294</v>
      </c>
      <c r="I112">
        <v>2294</v>
      </c>
      <c r="J112">
        <v>731</v>
      </c>
      <c r="K112">
        <v>0</v>
      </c>
      <c r="N112">
        <v>278179</v>
      </c>
      <c r="O112">
        <v>205</v>
      </c>
      <c r="P112">
        <v>32276</v>
      </c>
      <c r="R112">
        <v>278179</v>
      </c>
      <c r="U112">
        <v>25701</v>
      </c>
      <c r="V112">
        <v>25666</v>
      </c>
      <c r="W112">
        <v>1008</v>
      </c>
      <c r="X112">
        <v>0</v>
      </c>
      <c r="Y112">
        <v>1630</v>
      </c>
      <c r="AC112">
        <v>33774</v>
      </c>
      <c r="AD112">
        <v>10790</v>
      </c>
      <c r="AF112">
        <v>0</v>
      </c>
      <c r="AG112">
        <v>303880</v>
      </c>
      <c r="AH112">
        <v>1213</v>
      </c>
      <c r="AI112">
        <v>33906</v>
      </c>
      <c r="AN112">
        <v>0</v>
      </c>
      <c r="AO112">
        <v>311953</v>
      </c>
      <c r="AP112">
        <v>9318</v>
      </c>
    </row>
    <row r="113" spans="1:42">
      <c r="A113" s="1">
        <v>44005</v>
      </c>
      <c r="B113" t="s">
        <v>41</v>
      </c>
      <c r="C113" t="s">
        <v>43</v>
      </c>
      <c r="D113">
        <v>673</v>
      </c>
      <c r="E113">
        <v>673</v>
      </c>
      <c r="F113">
        <v>14</v>
      </c>
      <c r="G113">
        <v>0</v>
      </c>
      <c r="H113">
        <v>2377</v>
      </c>
      <c r="I113">
        <v>2377</v>
      </c>
      <c r="J113">
        <v>824</v>
      </c>
      <c r="K113">
        <v>83</v>
      </c>
      <c r="N113">
        <v>282638</v>
      </c>
      <c r="O113">
        <v>4459</v>
      </c>
      <c r="P113">
        <v>32313</v>
      </c>
      <c r="R113">
        <v>282638</v>
      </c>
      <c r="U113">
        <v>26613</v>
      </c>
      <c r="V113">
        <v>26572</v>
      </c>
      <c r="W113">
        <v>912</v>
      </c>
      <c r="X113">
        <v>0</v>
      </c>
      <c r="Y113">
        <v>1662</v>
      </c>
      <c r="AC113">
        <v>34800</v>
      </c>
      <c r="AD113">
        <v>12317</v>
      </c>
      <c r="AF113">
        <v>0</v>
      </c>
      <c r="AG113">
        <v>309251</v>
      </c>
      <c r="AH113">
        <v>5371</v>
      </c>
      <c r="AI113">
        <v>33975</v>
      </c>
      <c r="AN113">
        <v>0</v>
      </c>
      <c r="AO113">
        <v>317438</v>
      </c>
      <c r="AP113">
        <v>5485</v>
      </c>
    </row>
    <row r="114" spans="1:42">
      <c r="A114" s="1">
        <v>44006</v>
      </c>
      <c r="B114" t="s">
        <v>41</v>
      </c>
      <c r="C114" t="s">
        <v>43</v>
      </c>
      <c r="D114">
        <v>683</v>
      </c>
      <c r="E114">
        <v>683</v>
      </c>
      <c r="F114">
        <v>10</v>
      </c>
      <c r="G114">
        <v>0</v>
      </c>
      <c r="H114">
        <v>2377</v>
      </c>
      <c r="I114">
        <v>2377</v>
      </c>
      <c r="J114">
        <v>832</v>
      </c>
      <c r="K114">
        <v>0</v>
      </c>
      <c r="N114">
        <v>290311</v>
      </c>
      <c r="O114">
        <v>7673</v>
      </c>
      <c r="P114">
        <v>32561</v>
      </c>
      <c r="R114">
        <v>290311</v>
      </c>
      <c r="U114">
        <v>27897</v>
      </c>
      <c r="V114">
        <v>27842</v>
      </c>
      <c r="W114">
        <v>1284</v>
      </c>
      <c r="X114">
        <v>0</v>
      </c>
      <c r="Y114">
        <v>1681</v>
      </c>
      <c r="AC114">
        <v>36320</v>
      </c>
      <c r="AD114">
        <v>12317</v>
      </c>
      <c r="AF114">
        <v>0</v>
      </c>
      <c r="AG114">
        <v>318208</v>
      </c>
      <c r="AH114">
        <v>8957</v>
      </c>
      <c r="AI114">
        <v>34242</v>
      </c>
      <c r="AN114">
        <v>0</v>
      </c>
      <c r="AO114">
        <v>326631</v>
      </c>
      <c r="AP114">
        <v>9193</v>
      </c>
    </row>
    <row r="115" spans="1:42">
      <c r="A115" s="1">
        <v>44007</v>
      </c>
      <c r="B115" t="s">
        <v>41</v>
      </c>
      <c r="C115" t="s">
        <v>43</v>
      </c>
      <c r="D115">
        <v>693</v>
      </c>
      <c r="E115">
        <v>691</v>
      </c>
      <c r="F115">
        <v>10</v>
      </c>
      <c r="G115">
        <v>2</v>
      </c>
      <c r="H115">
        <v>2377</v>
      </c>
      <c r="I115">
        <v>2377</v>
      </c>
      <c r="J115">
        <v>881</v>
      </c>
      <c r="K115">
        <v>0</v>
      </c>
      <c r="N115">
        <v>304336</v>
      </c>
      <c r="O115">
        <v>14025</v>
      </c>
      <c r="P115">
        <v>33536</v>
      </c>
      <c r="R115">
        <v>296525</v>
      </c>
      <c r="U115">
        <v>29022</v>
      </c>
      <c r="V115">
        <v>28962</v>
      </c>
      <c r="W115">
        <v>1125</v>
      </c>
      <c r="X115">
        <v>0</v>
      </c>
      <c r="Y115">
        <v>1706</v>
      </c>
      <c r="AC115">
        <v>37673</v>
      </c>
      <c r="AD115">
        <v>12317</v>
      </c>
      <c r="AF115">
        <v>0</v>
      </c>
      <c r="AG115">
        <v>333358</v>
      </c>
      <c r="AH115">
        <v>15150</v>
      </c>
      <c r="AI115">
        <v>35242</v>
      </c>
      <c r="AN115">
        <v>0</v>
      </c>
      <c r="AO115">
        <v>334198</v>
      </c>
      <c r="AP115">
        <v>7567</v>
      </c>
    </row>
    <row r="116" spans="1:42">
      <c r="A116" s="1">
        <v>44008</v>
      </c>
      <c r="B116" t="s">
        <v>41</v>
      </c>
      <c r="C116" t="s">
        <v>43</v>
      </c>
      <c r="D116">
        <v>694</v>
      </c>
      <c r="E116">
        <v>692</v>
      </c>
      <c r="F116">
        <v>1</v>
      </c>
      <c r="G116">
        <v>2</v>
      </c>
      <c r="H116">
        <v>2622</v>
      </c>
      <c r="I116">
        <v>2622</v>
      </c>
      <c r="J116">
        <v>906</v>
      </c>
      <c r="K116">
        <v>245</v>
      </c>
      <c r="N116">
        <v>304336</v>
      </c>
      <c r="O116">
        <v>0</v>
      </c>
      <c r="P116">
        <v>33536</v>
      </c>
      <c r="R116">
        <v>296525</v>
      </c>
      <c r="U116">
        <v>30335</v>
      </c>
      <c r="V116">
        <v>30263</v>
      </c>
      <c r="W116">
        <v>1313</v>
      </c>
      <c r="X116">
        <v>0</v>
      </c>
      <c r="Y116">
        <v>1706</v>
      </c>
      <c r="AC116">
        <v>37673</v>
      </c>
      <c r="AD116">
        <v>13456</v>
      </c>
      <c r="AF116">
        <v>0</v>
      </c>
      <c r="AG116">
        <v>334671</v>
      </c>
      <c r="AH116">
        <v>1313</v>
      </c>
      <c r="AI116">
        <v>35242</v>
      </c>
      <c r="AN116">
        <v>0</v>
      </c>
      <c r="AO116">
        <v>334198</v>
      </c>
      <c r="AP116">
        <v>0</v>
      </c>
    </row>
    <row r="117" spans="1:42">
      <c r="A117" s="1">
        <v>44009</v>
      </c>
      <c r="B117" t="s">
        <v>41</v>
      </c>
      <c r="C117" t="s">
        <v>43</v>
      </c>
      <c r="D117">
        <v>711</v>
      </c>
      <c r="E117">
        <v>707</v>
      </c>
      <c r="F117">
        <v>17</v>
      </c>
      <c r="G117">
        <v>4</v>
      </c>
      <c r="H117">
        <v>2622</v>
      </c>
      <c r="I117">
        <v>2622</v>
      </c>
      <c r="J117">
        <v>908</v>
      </c>
      <c r="K117">
        <v>0</v>
      </c>
      <c r="N117">
        <v>319225</v>
      </c>
      <c r="O117">
        <v>14889</v>
      </c>
      <c r="P117">
        <v>34799</v>
      </c>
      <c r="R117">
        <v>310105</v>
      </c>
      <c r="U117">
        <v>31939</v>
      </c>
      <c r="V117">
        <v>31850</v>
      </c>
      <c r="W117">
        <v>1604</v>
      </c>
      <c r="X117">
        <v>0</v>
      </c>
      <c r="Y117">
        <v>1734</v>
      </c>
      <c r="AC117">
        <v>40970</v>
      </c>
      <c r="AD117">
        <v>13456</v>
      </c>
      <c r="AF117">
        <v>0</v>
      </c>
      <c r="AG117">
        <v>351164</v>
      </c>
      <c r="AH117">
        <v>16493</v>
      </c>
      <c r="AI117">
        <v>36533</v>
      </c>
      <c r="AN117">
        <v>0</v>
      </c>
      <c r="AO117">
        <v>351075</v>
      </c>
      <c r="AP117">
        <v>16877</v>
      </c>
    </row>
    <row r="118" spans="1:42">
      <c r="A118" s="1">
        <v>44010</v>
      </c>
      <c r="B118" t="s">
        <v>41</v>
      </c>
      <c r="C118" t="s">
        <v>43</v>
      </c>
      <c r="D118">
        <v>716</v>
      </c>
      <c r="E118">
        <v>712</v>
      </c>
      <c r="F118">
        <v>5</v>
      </c>
      <c r="G118">
        <v>4</v>
      </c>
      <c r="H118">
        <v>2622</v>
      </c>
      <c r="I118">
        <v>2622</v>
      </c>
      <c r="J118">
        <v>954</v>
      </c>
      <c r="K118">
        <v>0</v>
      </c>
      <c r="N118">
        <v>326482</v>
      </c>
      <c r="O118">
        <v>7257</v>
      </c>
      <c r="P118">
        <v>35645</v>
      </c>
      <c r="R118">
        <v>317085</v>
      </c>
      <c r="U118">
        <v>33320</v>
      </c>
      <c r="V118">
        <v>33221</v>
      </c>
      <c r="W118">
        <v>1381</v>
      </c>
      <c r="X118">
        <v>0</v>
      </c>
      <c r="Y118">
        <v>1752</v>
      </c>
      <c r="AC118">
        <v>42618</v>
      </c>
      <c r="AD118">
        <v>13456</v>
      </c>
      <c r="AF118">
        <v>0</v>
      </c>
      <c r="AG118">
        <v>359802</v>
      </c>
      <c r="AH118">
        <v>8638</v>
      </c>
      <c r="AI118">
        <v>37397</v>
      </c>
      <c r="AN118">
        <v>0</v>
      </c>
      <c r="AO118">
        <v>359703</v>
      </c>
      <c r="AP118">
        <v>8628</v>
      </c>
    </row>
    <row r="119" spans="1:42">
      <c r="A119" s="1">
        <v>44011</v>
      </c>
      <c r="B119" t="s">
        <v>41</v>
      </c>
      <c r="C119" t="s">
        <v>43</v>
      </c>
      <c r="D119">
        <v>720</v>
      </c>
      <c r="E119">
        <v>717</v>
      </c>
      <c r="F119">
        <v>4</v>
      </c>
      <c r="G119">
        <v>3</v>
      </c>
      <c r="H119">
        <v>2622</v>
      </c>
      <c r="I119">
        <v>2622</v>
      </c>
      <c r="J119">
        <v>1032</v>
      </c>
      <c r="K119">
        <v>0</v>
      </c>
      <c r="N119">
        <v>334661</v>
      </c>
      <c r="O119">
        <v>8179</v>
      </c>
      <c r="P119">
        <v>35882</v>
      </c>
      <c r="R119">
        <v>324966</v>
      </c>
      <c r="U119">
        <v>34644</v>
      </c>
      <c r="V119">
        <v>34546</v>
      </c>
      <c r="W119">
        <v>1324</v>
      </c>
      <c r="X119">
        <v>0</v>
      </c>
      <c r="Y119">
        <v>1772</v>
      </c>
      <c r="AC119">
        <v>44241</v>
      </c>
      <c r="AD119">
        <v>13456</v>
      </c>
      <c r="AF119">
        <v>0</v>
      </c>
      <c r="AG119">
        <v>369305</v>
      </c>
      <c r="AH119">
        <v>9503</v>
      </c>
      <c r="AI119">
        <v>37654</v>
      </c>
      <c r="AN119">
        <v>0</v>
      </c>
      <c r="AO119">
        <v>369207</v>
      </c>
      <c r="AP119">
        <v>9504</v>
      </c>
    </row>
    <row r="120" spans="1:42">
      <c r="A120" s="1">
        <v>44012</v>
      </c>
      <c r="B120" t="s">
        <v>41</v>
      </c>
      <c r="C120" t="s">
        <v>43</v>
      </c>
      <c r="D120">
        <v>739</v>
      </c>
      <c r="E120">
        <v>735</v>
      </c>
      <c r="F120">
        <v>19</v>
      </c>
      <c r="G120">
        <v>4</v>
      </c>
      <c r="H120">
        <v>2854</v>
      </c>
      <c r="I120">
        <v>2854</v>
      </c>
      <c r="J120">
        <v>1021</v>
      </c>
      <c r="K120">
        <v>232</v>
      </c>
      <c r="N120">
        <v>344173</v>
      </c>
      <c r="O120">
        <v>9512</v>
      </c>
      <c r="P120">
        <v>36224</v>
      </c>
      <c r="R120">
        <v>334069</v>
      </c>
      <c r="U120">
        <v>36399</v>
      </c>
      <c r="V120">
        <v>36297</v>
      </c>
      <c r="W120">
        <v>1755</v>
      </c>
      <c r="X120">
        <v>0</v>
      </c>
      <c r="Y120">
        <v>1796</v>
      </c>
      <c r="AC120">
        <v>46401</v>
      </c>
      <c r="AD120">
        <v>15471</v>
      </c>
      <c r="AF120">
        <v>0</v>
      </c>
      <c r="AG120">
        <v>380572</v>
      </c>
      <c r="AH120">
        <v>11267</v>
      </c>
      <c r="AI120">
        <v>38020</v>
      </c>
      <c r="AN120">
        <v>0</v>
      </c>
      <c r="AO120">
        <v>380470</v>
      </c>
      <c r="AP120">
        <v>11263</v>
      </c>
    </row>
    <row r="121" spans="1:42">
      <c r="A121" s="1">
        <v>44013</v>
      </c>
      <c r="B121" t="s">
        <v>41</v>
      </c>
      <c r="C121" t="s">
        <v>43</v>
      </c>
      <c r="D121">
        <v>766</v>
      </c>
      <c r="E121">
        <v>759</v>
      </c>
      <c r="F121">
        <v>27</v>
      </c>
      <c r="G121">
        <v>7</v>
      </c>
      <c r="H121">
        <v>2854</v>
      </c>
      <c r="I121">
        <v>2854</v>
      </c>
      <c r="J121">
        <v>1160</v>
      </c>
      <c r="K121">
        <v>0</v>
      </c>
      <c r="N121">
        <v>351953</v>
      </c>
      <c r="O121">
        <v>7780</v>
      </c>
      <c r="P121">
        <v>36717</v>
      </c>
      <c r="R121">
        <v>341321</v>
      </c>
      <c r="U121">
        <v>37919</v>
      </c>
      <c r="V121">
        <v>37809</v>
      </c>
      <c r="W121">
        <v>1520</v>
      </c>
      <c r="X121">
        <v>0</v>
      </c>
      <c r="Y121">
        <v>1815</v>
      </c>
      <c r="AC121">
        <v>48441</v>
      </c>
      <c r="AD121">
        <v>15471</v>
      </c>
      <c r="AF121">
        <v>0</v>
      </c>
      <c r="AG121">
        <v>389872</v>
      </c>
      <c r="AH121">
        <v>9300</v>
      </c>
      <c r="AI121">
        <v>38532</v>
      </c>
      <c r="AN121">
        <v>0</v>
      </c>
      <c r="AO121">
        <v>389762</v>
      </c>
      <c r="AP121">
        <v>9292</v>
      </c>
    </row>
    <row r="122" spans="1:42">
      <c r="A122" s="1">
        <v>44014</v>
      </c>
      <c r="B122" t="s">
        <v>41</v>
      </c>
      <c r="C122" t="s">
        <v>43</v>
      </c>
      <c r="D122">
        <v>784</v>
      </c>
      <c r="E122">
        <v>777</v>
      </c>
      <c r="F122">
        <v>18</v>
      </c>
      <c r="G122">
        <v>7</v>
      </c>
      <c r="H122">
        <v>2854</v>
      </c>
      <c r="I122">
        <v>2854</v>
      </c>
      <c r="J122">
        <v>1125</v>
      </c>
      <c r="K122">
        <v>0</v>
      </c>
      <c r="N122">
        <v>361700</v>
      </c>
      <c r="O122">
        <v>9747</v>
      </c>
      <c r="P122">
        <v>37723</v>
      </c>
      <c r="R122">
        <v>350541</v>
      </c>
      <c r="U122">
        <v>39701</v>
      </c>
      <c r="V122">
        <v>39587</v>
      </c>
      <c r="W122">
        <v>1782</v>
      </c>
      <c r="X122">
        <v>0</v>
      </c>
      <c r="Y122">
        <v>1847</v>
      </c>
      <c r="AC122">
        <v>50746</v>
      </c>
      <c r="AD122">
        <v>15471</v>
      </c>
      <c r="AF122">
        <v>0</v>
      </c>
      <c r="AG122">
        <v>401401</v>
      </c>
      <c r="AH122">
        <v>11529</v>
      </c>
      <c r="AI122">
        <v>39570</v>
      </c>
      <c r="AN122">
        <v>0</v>
      </c>
      <c r="AO122">
        <v>401287</v>
      </c>
      <c r="AP122">
        <v>11525</v>
      </c>
    </row>
    <row r="123" spans="1:42">
      <c r="A123" s="1">
        <v>44015</v>
      </c>
      <c r="B123" t="s">
        <v>41</v>
      </c>
      <c r="C123" t="s">
        <v>43</v>
      </c>
      <c r="D123">
        <v>793</v>
      </c>
      <c r="E123">
        <v>787</v>
      </c>
      <c r="F123">
        <v>9</v>
      </c>
      <c r="G123">
        <v>6</v>
      </c>
      <c r="H123">
        <v>2882</v>
      </c>
      <c r="I123">
        <v>2882</v>
      </c>
      <c r="J123">
        <v>1148</v>
      </c>
      <c r="K123">
        <v>28</v>
      </c>
      <c r="N123">
        <v>367500</v>
      </c>
      <c r="O123">
        <v>5800</v>
      </c>
      <c r="P123">
        <v>38296</v>
      </c>
      <c r="R123">
        <v>356426</v>
      </c>
      <c r="U123">
        <v>41532</v>
      </c>
      <c r="V123">
        <v>41413</v>
      </c>
      <c r="W123">
        <v>1831</v>
      </c>
      <c r="X123">
        <v>0</v>
      </c>
      <c r="Y123">
        <v>1856</v>
      </c>
      <c r="AC123">
        <v>52487</v>
      </c>
      <c r="AD123">
        <v>16994</v>
      </c>
      <c r="AF123">
        <v>0</v>
      </c>
      <c r="AG123">
        <v>409032</v>
      </c>
      <c r="AH123">
        <v>7631</v>
      </c>
      <c r="AI123">
        <v>40152</v>
      </c>
      <c r="AN123">
        <v>0</v>
      </c>
      <c r="AO123">
        <v>408913</v>
      </c>
      <c r="AP123">
        <v>7626</v>
      </c>
    </row>
    <row r="124" spans="1:42">
      <c r="A124" s="1">
        <v>44016</v>
      </c>
      <c r="B124" t="s">
        <v>41</v>
      </c>
      <c r="C124" t="s">
        <v>43</v>
      </c>
      <c r="D124">
        <v>813</v>
      </c>
      <c r="E124">
        <v>806</v>
      </c>
      <c r="F124">
        <v>20</v>
      </c>
      <c r="G124">
        <v>7</v>
      </c>
      <c r="H124">
        <v>2882</v>
      </c>
      <c r="I124">
        <v>2882</v>
      </c>
      <c r="J124">
        <v>1190</v>
      </c>
      <c r="K124">
        <v>0</v>
      </c>
      <c r="N124">
        <v>377307</v>
      </c>
      <c r="O124">
        <v>9807</v>
      </c>
      <c r="P124">
        <v>39313</v>
      </c>
      <c r="R124">
        <v>365716</v>
      </c>
      <c r="U124">
        <v>43386</v>
      </c>
      <c r="V124">
        <v>43260</v>
      </c>
      <c r="W124">
        <v>1854</v>
      </c>
      <c r="X124">
        <v>0</v>
      </c>
      <c r="Y124">
        <v>1908</v>
      </c>
      <c r="AC124">
        <v>54851</v>
      </c>
      <c r="AD124">
        <v>16994</v>
      </c>
      <c r="AF124">
        <v>0</v>
      </c>
      <c r="AG124">
        <v>420693</v>
      </c>
      <c r="AH124">
        <v>11661</v>
      </c>
      <c r="AI124">
        <v>41221</v>
      </c>
      <c r="AN124">
        <v>0</v>
      </c>
      <c r="AO124">
        <v>420567</v>
      </c>
      <c r="AP124">
        <v>11654</v>
      </c>
    </row>
    <row r="125" spans="1:42">
      <c r="A125" s="1">
        <v>44017</v>
      </c>
      <c r="B125" t="s">
        <v>41</v>
      </c>
      <c r="C125" t="s">
        <v>43</v>
      </c>
      <c r="D125">
        <v>820</v>
      </c>
      <c r="E125">
        <v>813</v>
      </c>
      <c r="F125">
        <v>7</v>
      </c>
      <c r="G125">
        <v>7</v>
      </c>
      <c r="H125">
        <v>2882</v>
      </c>
      <c r="I125">
        <v>2882</v>
      </c>
      <c r="J125">
        <v>1251</v>
      </c>
      <c r="K125">
        <v>0</v>
      </c>
      <c r="N125">
        <v>385962</v>
      </c>
      <c r="O125">
        <v>8655</v>
      </c>
      <c r="P125">
        <v>39531</v>
      </c>
      <c r="R125">
        <v>374112</v>
      </c>
      <c r="U125">
        <v>44847</v>
      </c>
      <c r="V125">
        <v>44717</v>
      </c>
      <c r="W125">
        <v>1461</v>
      </c>
      <c r="X125">
        <v>0</v>
      </c>
      <c r="Y125">
        <v>1919</v>
      </c>
      <c r="AC125">
        <v>56567</v>
      </c>
      <c r="AD125">
        <v>16994</v>
      </c>
      <c r="AF125">
        <v>0</v>
      </c>
      <c r="AG125">
        <v>430809</v>
      </c>
      <c r="AH125">
        <v>10116</v>
      </c>
      <c r="AI125">
        <v>41450</v>
      </c>
      <c r="AN125">
        <v>0</v>
      </c>
      <c r="AO125">
        <v>430679</v>
      </c>
      <c r="AP125">
        <v>10112</v>
      </c>
    </row>
    <row r="126" spans="1:42">
      <c r="A126" s="1">
        <v>44018</v>
      </c>
      <c r="B126" t="s">
        <v>41</v>
      </c>
      <c r="C126" t="s">
        <v>43</v>
      </c>
      <c r="D126">
        <v>827</v>
      </c>
      <c r="E126">
        <v>819</v>
      </c>
      <c r="F126">
        <v>7</v>
      </c>
      <c r="G126">
        <v>8</v>
      </c>
      <c r="H126">
        <v>2882</v>
      </c>
      <c r="I126">
        <v>2882</v>
      </c>
      <c r="J126">
        <v>1260</v>
      </c>
      <c r="K126">
        <v>0</v>
      </c>
      <c r="N126">
        <v>393477</v>
      </c>
      <c r="O126">
        <v>7515</v>
      </c>
      <c r="P126">
        <v>39648</v>
      </c>
      <c r="R126">
        <v>381428</v>
      </c>
      <c r="U126">
        <v>46380</v>
      </c>
      <c r="V126">
        <v>46247</v>
      </c>
      <c r="W126">
        <v>1533</v>
      </c>
      <c r="X126">
        <v>0</v>
      </c>
      <c r="Y126">
        <v>1923</v>
      </c>
      <c r="AC126">
        <v>58296</v>
      </c>
      <c r="AD126">
        <v>16994</v>
      </c>
      <c r="AF126">
        <v>0</v>
      </c>
      <c r="AG126">
        <v>439857</v>
      </c>
      <c r="AH126">
        <v>9048</v>
      </c>
      <c r="AI126">
        <v>41571</v>
      </c>
      <c r="AN126">
        <v>0</v>
      </c>
      <c r="AO126">
        <v>439724</v>
      </c>
      <c r="AP126">
        <v>9045</v>
      </c>
    </row>
    <row r="127" spans="1:42">
      <c r="A127" s="1">
        <v>44019</v>
      </c>
      <c r="B127" t="s">
        <v>41</v>
      </c>
      <c r="C127" t="s">
        <v>43</v>
      </c>
      <c r="D127">
        <v>846</v>
      </c>
      <c r="E127">
        <v>838</v>
      </c>
      <c r="F127">
        <v>19</v>
      </c>
      <c r="G127">
        <v>8</v>
      </c>
      <c r="H127">
        <v>3090</v>
      </c>
      <c r="I127">
        <v>3090</v>
      </c>
      <c r="J127">
        <v>1324</v>
      </c>
      <c r="K127">
        <v>208</v>
      </c>
      <c r="N127">
        <v>397939</v>
      </c>
      <c r="O127">
        <v>4462</v>
      </c>
      <c r="P127">
        <v>39706</v>
      </c>
      <c r="R127">
        <v>385557</v>
      </c>
      <c r="U127">
        <v>47352</v>
      </c>
      <c r="V127">
        <v>47214</v>
      </c>
      <c r="W127">
        <v>972</v>
      </c>
      <c r="X127">
        <v>0</v>
      </c>
      <c r="Y127">
        <v>1929</v>
      </c>
      <c r="AC127">
        <v>59596</v>
      </c>
      <c r="AD127">
        <v>19181</v>
      </c>
      <c r="AF127">
        <v>0</v>
      </c>
      <c r="AG127">
        <v>445291</v>
      </c>
      <c r="AH127">
        <v>5434</v>
      </c>
      <c r="AI127">
        <v>41635</v>
      </c>
      <c r="AN127">
        <v>0</v>
      </c>
      <c r="AO127">
        <v>445153</v>
      </c>
      <c r="AP127">
        <v>5429</v>
      </c>
    </row>
    <row r="128" spans="1:42">
      <c r="A128" s="1">
        <v>44020</v>
      </c>
      <c r="B128" t="s">
        <v>41</v>
      </c>
      <c r="C128" t="s">
        <v>43</v>
      </c>
      <c r="D128">
        <v>884</v>
      </c>
      <c r="E128">
        <v>876</v>
      </c>
      <c r="F128">
        <v>38</v>
      </c>
      <c r="G128">
        <v>8</v>
      </c>
      <c r="H128">
        <v>3090</v>
      </c>
      <c r="I128">
        <v>3090</v>
      </c>
      <c r="J128">
        <v>1404</v>
      </c>
      <c r="K128">
        <v>0</v>
      </c>
      <c r="N128">
        <v>404931</v>
      </c>
      <c r="O128">
        <v>6992</v>
      </c>
      <c r="P128">
        <v>39977</v>
      </c>
      <c r="R128">
        <v>392228</v>
      </c>
      <c r="U128">
        <v>48909</v>
      </c>
      <c r="V128">
        <v>48770</v>
      </c>
      <c r="W128">
        <v>1557</v>
      </c>
      <c r="X128">
        <v>0</v>
      </c>
      <c r="Y128">
        <v>1990</v>
      </c>
      <c r="AC128">
        <v>61473</v>
      </c>
      <c r="AD128">
        <v>19181</v>
      </c>
      <c r="AF128">
        <v>0</v>
      </c>
      <c r="AG128">
        <v>453840</v>
      </c>
      <c r="AH128">
        <v>8549</v>
      </c>
      <c r="AI128">
        <v>41967</v>
      </c>
      <c r="AN128">
        <v>0</v>
      </c>
      <c r="AO128">
        <v>453701</v>
      </c>
      <c r="AP128">
        <v>8548</v>
      </c>
    </row>
    <row r="129" spans="1:42">
      <c r="A129" s="1">
        <v>44021</v>
      </c>
      <c r="B129" t="s">
        <v>41</v>
      </c>
      <c r="C129" t="s">
        <v>43</v>
      </c>
      <c r="D129">
        <v>905</v>
      </c>
      <c r="E129">
        <v>898</v>
      </c>
      <c r="F129">
        <v>21</v>
      </c>
      <c r="G129">
        <v>7</v>
      </c>
      <c r="H129">
        <v>3090</v>
      </c>
      <c r="I129">
        <v>3090</v>
      </c>
      <c r="J129">
        <v>1433</v>
      </c>
      <c r="K129">
        <v>0</v>
      </c>
      <c r="N129">
        <v>413074</v>
      </c>
      <c r="O129">
        <v>8143</v>
      </c>
      <c r="P129">
        <v>40782</v>
      </c>
      <c r="R129">
        <v>399939</v>
      </c>
      <c r="U129">
        <v>50691</v>
      </c>
      <c r="V129">
        <v>50548</v>
      </c>
      <c r="W129">
        <v>1782</v>
      </c>
      <c r="X129">
        <v>0</v>
      </c>
      <c r="Y129">
        <v>2004</v>
      </c>
      <c r="AC129">
        <v>63683</v>
      </c>
      <c r="AD129">
        <v>19181</v>
      </c>
      <c r="AF129">
        <v>0</v>
      </c>
      <c r="AG129">
        <v>463765</v>
      </c>
      <c r="AH129">
        <v>9925</v>
      </c>
      <c r="AI129">
        <v>42786</v>
      </c>
      <c r="AN129">
        <v>0</v>
      </c>
      <c r="AO129">
        <v>463622</v>
      </c>
      <c r="AP129">
        <v>9921</v>
      </c>
    </row>
    <row r="130" spans="1:42">
      <c r="A130" s="1">
        <v>44022</v>
      </c>
      <c r="B130" t="s">
        <v>41</v>
      </c>
      <c r="C130" t="s">
        <v>43</v>
      </c>
      <c r="D130">
        <v>929</v>
      </c>
      <c r="E130">
        <v>922</v>
      </c>
      <c r="F130">
        <v>24</v>
      </c>
      <c r="G130">
        <v>7</v>
      </c>
      <c r="H130">
        <v>3398</v>
      </c>
      <c r="I130">
        <v>3398</v>
      </c>
      <c r="J130">
        <v>1438</v>
      </c>
      <c r="K130">
        <v>308</v>
      </c>
      <c r="N130">
        <v>422816</v>
      </c>
      <c r="O130">
        <v>9742</v>
      </c>
      <c r="P130">
        <v>41576</v>
      </c>
      <c r="R130">
        <v>409221</v>
      </c>
      <c r="U130">
        <v>52419</v>
      </c>
      <c r="V130">
        <v>52273</v>
      </c>
      <c r="W130">
        <v>1728</v>
      </c>
      <c r="X130">
        <v>0</v>
      </c>
      <c r="Y130">
        <v>2038</v>
      </c>
      <c r="AC130">
        <v>65868</v>
      </c>
      <c r="AD130">
        <v>20956</v>
      </c>
      <c r="AF130">
        <v>0</v>
      </c>
      <c r="AG130">
        <v>475235</v>
      </c>
      <c r="AH130">
        <v>11470</v>
      </c>
      <c r="AI130">
        <v>43614</v>
      </c>
      <c r="AN130">
        <v>0</v>
      </c>
      <c r="AO130">
        <v>475089</v>
      </c>
      <c r="AP130">
        <v>11467</v>
      </c>
    </row>
    <row r="131" spans="1:42">
      <c r="A131" s="1">
        <v>44023</v>
      </c>
      <c r="B131" t="s">
        <v>41</v>
      </c>
      <c r="C131" t="s">
        <v>43</v>
      </c>
      <c r="D131">
        <v>951</v>
      </c>
      <c r="E131">
        <v>940</v>
      </c>
      <c r="F131">
        <v>22</v>
      </c>
      <c r="G131">
        <v>11</v>
      </c>
      <c r="H131">
        <v>3398</v>
      </c>
      <c r="I131">
        <v>3398</v>
      </c>
      <c r="J131">
        <v>1396</v>
      </c>
      <c r="K131">
        <v>0</v>
      </c>
      <c r="N131">
        <v>433391</v>
      </c>
      <c r="O131">
        <v>10575</v>
      </c>
      <c r="P131">
        <v>42257</v>
      </c>
      <c r="R131">
        <v>419325</v>
      </c>
      <c r="U131">
        <v>54699</v>
      </c>
      <c r="V131">
        <v>54538</v>
      </c>
      <c r="W131">
        <v>2280</v>
      </c>
      <c r="X131">
        <v>0</v>
      </c>
      <c r="Y131">
        <v>2055</v>
      </c>
      <c r="AC131">
        <v>68604</v>
      </c>
      <c r="AD131">
        <v>20956</v>
      </c>
      <c r="AF131">
        <v>0</v>
      </c>
      <c r="AG131">
        <v>488090</v>
      </c>
      <c r="AH131">
        <v>12855</v>
      </c>
      <c r="AI131">
        <v>44312</v>
      </c>
      <c r="AN131">
        <v>0</v>
      </c>
      <c r="AO131">
        <v>487929</v>
      </c>
      <c r="AP131">
        <v>12840</v>
      </c>
    </row>
    <row r="132" spans="1:42">
      <c r="A132" s="1">
        <v>44024</v>
      </c>
      <c r="B132" t="s">
        <v>41</v>
      </c>
      <c r="C132" t="s">
        <v>43</v>
      </c>
      <c r="D132">
        <v>961</v>
      </c>
      <c r="E132">
        <v>950</v>
      </c>
      <c r="F132">
        <v>10</v>
      </c>
      <c r="G132">
        <v>11</v>
      </c>
      <c r="H132">
        <v>3398</v>
      </c>
      <c r="I132">
        <v>3398</v>
      </c>
      <c r="J132">
        <v>1472</v>
      </c>
      <c r="K132">
        <v>0</v>
      </c>
      <c r="N132">
        <v>435860</v>
      </c>
      <c r="O132">
        <v>2469</v>
      </c>
      <c r="P132">
        <v>42087</v>
      </c>
      <c r="R132">
        <v>422425</v>
      </c>
      <c r="U132">
        <v>56648</v>
      </c>
      <c r="V132">
        <v>56485</v>
      </c>
      <c r="W132">
        <v>1949</v>
      </c>
      <c r="X132">
        <v>0</v>
      </c>
      <c r="Y132">
        <v>2086</v>
      </c>
      <c r="AC132">
        <v>69920</v>
      </c>
      <c r="AD132">
        <v>20957</v>
      </c>
      <c r="AF132">
        <v>0</v>
      </c>
      <c r="AG132">
        <v>492508</v>
      </c>
      <c r="AH132">
        <v>4418</v>
      </c>
      <c r="AI132">
        <v>44173</v>
      </c>
      <c r="AN132">
        <v>0</v>
      </c>
      <c r="AO132">
        <v>492345</v>
      </c>
      <c r="AP132">
        <v>4416</v>
      </c>
    </row>
    <row r="133" spans="1:42">
      <c r="A133" s="1">
        <v>44025</v>
      </c>
      <c r="B133" t="s">
        <v>41</v>
      </c>
      <c r="C133" t="s">
        <v>43</v>
      </c>
      <c r="D133">
        <v>972</v>
      </c>
      <c r="E133">
        <v>961</v>
      </c>
      <c r="F133">
        <v>11</v>
      </c>
      <c r="G133">
        <v>11</v>
      </c>
      <c r="H133">
        <v>3398</v>
      </c>
      <c r="I133">
        <v>3398</v>
      </c>
      <c r="J133">
        <v>1488</v>
      </c>
      <c r="K133">
        <v>0</v>
      </c>
      <c r="N133">
        <v>448933</v>
      </c>
      <c r="O133">
        <v>13073</v>
      </c>
      <c r="P133">
        <v>42940</v>
      </c>
      <c r="R133">
        <v>434198</v>
      </c>
      <c r="U133">
        <v>58168</v>
      </c>
      <c r="V133">
        <v>58003</v>
      </c>
      <c r="W133">
        <v>1520</v>
      </c>
      <c r="X133">
        <v>0</v>
      </c>
      <c r="Y133">
        <v>2127</v>
      </c>
      <c r="AC133">
        <v>72738</v>
      </c>
      <c r="AD133">
        <v>20957</v>
      </c>
      <c r="AF133">
        <v>0</v>
      </c>
      <c r="AG133">
        <v>507101</v>
      </c>
      <c r="AH133">
        <v>14593</v>
      </c>
      <c r="AI133">
        <v>45067</v>
      </c>
      <c r="AN133">
        <v>0</v>
      </c>
      <c r="AO133">
        <v>506936</v>
      </c>
      <c r="AP133">
        <v>14591</v>
      </c>
    </row>
    <row r="134" spans="1:42">
      <c r="A134" s="1">
        <v>44026</v>
      </c>
      <c r="B134" t="s">
        <v>41</v>
      </c>
      <c r="C134" t="s">
        <v>43</v>
      </c>
      <c r="D134">
        <v>993</v>
      </c>
      <c r="E134">
        <v>984</v>
      </c>
      <c r="F134">
        <v>21</v>
      </c>
      <c r="G134">
        <v>9</v>
      </c>
      <c r="H134">
        <v>3744</v>
      </c>
      <c r="I134">
        <v>3744</v>
      </c>
      <c r="J134">
        <v>1550</v>
      </c>
      <c r="K134">
        <v>346</v>
      </c>
      <c r="N134">
        <v>457092</v>
      </c>
      <c r="O134">
        <v>8159</v>
      </c>
      <c r="P134">
        <v>42970</v>
      </c>
      <c r="R134">
        <v>442197</v>
      </c>
      <c r="U134">
        <v>60389</v>
      </c>
      <c r="V134">
        <v>60220</v>
      </c>
      <c r="W134">
        <v>2221</v>
      </c>
      <c r="X134">
        <v>0</v>
      </c>
      <c r="Y134">
        <v>2131</v>
      </c>
      <c r="AC134">
        <v>75115</v>
      </c>
      <c r="AD134">
        <v>23849</v>
      </c>
      <c r="AF134">
        <v>0</v>
      </c>
      <c r="AG134">
        <v>517481</v>
      </c>
      <c r="AH134">
        <v>10380</v>
      </c>
      <c r="AI134">
        <v>45101</v>
      </c>
      <c r="AN134">
        <v>0</v>
      </c>
      <c r="AO134">
        <v>517312</v>
      </c>
      <c r="AP134">
        <v>10376</v>
      </c>
    </row>
    <row r="135" spans="1:42">
      <c r="A135" s="1">
        <v>44027</v>
      </c>
      <c r="B135" t="s">
        <v>41</v>
      </c>
      <c r="C135" t="s">
        <v>43</v>
      </c>
      <c r="D135">
        <v>998</v>
      </c>
      <c r="E135">
        <v>984</v>
      </c>
      <c r="F135">
        <v>5</v>
      </c>
      <c r="G135">
        <v>14</v>
      </c>
      <c r="H135">
        <v>3744</v>
      </c>
      <c r="I135">
        <v>3744</v>
      </c>
      <c r="J135">
        <v>1560</v>
      </c>
      <c r="K135">
        <v>0</v>
      </c>
      <c r="N135">
        <v>463738</v>
      </c>
      <c r="O135">
        <v>6646</v>
      </c>
      <c r="P135">
        <v>43149</v>
      </c>
      <c r="R135">
        <v>448876</v>
      </c>
      <c r="U135">
        <v>62245</v>
      </c>
      <c r="V135">
        <v>62071</v>
      </c>
      <c r="W135">
        <v>1856</v>
      </c>
      <c r="X135">
        <v>0</v>
      </c>
      <c r="Y135">
        <v>2146</v>
      </c>
      <c r="AC135">
        <v>77107</v>
      </c>
      <c r="AD135">
        <v>23849</v>
      </c>
      <c r="AF135">
        <v>0</v>
      </c>
      <c r="AG135">
        <v>525983</v>
      </c>
      <c r="AH135">
        <v>8502</v>
      </c>
      <c r="AI135">
        <v>45295</v>
      </c>
      <c r="AN135">
        <v>0</v>
      </c>
      <c r="AO135">
        <v>525983</v>
      </c>
      <c r="AP135">
        <v>8671</v>
      </c>
    </row>
    <row r="136" spans="1:42">
      <c r="A136" s="1">
        <v>44028</v>
      </c>
      <c r="B136" t="s">
        <v>41</v>
      </c>
      <c r="C136" t="s">
        <v>43</v>
      </c>
      <c r="D136">
        <v>1070</v>
      </c>
      <c r="E136">
        <v>1053</v>
      </c>
      <c r="F136">
        <v>72</v>
      </c>
      <c r="G136">
        <v>17</v>
      </c>
      <c r="H136">
        <v>3744</v>
      </c>
      <c r="I136">
        <v>3744</v>
      </c>
      <c r="J136">
        <v>1578</v>
      </c>
      <c r="K136">
        <v>0</v>
      </c>
      <c r="N136">
        <v>475881</v>
      </c>
      <c r="O136">
        <v>12143</v>
      </c>
      <c r="P136">
        <v>43957</v>
      </c>
      <c r="R136">
        <v>459649</v>
      </c>
      <c r="U136">
        <v>64083</v>
      </c>
      <c r="V136">
        <v>63880</v>
      </c>
      <c r="W136">
        <v>1838</v>
      </c>
      <c r="X136">
        <v>0</v>
      </c>
      <c r="Y136">
        <v>2306</v>
      </c>
      <c r="AC136">
        <v>80112</v>
      </c>
      <c r="AD136">
        <v>23849</v>
      </c>
      <c r="AF136">
        <v>0</v>
      </c>
      <c r="AG136">
        <v>539964</v>
      </c>
      <c r="AH136">
        <v>13981</v>
      </c>
      <c r="AI136">
        <v>46263</v>
      </c>
      <c r="AN136">
        <v>0</v>
      </c>
      <c r="AO136">
        <v>539761</v>
      </c>
      <c r="AP136">
        <v>13778</v>
      </c>
    </row>
    <row r="137" spans="1:42">
      <c r="A137" s="1">
        <v>44029</v>
      </c>
      <c r="B137" t="s">
        <v>41</v>
      </c>
      <c r="C137" t="s">
        <v>43</v>
      </c>
      <c r="D137">
        <v>1096</v>
      </c>
      <c r="E137">
        <v>1078</v>
      </c>
      <c r="F137">
        <v>26</v>
      </c>
      <c r="G137">
        <v>18</v>
      </c>
      <c r="H137">
        <v>4182</v>
      </c>
      <c r="I137">
        <v>4182</v>
      </c>
      <c r="J137">
        <v>1593</v>
      </c>
      <c r="K137">
        <v>438</v>
      </c>
      <c r="N137">
        <v>487315</v>
      </c>
      <c r="O137">
        <v>11434</v>
      </c>
      <c r="P137">
        <v>44524</v>
      </c>
      <c r="R137">
        <v>470536</v>
      </c>
      <c r="U137">
        <v>66060</v>
      </c>
      <c r="V137">
        <v>65857</v>
      </c>
      <c r="W137">
        <v>1977</v>
      </c>
      <c r="X137">
        <v>0</v>
      </c>
      <c r="Y137">
        <v>2358</v>
      </c>
      <c r="AC137">
        <v>82636</v>
      </c>
      <c r="AD137">
        <v>23849</v>
      </c>
      <c r="AF137">
        <v>0</v>
      </c>
      <c r="AG137">
        <v>553375</v>
      </c>
      <c r="AH137">
        <v>13411</v>
      </c>
      <c r="AI137">
        <v>46882</v>
      </c>
      <c r="AN137">
        <v>0</v>
      </c>
      <c r="AO137">
        <v>553172</v>
      </c>
      <c r="AP137">
        <v>13411</v>
      </c>
    </row>
    <row r="138" spans="1:42">
      <c r="A138" s="1">
        <v>44030</v>
      </c>
      <c r="B138" t="s">
        <v>41</v>
      </c>
      <c r="C138" t="s">
        <v>43</v>
      </c>
      <c r="D138">
        <v>1135</v>
      </c>
      <c r="E138">
        <v>1117</v>
      </c>
      <c r="F138">
        <v>39</v>
      </c>
      <c r="G138">
        <v>18</v>
      </c>
      <c r="H138">
        <v>4182</v>
      </c>
      <c r="I138">
        <v>4182</v>
      </c>
      <c r="J138">
        <v>1593</v>
      </c>
      <c r="K138">
        <v>0</v>
      </c>
      <c r="N138">
        <v>494381</v>
      </c>
      <c r="O138">
        <v>7066</v>
      </c>
      <c r="P138">
        <v>44686</v>
      </c>
      <c r="R138">
        <v>477230</v>
      </c>
      <c r="U138">
        <v>67612</v>
      </c>
      <c r="V138">
        <v>67396</v>
      </c>
      <c r="W138">
        <v>1552</v>
      </c>
      <c r="X138">
        <v>0</v>
      </c>
      <c r="Y138">
        <v>2398</v>
      </c>
      <c r="AC138">
        <v>84547</v>
      </c>
      <c r="AD138">
        <v>23849</v>
      </c>
      <c r="AF138">
        <v>0</v>
      </c>
      <c r="AG138">
        <v>561993</v>
      </c>
      <c r="AH138">
        <v>8618</v>
      </c>
      <c r="AI138">
        <v>47084</v>
      </c>
      <c r="AN138">
        <v>0</v>
      </c>
      <c r="AO138">
        <v>561777</v>
      </c>
      <c r="AP138">
        <v>8605</v>
      </c>
    </row>
    <row r="139" spans="1:42">
      <c r="A139" s="1">
        <v>44031</v>
      </c>
      <c r="B139" t="s">
        <v>41</v>
      </c>
      <c r="C139" t="s">
        <v>43</v>
      </c>
      <c r="D139">
        <v>1155</v>
      </c>
      <c r="E139">
        <v>1138</v>
      </c>
      <c r="F139">
        <v>20</v>
      </c>
      <c r="G139">
        <v>17</v>
      </c>
      <c r="H139">
        <v>4182</v>
      </c>
      <c r="I139">
        <v>4182</v>
      </c>
      <c r="J139">
        <v>1593</v>
      </c>
      <c r="K139">
        <v>0</v>
      </c>
      <c r="N139">
        <v>507400</v>
      </c>
      <c r="O139">
        <v>13019</v>
      </c>
      <c r="P139">
        <v>45462</v>
      </c>
      <c r="R139">
        <v>489808</v>
      </c>
      <c r="U139">
        <v>69986</v>
      </c>
      <c r="V139">
        <v>69765</v>
      </c>
      <c r="W139">
        <v>2374</v>
      </c>
      <c r="X139">
        <v>0</v>
      </c>
      <c r="Y139">
        <v>2764</v>
      </c>
      <c r="AC139">
        <v>87357</v>
      </c>
      <c r="AD139">
        <v>22553</v>
      </c>
      <c r="AF139">
        <v>0</v>
      </c>
      <c r="AG139">
        <v>577386</v>
      </c>
      <c r="AH139">
        <v>15393</v>
      </c>
      <c r="AI139">
        <v>48226</v>
      </c>
      <c r="AN139">
        <v>0</v>
      </c>
      <c r="AO139">
        <v>577165</v>
      </c>
      <c r="AP139">
        <v>15388</v>
      </c>
    </row>
    <row r="140" spans="1:42">
      <c r="A140" s="1">
        <v>44032</v>
      </c>
      <c r="B140" t="s">
        <v>41</v>
      </c>
      <c r="C140" t="s">
        <v>43</v>
      </c>
      <c r="D140">
        <v>1164</v>
      </c>
      <c r="E140">
        <v>1147</v>
      </c>
      <c r="F140">
        <v>9</v>
      </c>
      <c r="G140">
        <v>17</v>
      </c>
      <c r="H140">
        <v>4182</v>
      </c>
      <c r="I140">
        <v>4182</v>
      </c>
      <c r="J140">
        <v>1593</v>
      </c>
      <c r="K140">
        <v>0</v>
      </c>
      <c r="N140">
        <v>516871</v>
      </c>
      <c r="O140">
        <v>9471</v>
      </c>
      <c r="P140">
        <v>45729</v>
      </c>
      <c r="R140">
        <v>498977</v>
      </c>
      <c r="U140">
        <v>71445</v>
      </c>
      <c r="V140">
        <v>71213</v>
      </c>
      <c r="W140">
        <v>1459</v>
      </c>
      <c r="X140">
        <v>0</v>
      </c>
      <c r="Y140">
        <v>2781</v>
      </c>
      <c r="AC140">
        <v>89107</v>
      </c>
      <c r="AD140">
        <v>22553</v>
      </c>
      <c r="AF140">
        <v>0</v>
      </c>
      <c r="AG140">
        <v>588316</v>
      </c>
      <c r="AH140">
        <v>10930</v>
      </c>
      <c r="AI140">
        <v>48510</v>
      </c>
      <c r="AN140">
        <v>0</v>
      </c>
      <c r="AO140">
        <v>588084</v>
      </c>
      <c r="AP140">
        <v>10919</v>
      </c>
    </row>
    <row r="141" spans="1:42">
      <c r="A141" s="1">
        <v>44033</v>
      </c>
      <c r="B141" t="s">
        <v>41</v>
      </c>
      <c r="C141" t="s">
        <v>43</v>
      </c>
      <c r="D141">
        <v>1221</v>
      </c>
      <c r="E141">
        <v>1203</v>
      </c>
      <c r="F141">
        <v>57</v>
      </c>
      <c r="G141">
        <v>18</v>
      </c>
      <c r="H141">
        <v>4498</v>
      </c>
      <c r="I141">
        <v>4498</v>
      </c>
      <c r="J141">
        <v>1593</v>
      </c>
      <c r="K141">
        <v>316</v>
      </c>
      <c r="N141">
        <v>525356</v>
      </c>
      <c r="O141">
        <v>8485</v>
      </c>
      <c r="P141">
        <v>45784</v>
      </c>
      <c r="R141">
        <v>506998</v>
      </c>
      <c r="U141">
        <v>73337</v>
      </c>
      <c r="V141">
        <v>73101</v>
      </c>
      <c r="W141">
        <v>1892</v>
      </c>
      <c r="X141">
        <v>0</v>
      </c>
      <c r="Y141">
        <v>2806</v>
      </c>
      <c r="AC141">
        <v>91459</v>
      </c>
      <c r="AD141">
        <v>27062</v>
      </c>
      <c r="AF141">
        <v>0</v>
      </c>
      <c r="AG141">
        <v>598693</v>
      </c>
      <c r="AH141">
        <v>10377</v>
      </c>
      <c r="AI141">
        <v>48590</v>
      </c>
      <c r="AN141">
        <v>0</v>
      </c>
      <c r="AO141">
        <v>598457</v>
      </c>
      <c r="AP141">
        <v>10373</v>
      </c>
    </row>
    <row r="142" spans="1:42">
      <c r="A142" s="1">
        <v>44034</v>
      </c>
      <c r="B142" t="s">
        <v>41</v>
      </c>
      <c r="C142" t="s">
        <v>43</v>
      </c>
      <c r="D142">
        <v>1285</v>
      </c>
      <c r="E142">
        <v>1242</v>
      </c>
      <c r="F142">
        <v>64</v>
      </c>
      <c r="G142">
        <v>43</v>
      </c>
      <c r="H142">
        <v>4498</v>
      </c>
      <c r="I142">
        <v>4498</v>
      </c>
      <c r="J142">
        <v>1607</v>
      </c>
      <c r="K142">
        <v>0</v>
      </c>
      <c r="N142">
        <v>534118</v>
      </c>
      <c r="O142">
        <v>8762</v>
      </c>
      <c r="P142">
        <v>46124</v>
      </c>
      <c r="R142">
        <v>513352</v>
      </c>
      <c r="U142">
        <v>75042</v>
      </c>
      <c r="V142">
        <v>74761</v>
      </c>
      <c r="W142">
        <v>1705</v>
      </c>
      <c r="X142">
        <v>0</v>
      </c>
      <c r="Y142">
        <v>2883</v>
      </c>
      <c r="AC142">
        <v>93527</v>
      </c>
      <c r="AD142">
        <v>27062</v>
      </c>
      <c r="AF142">
        <v>0</v>
      </c>
      <c r="AG142">
        <v>609160</v>
      </c>
      <c r="AH142">
        <v>10467</v>
      </c>
      <c r="AI142">
        <v>49007</v>
      </c>
      <c r="AN142">
        <v>0</v>
      </c>
      <c r="AO142">
        <v>608879</v>
      </c>
      <c r="AP142">
        <v>10422</v>
      </c>
    </row>
    <row r="143" spans="1:42">
      <c r="A143" s="1">
        <v>44035</v>
      </c>
      <c r="B143" t="s">
        <v>41</v>
      </c>
      <c r="C143" t="s">
        <v>43</v>
      </c>
      <c r="D143">
        <v>1334</v>
      </c>
      <c r="E143">
        <v>1294</v>
      </c>
      <c r="F143">
        <v>49</v>
      </c>
      <c r="G143">
        <v>40</v>
      </c>
      <c r="H143">
        <v>4498</v>
      </c>
      <c r="I143">
        <v>4498</v>
      </c>
      <c r="J143">
        <v>1723</v>
      </c>
      <c r="K143">
        <v>0</v>
      </c>
      <c r="N143">
        <v>541868</v>
      </c>
      <c r="O143">
        <v>7750</v>
      </c>
      <c r="P143">
        <v>46637</v>
      </c>
      <c r="R143">
        <v>522507</v>
      </c>
      <c r="U143">
        <v>76606</v>
      </c>
      <c r="V143">
        <v>76315</v>
      </c>
      <c r="W143">
        <v>1564</v>
      </c>
      <c r="X143">
        <v>0</v>
      </c>
      <c r="Y143">
        <v>2940</v>
      </c>
      <c r="AC143">
        <v>95676</v>
      </c>
      <c r="AD143">
        <v>27062</v>
      </c>
      <c r="AF143">
        <v>0</v>
      </c>
      <c r="AG143">
        <v>618474</v>
      </c>
      <c r="AH143">
        <v>9314</v>
      </c>
      <c r="AI143">
        <v>49577</v>
      </c>
      <c r="AN143">
        <v>0</v>
      </c>
      <c r="AO143">
        <v>618183</v>
      </c>
      <c r="AP143">
        <v>9304</v>
      </c>
    </row>
    <row r="144" spans="1:42">
      <c r="A144" s="1">
        <v>44036</v>
      </c>
      <c r="B144" t="s">
        <v>41</v>
      </c>
      <c r="C144" t="s">
        <v>42</v>
      </c>
      <c r="D144">
        <v>1385</v>
      </c>
      <c r="E144">
        <v>1339</v>
      </c>
      <c r="F144">
        <v>51</v>
      </c>
      <c r="G144">
        <v>46</v>
      </c>
      <c r="H144">
        <v>4827</v>
      </c>
      <c r="I144">
        <v>4827</v>
      </c>
      <c r="J144">
        <v>1668</v>
      </c>
      <c r="K144">
        <v>329</v>
      </c>
      <c r="N144">
        <v>550765</v>
      </c>
      <c r="O144">
        <v>8897</v>
      </c>
      <c r="P144">
        <v>47120</v>
      </c>
      <c r="R144">
        <v>530891</v>
      </c>
      <c r="T144">
        <v>263</v>
      </c>
      <c r="U144">
        <v>78607</v>
      </c>
      <c r="V144">
        <v>78298</v>
      </c>
      <c r="W144">
        <v>2001</v>
      </c>
      <c r="X144">
        <v>0</v>
      </c>
      <c r="Y144">
        <v>3048</v>
      </c>
      <c r="AC144">
        <v>98172</v>
      </c>
      <c r="AD144">
        <v>29378</v>
      </c>
      <c r="AF144">
        <v>0</v>
      </c>
      <c r="AG144">
        <v>629372</v>
      </c>
      <c r="AH144">
        <v>10898</v>
      </c>
      <c r="AI144">
        <v>50168</v>
      </c>
      <c r="AN144">
        <v>0</v>
      </c>
      <c r="AO144">
        <v>629063</v>
      </c>
      <c r="AP144">
        <v>10880</v>
      </c>
    </row>
    <row r="145" spans="1:42">
      <c r="A145" s="1">
        <v>44037</v>
      </c>
      <c r="B145" t="s">
        <v>41</v>
      </c>
      <c r="C145" t="s">
        <v>42</v>
      </c>
      <c r="D145">
        <v>1465</v>
      </c>
      <c r="E145">
        <v>1412</v>
      </c>
      <c r="F145">
        <v>80</v>
      </c>
      <c r="G145">
        <v>53</v>
      </c>
      <c r="H145">
        <v>4827</v>
      </c>
      <c r="I145">
        <v>4827</v>
      </c>
      <c r="J145">
        <v>1668</v>
      </c>
      <c r="K145">
        <v>0</v>
      </c>
      <c r="N145">
        <v>558482</v>
      </c>
      <c r="O145">
        <v>7717</v>
      </c>
      <c r="P145">
        <v>47636</v>
      </c>
      <c r="R145">
        <v>538066</v>
      </c>
      <c r="T145">
        <v>263</v>
      </c>
      <c r="U145">
        <v>80008</v>
      </c>
      <c r="V145">
        <v>79674</v>
      </c>
      <c r="W145">
        <v>1401</v>
      </c>
      <c r="X145">
        <v>0</v>
      </c>
      <c r="Y145">
        <v>3105</v>
      </c>
      <c r="AC145">
        <v>100090</v>
      </c>
      <c r="AD145">
        <v>29378</v>
      </c>
      <c r="AF145">
        <v>0</v>
      </c>
      <c r="AG145">
        <v>638490</v>
      </c>
      <c r="AH145">
        <v>9118</v>
      </c>
      <c r="AI145">
        <v>50741</v>
      </c>
      <c r="AN145">
        <v>0</v>
      </c>
      <c r="AO145">
        <v>638156</v>
      </c>
      <c r="AP145">
        <v>9093</v>
      </c>
    </row>
    <row r="146" spans="1:42">
      <c r="A146" s="1">
        <v>44038</v>
      </c>
      <c r="B146" t="s">
        <v>41</v>
      </c>
      <c r="C146" t="s">
        <v>42</v>
      </c>
      <c r="D146">
        <v>1491</v>
      </c>
      <c r="E146">
        <v>1436</v>
      </c>
      <c r="F146">
        <v>26</v>
      </c>
      <c r="G146">
        <v>55</v>
      </c>
      <c r="H146">
        <v>4827</v>
      </c>
      <c r="I146">
        <v>4827</v>
      </c>
      <c r="J146">
        <v>1668</v>
      </c>
      <c r="K146">
        <v>0</v>
      </c>
      <c r="N146">
        <v>566614</v>
      </c>
      <c r="O146">
        <v>8132</v>
      </c>
      <c r="P146">
        <v>48039</v>
      </c>
      <c r="R146">
        <v>545900</v>
      </c>
      <c r="T146">
        <v>263</v>
      </c>
      <c r="U146">
        <v>81199</v>
      </c>
      <c r="V146">
        <v>80856</v>
      </c>
      <c r="W146">
        <v>1191</v>
      </c>
      <c r="X146">
        <v>0</v>
      </c>
      <c r="Y146">
        <v>3183</v>
      </c>
      <c r="AC146">
        <v>101570</v>
      </c>
      <c r="AD146">
        <v>29378</v>
      </c>
      <c r="AF146">
        <v>0</v>
      </c>
      <c r="AG146">
        <v>647813</v>
      </c>
      <c r="AH146">
        <v>9323</v>
      </c>
      <c r="AI146">
        <v>51222</v>
      </c>
      <c r="AN146">
        <v>0</v>
      </c>
      <c r="AO146">
        <v>647470</v>
      </c>
      <c r="AP146">
        <v>9314</v>
      </c>
    </row>
    <row r="147" spans="1:42">
      <c r="A147" s="1">
        <v>44039</v>
      </c>
      <c r="B147" t="s">
        <v>41</v>
      </c>
      <c r="C147" t="s">
        <v>42</v>
      </c>
      <c r="D147">
        <v>1506</v>
      </c>
      <c r="E147">
        <v>1452</v>
      </c>
      <c r="F147">
        <v>15</v>
      </c>
      <c r="G147">
        <v>54</v>
      </c>
      <c r="H147">
        <v>4827</v>
      </c>
      <c r="I147">
        <v>4827</v>
      </c>
      <c r="J147">
        <v>1668</v>
      </c>
      <c r="K147">
        <v>0</v>
      </c>
      <c r="N147">
        <v>576484</v>
      </c>
      <c r="O147">
        <v>9870</v>
      </c>
      <c r="P147">
        <v>48187</v>
      </c>
      <c r="R147">
        <v>555317</v>
      </c>
      <c r="T147">
        <v>263</v>
      </c>
      <c r="U147">
        <v>82417</v>
      </c>
      <c r="V147">
        <v>82071</v>
      </c>
      <c r="W147">
        <v>1218</v>
      </c>
      <c r="X147">
        <v>0</v>
      </c>
      <c r="Y147">
        <v>3214</v>
      </c>
      <c r="AC147">
        <v>103238</v>
      </c>
      <c r="AD147">
        <v>29378</v>
      </c>
      <c r="AF147">
        <v>0</v>
      </c>
      <c r="AG147">
        <v>658901</v>
      </c>
      <c r="AH147">
        <v>11088</v>
      </c>
      <c r="AI147">
        <v>51401</v>
      </c>
      <c r="AN147">
        <v>0</v>
      </c>
      <c r="AO147">
        <v>658555</v>
      </c>
      <c r="AP147">
        <v>11085</v>
      </c>
    </row>
    <row r="148" spans="1:42">
      <c r="A148" s="1">
        <v>44040</v>
      </c>
      <c r="B148" t="s">
        <v>41</v>
      </c>
      <c r="C148" t="s">
        <v>42</v>
      </c>
      <c r="D148">
        <v>1565</v>
      </c>
      <c r="E148">
        <v>1505</v>
      </c>
      <c r="F148">
        <v>59</v>
      </c>
      <c r="G148">
        <v>60</v>
      </c>
      <c r="H148">
        <v>5117</v>
      </c>
      <c r="I148">
        <v>5117</v>
      </c>
      <c r="J148">
        <v>1575</v>
      </c>
      <c r="K148">
        <v>290</v>
      </c>
      <c r="M148">
        <v>401</v>
      </c>
      <c r="N148">
        <v>586221</v>
      </c>
      <c r="O148">
        <v>9737</v>
      </c>
      <c r="P148">
        <v>48268</v>
      </c>
      <c r="R148">
        <v>564492</v>
      </c>
      <c r="T148">
        <v>256</v>
      </c>
      <c r="U148">
        <v>84109</v>
      </c>
      <c r="V148">
        <v>83720</v>
      </c>
      <c r="W148">
        <v>1692</v>
      </c>
      <c r="X148">
        <v>0</v>
      </c>
      <c r="Y148">
        <v>3235</v>
      </c>
      <c r="AC148">
        <v>105449</v>
      </c>
      <c r="AD148">
        <v>32859</v>
      </c>
      <c r="AF148">
        <v>0</v>
      </c>
      <c r="AG148">
        <v>670330</v>
      </c>
      <c r="AH148">
        <v>11429</v>
      </c>
      <c r="AI148">
        <v>51503</v>
      </c>
      <c r="AN148">
        <v>0</v>
      </c>
      <c r="AO148">
        <v>669941</v>
      </c>
      <c r="AP148">
        <v>11386</v>
      </c>
    </row>
    <row r="149" spans="1:42">
      <c r="A149" s="1">
        <v>44041</v>
      </c>
      <c r="B149" t="s">
        <v>41</v>
      </c>
      <c r="C149" t="s">
        <v>42</v>
      </c>
      <c r="D149">
        <v>1615</v>
      </c>
      <c r="E149">
        <v>1551</v>
      </c>
      <c r="F149">
        <v>50</v>
      </c>
      <c r="G149">
        <v>64</v>
      </c>
      <c r="H149">
        <v>5117</v>
      </c>
      <c r="I149">
        <v>5117</v>
      </c>
      <c r="J149">
        <v>1596</v>
      </c>
      <c r="K149">
        <v>0</v>
      </c>
      <c r="M149">
        <v>404</v>
      </c>
      <c r="N149">
        <v>595144</v>
      </c>
      <c r="O149">
        <v>8923</v>
      </c>
      <c r="P149">
        <v>48452</v>
      </c>
      <c r="R149">
        <v>572645</v>
      </c>
      <c r="T149">
        <v>242</v>
      </c>
      <c r="U149">
        <v>85846</v>
      </c>
      <c r="V149">
        <v>85423</v>
      </c>
      <c r="W149">
        <v>1737</v>
      </c>
      <c r="X149">
        <v>0</v>
      </c>
      <c r="Y149">
        <v>3319</v>
      </c>
      <c r="AC149">
        <v>107922</v>
      </c>
      <c r="AD149">
        <v>32859</v>
      </c>
      <c r="AF149">
        <v>0</v>
      </c>
      <c r="AG149">
        <v>680990</v>
      </c>
      <c r="AH149">
        <v>10660</v>
      </c>
      <c r="AI149">
        <v>51771</v>
      </c>
      <c r="AN149">
        <v>0</v>
      </c>
      <c r="AO149">
        <v>680567</v>
      </c>
      <c r="AP149">
        <v>10626</v>
      </c>
    </row>
    <row r="150" spans="1:42">
      <c r="A150" s="1">
        <v>44042</v>
      </c>
      <c r="B150" t="s">
        <v>41</v>
      </c>
      <c r="C150" t="s">
        <v>42</v>
      </c>
      <c r="D150">
        <v>1667</v>
      </c>
      <c r="E150">
        <v>1600</v>
      </c>
      <c r="F150">
        <v>52</v>
      </c>
      <c r="G150">
        <v>67</v>
      </c>
      <c r="H150">
        <v>5117</v>
      </c>
      <c r="I150">
        <v>5117</v>
      </c>
      <c r="J150">
        <v>1563</v>
      </c>
      <c r="K150">
        <v>0</v>
      </c>
      <c r="M150">
        <v>389</v>
      </c>
      <c r="N150">
        <v>603819</v>
      </c>
      <c r="O150">
        <v>8675</v>
      </c>
      <c r="P150">
        <v>48977</v>
      </c>
      <c r="R150">
        <v>580768</v>
      </c>
      <c r="T150">
        <v>245</v>
      </c>
      <c r="U150">
        <v>87572</v>
      </c>
      <c r="V150">
        <v>87117</v>
      </c>
      <c r="W150">
        <v>1726</v>
      </c>
      <c r="X150">
        <v>0</v>
      </c>
      <c r="Y150">
        <v>3430</v>
      </c>
      <c r="AC150">
        <v>110168</v>
      </c>
      <c r="AD150">
        <v>32859</v>
      </c>
      <c r="AF150">
        <v>0</v>
      </c>
      <c r="AG150">
        <v>691391</v>
      </c>
      <c r="AH150">
        <v>10401</v>
      </c>
      <c r="AI150">
        <v>52407</v>
      </c>
      <c r="AN150">
        <v>0</v>
      </c>
      <c r="AO150">
        <v>690936</v>
      </c>
      <c r="AP150">
        <v>10369</v>
      </c>
    </row>
    <row r="151" spans="1:42">
      <c r="A151" s="1">
        <v>44043</v>
      </c>
      <c r="B151" t="s">
        <v>41</v>
      </c>
      <c r="C151" t="s">
        <v>42</v>
      </c>
      <c r="D151">
        <v>1712</v>
      </c>
      <c r="E151">
        <v>1647</v>
      </c>
      <c r="F151">
        <v>45</v>
      </c>
      <c r="G151">
        <v>65</v>
      </c>
      <c r="H151">
        <v>5117</v>
      </c>
      <c r="I151">
        <v>5117</v>
      </c>
      <c r="J151">
        <v>1516</v>
      </c>
      <c r="K151">
        <v>0</v>
      </c>
      <c r="M151">
        <v>373</v>
      </c>
      <c r="N151">
        <v>603819</v>
      </c>
      <c r="O151">
        <v>0</v>
      </c>
      <c r="P151">
        <v>48977</v>
      </c>
      <c r="R151">
        <v>580768</v>
      </c>
      <c r="T151">
        <v>237</v>
      </c>
      <c r="U151">
        <v>89016</v>
      </c>
      <c r="V151">
        <v>88523</v>
      </c>
      <c r="W151">
        <v>1444</v>
      </c>
      <c r="X151">
        <v>0</v>
      </c>
      <c r="Y151">
        <v>3430</v>
      </c>
      <c r="AC151">
        <v>110168</v>
      </c>
      <c r="AD151">
        <v>32859</v>
      </c>
      <c r="AF151">
        <v>0</v>
      </c>
      <c r="AG151">
        <v>692835</v>
      </c>
      <c r="AH151">
        <v>1444</v>
      </c>
      <c r="AI151">
        <v>52407</v>
      </c>
      <c r="AN151">
        <v>0</v>
      </c>
      <c r="AO151">
        <v>690936</v>
      </c>
      <c r="AP151">
        <v>0</v>
      </c>
    </row>
    <row r="152" spans="1:42">
      <c r="A152" s="1">
        <v>44044</v>
      </c>
      <c r="B152" t="s">
        <v>41</v>
      </c>
      <c r="C152" t="s">
        <v>42</v>
      </c>
      <c r="D152">
        <v>1751</v>
      </c>
      <c r="E152">
        <v>1683</v>
      </c>
      <c r="F152">
        <v>39</v>
      </c>
      <c r="G152">
        <v>68</v>
      </c>
      <c r="H152">
        <v>5527</v>
      </c>
      <c r="I152">
        <v>5527</v>
      </c>
      <c r="J152">
        <v>1453</v>
      </c>
      <c r="K152">
        <v>410</v>
      </c>
      <c r="M152">
        <v>359</v>
      </c>
      <c r="N152">
        <v>621270</v>
      </c>
      <c r="O152">
        <v>17451</v>
      </c>
      <c r="P152">
        <v>49676</v>
      </c>
      <c r="R152">
        <v>597095</v>
      </c>
      <c r="T152">
        <v>235</v>
      </c>
      <c r="U152">
        <v>90599</v>
      </c>
      <c r="V152">
        <v>90076</v>
      </c>
      <c r="W152">
        <v>1583</v>
      </c>
      <c r="X152">
        <v>0</v>
      </c>
      <c r="Y152">
        <v>3557</v>
      </c>
      <c r="AC152">
        <v>114251</v>
      </c>
      <c r="AD152">
        <v>32859</v>
      </c>
      <c r="AF152">
        <v>0</v>
      </c>
      <c r="AG152">
        <v>711869</v>
      </c>
      <c r="AH152">
        <v>19034</v>
      </c>
      <c r="AI152">
        <v>53233</v>
      </c>
      <c r="AN152">
        <v>0</v>
      </c>
      <c r="AO152">
        <v>711346</v>
      </c>
      <c r="AP152">
        <v>20410</v>
      </c>
    </row>
    <row r="153" spans="1:42">
      <c r="A153" s="1">
        <v>44045</v>
      </c>
      <c r="B153" t="s">
        <v>41</v>
      </c>
      <c r="C153" t="s">
        <v>42</v>
      </c>
      <c r="D153">
        <v>1777</v>
      </c>
      <c r="E153">
        <v>1709</v>
      </c>
      <c r="F153">
        <v>26</v>
      </c>
      <c r="G153">
        <v>68</v>
      </c>
      <c r="H153">
        <v>5527</v>
      </c>
      <c r="I153">
        <v>5527</v>
      </c>
      <c r="J153">
        <v>1427</v>
      </c>
      <c r="K153">
        <v>0</v>
      </c>
      <c r="M153">
        <v>365</v>
      </c>
      <c r="N153">
        <v>630469</v>
      </c>
      <c r="O153">
        <v>9199</v>
      </c>
      <c r="P153">
        <v>50002</v>
      </c>
      <c r="R153">
        <v>605932</v>
      </c>
      <c r="T153">
        <v>230</v>
      </c>
      <c r="U153">
        <v>91788</v>
      </c>
      <c r="V153">
        <v>91257</v>
      </c>
      <c r="W153">
        <v>1189</v>
      </c>
      <c r="X153">
        <v>0</v>
      </c>
      <c r="Y153">
        <v>3635</v>
      </c>
      <c r="AC153">
        <v>115794</v>
      </c>
      <c r="AD153">
        <v>32859</v>
      </c>
      <c r="AF153">
        <v>0</v>
      </c>
      <c r="AG153">
        <v>722257</v>
      </c>
      <c r="AH153">
        <v>10388</v>
      </c>
      <c r="AI153">
        <v>53637</v>
      </c>
      <c r="AN153">
        <v>0</v>
      </c>
      <c r="AO153">
        <v>721726</v>
      </c>
      <c r="AP153">
        <v>10380</v>
      </c>
    </row>
    <row r="154" spans="1:42">
      <c r="A154" s="1">
        <v>44046</v>
      </c>
      <c r="B154" t="s">
        <v>41</v>
      </c>
      <c r="C154" t="s">
        <v>42</v>
      </c>
      <c r="D154">
        <v>1793</v>
      </c>
      <c r="E154">
        <v>1721</v>
      </c>
      <c r="F154">
        <v>16</v>
      </c>
      <c r="G154">
        <v>72</v>
      </c>
      <c r="H154">
        <v>5527</v>
      </c>
      <c r="I154">
        <v>5527</v>
      </c>
      <c r="J154">
        <v>1401</v>
      </c>
      <c r="K154">
        <v>0</v>
      </c>
      <c r="M154">
        <v>366</v>
      </c>
      <c r="N154">
        <v>638724</v>
      </c>
      <c r="O154">
        <v>8255</v>
      </c>
      <c r="P154">
        <v>50289</v>
      </c>
      <c r="R154">
        <v>614339</v>
      </c>
      <c r="T154">
        <v>224</v>
      </c>
      <c r="U154">
        <v>92951</v>
      </c>
      <c r="V154">
        <v>92404</v>
      </c>
      <c r="W154">
        <v>1163</v>
      </c>
      <c r="X154">
        <v>0</v>
      </c>
      <c r="Y154">
        <v>3671</v>
      </c>
      <c r="AC154">
        <v>117336</v>
      </c>
      <c r="AD154">
        <v>32859</v>
      </c>
      <c r="AF154">
        <v>0</v>
      </c>
      <c r="AG154">
        <v>731675</v>
      </c>
      <c r="AH154">
        <v>9418</v>
      </c>
      <c r="AI154">
        <v>53960</v>
      </c>
      <c r="AN154">
        <v>0</v>
      </c>
      <c r="AO154">
        <v>731675</v>
      </c>
      <c r="AP154">
        <v>9949</v>
      </c>
    </row>
    <row r="155" spans="1:42">
      <c r="A155" s="1">
        <v>44047</v>
      </c>
      <c r="B155" t="s">
        <v>41</v>
      </c>
      <c r="C155" t="s">
        <v>42</v>
      </c>
      <c r="D155">
        <v>1847</v>
      </c>
      <c r="E155">
        <v>1774</v>
      </c>
      <c r="F155">
        <v>54</v>
      </c>
      <c r="G155">
        <v>73</v>
      </c>
      <c r="H155">
        <v>5799</v>
      </c>
      <c r="I155">
        <v>5799</v>
      </c>
      <c r="J155">
        <v>1458</v>
      </c>
      <c r="K155">
        <v>272</v>
      </c>
      <c r="M155">
        <v>355</v>
      </c>
      <c r="N155">
        <v>646267</v>
      </c>
      <c r="O155">
        <v>7543</v>
      </c>
      <c r="P155">
        <v>50378</v>
      </c>
      <c r="R155">
        <v>620882</v>
      </c>
      <c r="T155">
        <v>254</v>
      </c>
      <c r="U155">
        <v>94190</v>
      </c>
      <c r="V155">
        <v>93604</v>
      </c>
      <c r="W155">
        <v>1239</v>
      </c>
      <c r="X155">
        <v>0</v>
      </c>
      <c r="Y155">
        <v>3683</v>
      </c>
      <c r="AC155">
        <v>118989</v>
      </c>
      <c r="AD155">
        <v>32859</v>
      </c>
      <c r="AF155">
        <v>0</v>
      </c>
      <c r="AG155">
        <v>740457</v>
      </c>
      <c r="AH155">
        <v>8782</v>
      </c>
      <c r="AI155">
        <v>54061</v>
      </c>
      <c r="AN155">
        <v>0</v>
      </c>
      <c r="AO155">
        <v>739871</v>
      </c>
      <c r="AP155">
        <v>8196</v>
      </c>
    </row>
    <row r="156" spans="1:42">
      <c r="A156" s="1">
        <v>44048</v>
      </c>
      <c r="B156" t="s">
        <v>41</v>
      </c>
      <c r="C156" t="s">
        <v>42</v>
      </c>
      <c r="D156">
        <v>1894</v>
      </c>
      <c r="E156">
        <v>1819</v>
      </c>
      <c r="F156">
        <v>47</v>
      </c>
      <c r="G156">
        <v>75</v>
      </c>
      <c r="H156">
        <v>5799</v>
      </c>
      <c r="I156">
        <v>5799</v>
      </c>
      <c r="J156">
        <v>1469</v>
      </c>
      <c r="K156">
        <v>0</v>
      </c>
      <c r="M156">
        <v>363</v>
      </c>
      <c r="N156">
        <v>653150</v>
      </c>
      <c r="O156">
        <v>6883</v>
      </c>
      <c r="P156">
        <v>50496</v>
      </c>
      <c r="R156">
        <v>627272</v>
      </c>
      <c r="T156">
        <v>270</v>
      </c>
      <c r="U156">
        <v>95472</v>
      </c>
      <c r="V156">
        <v>94837</v>
      </c>
      <c r="W156">
        <v>1282</v>
      </c>
      <c r="X156">
        <v>0</v>
      </c>
      <c r="Y156">
        <v>3736</v>
      </c>
      <c r="AC156">
        <v>120715</v>
      </c>
      <c r="AD156">
        <v>32859</v>
      </c>
      <c r="AF156">
        <v>0</v>
      </c>
      <c r="AG156">
        <v>748622</v>
      </c>
      <c r="AH156">
        <v>8165</v>
      </c>
      <c r="AI156">
        <v>54232</v>
      </c>
      <c r="AN156">
        <v>0</v>
      </c>
      <c r="AO156">
        <v>747987</v>
      </c>
      <c r="AP156">
        <v>8116</v>
      </c>
    </row>
    <row r="157" spans="1:42">
      <c r="A157" s="1">
        <v>44049</v>
      </c>
      <c r="B157" t="s">
        <v>41</v>
      </c>
      <c r="C157" t="s">
        <v>42</v>
      </c>
      <c r="D157">
        <v>1943</v>
      </c>
      <c r="E157">
        <v>1863</v>
      </c>
      <c r="F157">
        <v>49</v>
      </c>
      <c r="G157">
        <v>80</v>
      </c>
      <c r="H157">
        <v>5799</v>
      </c>
      <c r="I157">
        <v>5799</v>
      </c>
      <c r="J157">
        <v>1492</v>
      </c>
      <c r="K157">
        <v>0</v>
      </c>
      <c r="M157">
        <v>356</v>
      </c>
      <c r="N157">
        <v>659348</v>
      </c>
      <c r="O157">
        <v>6198</v>
      </c>
      <c r="P157">
        <v>50726</v>
      </c>
      <c r="R157">
        <v>633202</v>
      </c>
      <c r="T157">
        <v>276</v>
      </c>
      <c r="U157">
        <v>96797</v>
      </c>
      <c r="V157">
        <v>96132</v>
      </c>
      <c r="W157">
        <v>1325</v>
      </c>
      <c r="X157">
        <v>0</v>
      </c>
      <c r="Y157">
        <v>3761</v>
      </c>
      <c r="AC157">
        <v>122278</v>
      </c>
      <c r="AD157">
        <v>32859</v>
      </c>
      <c r="AF157">
        <v>0</v>
      </c>
      <c r="AG157">
        <v>756145</v>
      </c>
      <c r="AH157">
        <v>7523</v>
      </c>
      <c r="AI157">
        <v>54487</v>
      </c>
      <c r="AN157">
        <v>0</v>
      </c>
      <c r="AO157">
        <v>755480</v>
      </c>
      <c r="AP157">
        <v>7493</v>
      </c>
    </row>
    <row r="158" spans="1:42">
      <c r="A158" s="1">
        <v>44050</v>
      </c>
      <c r="B158" t="s">
        <v>41</v>
      </c>
      <c r="C158" t="s">
        <v>42</v>
      </c>
      <c r="D158">
        <v>1962</v>
      </c>
      <c r="E158">
        <v>1883</v>
      </c>
      <c r="F158">
        <v>19</v>
      </c>
      <c r="G158">
        <v>79</v>
      </c>
      <c r="H158">
        <v>6153</v>
      </c>
      <c r="I158">
        <v>6153</v>
      </c>
      <c r="J158">
        <v>1415</v>
      </c>
      <c r="K158">
        <v>354</v>
      </c>
      <c r="M158">
        <v>358</v>
      </c>
      <c r="N158">
        <v>669742</v>
      </c>
      <c r="O158">
        <v>10394</v>
      </c>
      <c r="P158">
        <v>51277</v>
      </c>
      <c r="R158">
        <v>642972</v>
      </c>
      <c r="T158">
        <v>231</v>
      </c>
      <c r="U158">
        <v>98219</v>
      </c>
      <c r="V158">
        <v>97554</v>
      </c>
      <c r="W158">
        <v>1422</v>
      </c>
      <c r="X158">
        <v>0</v>
      </c>
      <c r="Y158">
        <v>3905</v>
      </c>
      <c r="AC158">
        <v>124324</v>
      </c>
      <c r="AD158">
        <v>37798</v>
      </c>
      <c r="AF158">
        <v>0</v>
      </c>
      <c r="AG158">
        <v>767961</v>
      </c>
      <c r="AH158">
        <v>11816</v>
      </c>
      <c r="AI158">
        <v>55182</v>
      </c>
      <c r="AN158">
        <v>0</v>
      </c>
      <c r="AO158">
        <v>767296</v>
      </c>
      <c r="AP158">
        <v>11816</v>
      </c>
    </row>
    <row r="159" spans="1:42">
      <c r="A159" s="1">
        <v>44051</v>
      </c>
      <c r="B159" t="s">
        <v>41</v>
      </c>
      <c r="C159" t="s">
        <v>42</v>
      </c>
      <c r="D159">
        <v>2007</v>
      </c>
      <c r="E159">
        <v>1931</v>
      </c>
      <c r="F159">
        <v>45</v>
      </c>
      <c r="G159">
        <v>76</v>
      </c>
      <c r="H159">
        <v>6153</v>
      </c>
      <c r="I159">
        <v>6153</v>
      </c>
      <c r="J159">
        <v>1402</v>
      </c>
      <c r="K159">
        <v>0</v>
      </c>
      <c r="M159">
        <v>357</v>
      </c>
      <c r="N159">
        <v>678615</v>
      </c>
      <c r="O159">
        <v>8873</v>
      </c>
      <c r="P159">
        <v>51720</v>
      </c>
      <c r="R159">
        <v>651353</v>
      </c>
      <c r="T159">
        <v>234</v>
      </c>
      <c r="U159">
        <v>99460</v>
      </c>
      <c r="V159">
        <v>98743</v>
      </c>
      <c r="W159">
        <v>1241</v>
      </c>
      <c r="X159">
        <v>0</v>
      </c>
      <c r="Y159">
        <v>3993</v>
      </c>
      <c r="AC159">
        <v>126005</v>
      </c>
      <c r="AD159">
        <v>37798</v>
      </c>
      <c r="AF159">
        <v>0</v>
      </c>
      <c r="AG159">
        <v>778075</v>
      </c>
      <c r="AH159">
        <v>10114</v>
      </c>
      <c r="AI159">
        <v>55713</v>
      </c>
      <c r="AN159">
        <v>0</v>
      </c>
      <c r="AO159">
        <v>777358</v>
      </c>
      <c r="AP159">
        <v>10062</v>
      </c>
    </row>
    <row r="160" spans="1:42">
      <c r="A160" s="1">
        <v>44052</v>
      </c>
      <c r="B160" t="s">
        <v>41</v>
      </c>
      <c r="C160" t="s">
        <v>42</v>
      </c>
      <c r="D160">
        <v>2031</v>
      </c>
      <c r="E160">
        <v>1949</v>
      </c>
      <c r="F160">
        <v>24</v>
      </c>
      <c r="G160">
        <v>82</v>
      </c>
      <c r="H160">
        <v>6153</v>
      </c>
      <c r="I160">
        <v>6153</v>
      </c>
      <c r="J160">
        <v>1378</v>
      </c>
      <c r="K160">
        <v>0</v>
      </c>
      <c r="M160">
        <v>365</v>
      </c>
      <c r="N160">
        <v>685549</v>
      </c>
      <c r="O160">
        <v>6934</v>
      </c>
      <c r="P160">
        <v>51871</v>
      </c>
      <c r="R160">
        <v>658206</v>
      </c>
      <c r="T160">
        <v>219</v>
      </c>
      <c r="U160">
        <v>100435</v>
      </c>
      <c r="V160">
        <v>99713</v>
      </c>
      <c r="W160">
        <v>975</v>
      </c>
      <c r="X160">
        <v>0</v>
      </c>
      <c r="Y160">
        <v>4011</v>
      </c>
      <c r="AC160">
        <v>127056</v>
      </c>
      <c r="AD160">
        <v>37798</v>
      </c>
      <c r="AF160">
        <v>0</v>
      </c>
      <c r="AG160">
        <v>785984</v>
      </c>
      <c r="AH160">
        <v>7909</v>
      </c>
      <c r="AI160">
        <v>55882</v>
      </c>
      <c r="AN160">
        <v>0</v>
      </c>
      <c r="AO160">
        <v>785262</v>
      </c>
      <c r="AP160">
        <v>7904</v>
      </c>
    </row>
    <row r="161" spans="1:42">
      <c r="A161" s="1">
        <v>44053</v>
      </c>
      <c r="B161" t="s">
        <v>41</v>
      </c>
      <c r="C161" t="s">
        <v>42</v>
      </c>
      <c r="D161">
        <v>2049</v>
      </c>
      <c r="E161">
        <v>1966</v>
      </c>
      <c r="F161">
        <v>18</v>
      </c>
      <c r="G161">
        <v>83</v>
      </c>
      <c r="H161">
        <v>6153</v>
      </c>
      <c r="I161">
        <v>6153</v>
      </c>
      <c r="J161">
        <v>1353</v>
      </c>
      <c r="K161">
        <v>0</v>
      </c>
      <c r="M161">
        <v>360</v>
      </c>
      <c r="N161">
        <v>690471</v>
      </c>
      <c r="O161">
        <v>4922</v>
      </c>
      <c r="P161">
        <v>52035</v>
      </c>
      <c r="R161">
        <v>663060</v>
      </c>
      <c r="T161">
        <v>217</v>
      </c>
      <c r="U161">
        <v>101159</v>
      </c>
      <c r="V161">
        <v>100431</v>
      </c>
      <c r="W161">
        <v>724</v>
      </c>
      <c r="X161">
        <v>0</v>
      </c>
      <c r="Y161">
        <v>4035</v>
      </c>
      <c r="AC161">
        <v>127842</v>
      </c>
      <c r="AD161">
        <v>37798</v>
      </c>
      <c r="AF161">
        <v>0</v>
      </c>
      <c r="AG161">
        <v>791630</v>
      </c>
      <c r="AH161">
        <v>5646</v>
      </c>
      <c r="AI161">
        <v>56070</v>
      </c>
      <c r="AN161">
        <v>0</v>
      </c>
      <c r="AO161">
        <v>790902</v>
      </c>
      <c r="AP161">
        <v>5640</v>
      </c>
    </row>
    <row r="162" spans="1:42">
      <c r="A162" s="1">
        <v>44054</v>
      </c>
      <c r="B162" t="s">
        <v>41</v>
      </c>
      <c r="C162" t="s">
        <v>42</v>
      </c>
      <c r="D162">
        <v>2098</v>
      </c>
      <c r="E162">
        <v>2012</v>
      </c>
      <c r="F162">
        <v>49</v>
      </c>
      <c r="G162">
        <v>86</v>
      </c>
      <c r="H162">
        <v>6482</v>
      </c>
      <c r="I162">
        <v>6482</v>
      </c>
      <c r="J162">
        <v>1330</v>
      </c>
      <c r="K162">
        <v>329</v>
      </c>
      <c r="M162">
        <v>339</v>
      </c>
      <c r="N162">
        <v>694221</v>
      </c>
      <c r="O162">
        <v>3750</v>
      </c>
      <c r="P162">
        <v>52099</v>
      </c>
      <c r="R162">
        <v>666735</v>
      </c>
      <c r="T162">
        <v>207</v>
      </c>
      <c r="U162">
        <v>102130</v>
      </c>
      <c r="V162">
        <v>101360</v>
      </c>
      <c r="W162">
        <v>971</v>
      </c>
      <c r="X162">
        <v>0</v>
      </c>
      <c r="Y162">
        <v>4049</v>
      </c>
      <c r="AC162">
        <v>128846</v>
      </c>
      <c r="AD162">
        <v>40837</v>
      </c>
      <c r="AF162">
        <v>0</v>
      </c>
      <c r="AG162">
        <v>796351</v>
      </c>
      <c r="AH162">
        <v>4721</v>
      </c>
      <c r="AI162">
        <v>56148</v>
      </c>
      <c r="AN162">
        <v>0</v>
      </c>
      <c r="AO162">
        <v>795581</v>
      </c>
      <c r="AP162">
        <v>4679</v>
      </c>
    </row>
    <row r="163" spans="1:42">
      <c r="A163" s="1">
        <v>44055</v>
      </c>
      <c r="B163" t="s">
        <v>41</v>
      </c>
      <c r="C163" t="s">
        <v>42</v>
      </c>
      <c r="D163">
        <v>2144</v>
      </c>
      <c r="E163">
        <v>2057</v>
      </c>
      <c r="F163">
        <v>46</v>
      </c>
      <c r="G163">
        <v>87</v>
      </c>
      <c r="H163">
        <v>6482</v>
      </c>
      <c r="I163">
        <v>6482</v>
      </c>
      <c r="J163">
        <v>1366</v>
      </c>
      <c r="K163">
        <v>0</v>
      </c>
      <c r="M163">
        <v>333</v>
      </c>
      <c r="N163">
        <v>697115</v>
      </c>
      <c r="O163">
        <v>2894</v>
      </c>
      <c r="P163">
        <v>52236</v>
      </c>
      <c r="R163">
        <v>669714</v>
      </c>
      <c r="T163">
        <v>206</v>
      </c>
      <c r="U163">
        <v>102974</v>
      </c>
      <c r="V163">
        <v>102143</v>
      </c>
      <c r="W163">
        <v>844</v>
      </c>
      <c r="X163">
        <v>0</v>
      </c>
      <c r="Y163">
        <v>4073</v>
      </c>
      <c r="AC163">
        <v>129544</v>
      </c>
      <c r="AD163">
        <v>40837</v>
      </c>
      <c r="AF163">
        <v>0</v>
      </c>
      <c r="AG163">
        <v>800089</v>
      </c>
      <c r="AH163">
        <v>3738</v>
      </c>
      <c r="AI163">
        <v>56309</v>
      </c>
      <c r="AN163">
        <v>0</v>
      </c>
      <c r="AO163">
        <v>799258</v>
      </c>
      <c r="AP163">
        <v>3677</v>
      </c>
    </row>
    <row r="164" spans="1:42">
      <c r="A164" s="1">
        <v>44056</v>
      </c>
      <c r="B164" t="s">
        <v>41</v>
      </c>
      <c r="C164" t="s">
        <v>42</v>
      </c>
      <c r="D164">
        <v>2186</v>
      </c>
      <c r="E164">
        <v>2089</v>
      </c>
      <c r="F164">
        <v>42</v>
      </c>
      <c r="G164">
        <v>97</v>
      </c>
      <c r="H164">
        <v>6482</v>
      </c>
      <c r="I164">
        <v>6482</v>
      </c>
      <c r="J164">
        <v>1322</v>
      </c>
      <c r="K164">
        <v>0</v>
      </c>
      <c r="M164">
        <v>323</v>
      </c>
      <c r="N164">
        <v>702119</v>
      </c>
      <c r="O164">
        <v>5004</v>
      </c>
      <c r="P164">
        <v>52562</v>
      </c>
      <c r="R164">
        <v>674577</v>
      </c>
      <c r="T164">
        <v>201</v>
      </c>
      <c r="U164">
        <v>103909</v>
      </c>
      <c r="V164">
        <v>103051</v>
      </c>
      <c r="W164">
        <v>935</v>
      </c>
      <c r="X164">
        <v>0</v>
      </c>
      <c r="Y164">
        <v>4168</v>
      </c>
      <c r="AC164">
        <v>130613</v>
      </c>
      <c r="AD164">
        <v>40837</v>
      </c>
      <c r="AF164">
        <v>0</v>
      </c>
      <c r="AG164">
        <v>806028</v>
      </c>
      <c r="AH164">
        <v>5939</v>
      </c>
      <c r="AI164">
        <v>56730</v>
      </c>
      <c r="AN164">
        <v>0</v>
      </c>
      <c r="AO164">
        <v>805170</v>
      </c>
      <c r="AP164">
        <v>5912</v>
      </c>
    </row>
    <row r="165" spans="1:42">
      <c r="A165" s="1">
        <v>44057</v>
      </c>
      <c r="B165" t="s">
        <v>41</v>
      </c>
      <c r="C165" t="s">
        <v>42</v>
      </c>
      <c r="D165">
        <v>2204</v>
      </c>
      <c r="E165">
        <v>2106</v>
      </c>
      <c r="F165">
        <v>18</v>
      </c>
      <c r="G165">
        <v>98</v>
      </c>
      <c r="H165">
        <v>6852</v>
      </c>
      <c r="I165">
        <v>6852</v>
      </c>
      <c r="J165">
        <v>1296</v>
      </c>
      <c r="K165">
        <v>370</v>
      </c>
      <c r="M165">
        <v>327</v>
      </c>
      <c r="N165">
        <v>746943</v>
      </c>
      <c r="O165">
        <v>44824</v>
      </c>
      <c r="P165">
        <v>55364</v>
      </c>
      <c r="R165">
        <v>712787</v>
      </c>
      <c r="T165">
        <v>198</v>
      </c>
      <c r="U165">
        <v>104841</v>
      </c>
      <c r="V165">
        <v>103880</v>
      </c>
      <c r="W165">
        <v>932</v>
      </c>
      <c r="X165">
        <v>0</v>
      </c>
      <c r="Y165">
        <v>4553</v>
      </c>
      <c r="AC165">
        <v>138036</v>
      </c>
      <c r="AD165">
        <v>42730</v>
      </c>
      <c r="AF165">
        <v>0</v>
      </c>
      <c r="AG165">
        <v>851784</v>
      </c>
      <c r="AH165">
        <v>45756</v>
      </c>
      <c r="AI165">
        <v>59917</v>
      </c>
      <c r="AN165">
        <v>0</v>
      </c>
      <c r="AO165">
        <v>850823</v>
      </c>
      <c r="AP165">
        <v>45653</v>
      </c>
    </row>
    <row r="166" spans="1:42">
      <c r="A166" s="1">
        <v>44058</v>
      </c>
      <c r="B166" t="s">
        <v>41</v>
      </c>
      <c r="C166" t="s">
        <v>42</v>
      </c>
      <c r="D166">
        <v>2260</v>
      </c>
      <c r="E166">
        <v>2156</v>
      </c>
      <c r="F166">
        <v>56</v>
      </c>
      <c r="G166">
        <v>104</v>
      </c>
      <c r="H166">
        <v>6852</v>
      </c>
      <c r="I166">
        <v>6852</v>
      </c>
      <c r="J166">
        <v>1246</v>
      </c>
      <c r="K166">
        <v>0</v>
      </c>
      <c r="M166">
        <v>311</v>
      </c>
      <c r="N166">
        <v>754518</v>
      </c>
      <c r="O166">
        <v>7575</v>
      </c>
      <c r="P166">
        <v>55892</v>
      </c>
      <c r="R166">
        <v>719922</v>
      </c>
      <c r="T166">
        <v>181</v>
      </c>
      <c r="U166">
        <v>105882</v>
      </c>
      <c r="V166">
        <v>104874</v>
      </c>
      <c r="W166">
        <v>1041</v>
      </c>
      <c r="X166">
        <v>0</v>
      </c>
      <c r="Y166">
        <v>4640</v>
      </c>
      <c r="AC166">
        <v>139470</v>
      </c>
      <c r="AD166">
        <v>42730</v>
      </c>
      <c r="AF166">
        <v>0</v>
      </c>
      <c r="AG166">
        <v>860400</v>
      </c>
      <c r="AH166">
        <v>8616</v>
      </c>
      <c r="AI166">
        <v>60532</v>
      </c>
      <c r="AN166">
        <v>0</v>
      </c>
      <c r="AO166">
        <v>859392</v>
      </c>
      <c r="AP166">
        <v>8569</v>
      </c>
    </row>
    <row r="167" spans="1:42">
      <c r="A167" s="1">
        <v>44059</v>
      </c>
      <c r="B167" t="s">
        <v>41</v>
      </c>
      <c r="C167" t="s">
        <v>42</v>
      </c>
      <c r="D167">
        <v>2269</v>
      </c>
      <c r="E167">
        <v>2165</v>
      </c>
      <c r="F167">
        <v>9</v>
      </c>
      <c r="G167">
        <v>104</v>
      </c>
      <c r="H167">
        <v>6852</v>
      </c>
      <c r="I167">
        <v>6852</v>
      </c>
      <c r="J167">
        <v>1161</v>
      </c>
      <c r="K167">
        <v>0</v>
      </c>
      <c r="M167">
        <v>290</v>
      </c>
      <c r="N167">
        <v>761104</v>
      </c>
      <c r="O167">
        <v>6586</v>
      </c>
      <c r="P167">
        <v>56305</v>
      </c>
      <c r="R167">
        <v>726369</v>
      </c>
      <c r="T167">
        <v>188</v>
      </c>
      <c r="U167">
        <v>106497</v>
      </c>
      <c r="V167">
        <v>105466</v>
      </c>
      <c r="W167">
        <v>615</v>
      </c>
      <c r="X167">
        <v>0</v>
      </c>
      <c r="Y167">
        <v>4700</v>
      </c>
      <c r="AC167">
        <v>140201</v>
      </c>
      <c r="AD167">
        <v>42730</v>
      </c>
      <c r="AF167">
        <v>0</v>
      </c>
      <c r="AG167">
        <v>867601</v>
      </c>
      <c r="AH167">
        <v>7201</v>
      </c>
      <c r="AI167">
        <v>61005</v>
      </c>
      <c r="AN167">
        <v>0</v>
      </c>
      <c r="AO167">
        <v>866570</v>
      </c>
      <c r="AP167">
        <v>7178</v>
      </c>
    </row>
    <row r="168" spans="1:42">
      <c r="A168" s="1">
        <v>44060</v>
      </c>
      <c r="B168" t="s">
        <v>41</v>
      </c>
      <c r="C168" t="s">
        <v>42</v>
      </c>
      <c r="D168">
        <v>2288</v>
      </c>
      <c r="E168">
        <v>2185</v>
      </c>
      <c r="F168">
        <v>19</v>
      </c>
      <c r="G168">
        <v>103</v>
      </c>
      <c r="H168">
        <v>6852</v>
      </c>
      <c r="I168">
        <v>6852</v>
      </c>
      <c r="J168">
        <v>1101</v>
      </c>
      <c r="K168">
        <v>0</v>
      </c>
      <c r="M168">
        <v>282</v>
      </c>
      <c r="N168">
        <v>766594</v>
      </c>
      <c r="O168">
        <v>5490</v>
      </c>
      <c r="P168">
        <v>56505</v>
      </c>
      <c r="R168">
        <v>731687</v>
      </c>
      <c r="T168">
        <v>175</v>
      </c>
      <c r="U168">
        <v>106953</v>
      </c>
      <c r="V168">
        <v>105905</v>
      </c>
      <c r="W168">
        <v>456</v>
      </c>
      <c r="X168">
        <v>0</v>
      </c>
      <c r="Y168">
        <v>4722</v>
      </c>
      <c r="AC168">
        <v>140812</v>
      </c>
      <c r="AD168">
        <v>42730</v>
      </c>
      <c r="AF168">
        <v>0</v>
      </c>
      <c r="AG168">
        <v>873547</v>
      </c>
      <c r="AH168">
        <v>5946</v>
      </c>
      <c r="AI168">
        <v>61227</v>
      </c>
      <c r="AN168">
        <v>0</v>
      </c>
      <c r="AO168">
        <v>872499</v>
      </c>
      <c r="AP168">
        <v>5929</v>
      </c>
    </row>
    <row r="169" spans="1:42">
      <c r="A169" s="1">
        <v>44061</v>
      </c>
      <c r="B169" t="s">
        <v>41</v>
      </c>
      <c r="C169" t="s">
        <v>42</v>
      </c>
      <c r="D169">
        <v>2343</v>
      </c>
      <c r="E169">
        <v>2230</v>
      </c>
      <c r="F169">
        <v>55</v>
      </c>
      <c r="G169">
        <v>113</v>
      </c>
      <c r="H169">
        <v>7146</v>
      </c>
      <c r="I169">
        <v>7146</v>
      </c>
      <c r="J169">
        <v>1116</v>
      </c>
      <c r="K169">
        <v>294</v>
      </c>
      <c r="M169">
        <v>294</v>
      </c>
      <c r="N169">
        <v>770809</v>
      </c>
      <c r="O169">
        <v>4215</v>
      </c>
      <c r="P169">
        <v>56573</v>
      </c>
      <c r="R169">
        <v>735556</v>
      </c>
      <c r="T169">
        <v>173</v>
      </c>
      <c r="U169">
        <v>107672</v>
      </c>
      <c r="V169">
        <v>106574</v>
      </c>
      <c r="W169">
        <v>719</v>
      </c>
      <c r="X169">
        <v>0</v>
      </c>
      <c r="Y169">
        <v>4738</v>
      </c>
      <c r="AC169">
        <v>141827</v>
      </c>
      <c r="AD169">
        <v>45205</v>
      </c>
      <c r="AF169">
        <v>0</v>
      </c>
      <c r="AG169">
        <v>878481</v>
      </c>
      <c r="AH169">
        <v>4934</v>
      </c>
      <c r="AI169">
        <v>61311</v>
      </c>
      <c r="AN169">
        <v>0</v>
      </c>
      <c r="AO169">
        <v>877383</v>
      </c>
      <c r="AP169">
        <v>4884</v>
      </c>
    </row>
    <row r="170" spans="1:42">
      <c r="A170" s="1">
        <v>44062</v>
      </c>
      <c r="B170" t="s">
        <v>41</v>
      </c>
      <c r="C170" t="s">
        <v>42</v>
      </c>
      <c r="D170">
        <v>2360</v>
      </c>
      <c r="E170">
        <v>2248</v>
      </c>
      <c r="F170">
        <v>17</v>
      </c>
      <c r="G170">
        <v>112</v>
      </c>
      <c r="H170">
        <v>7146</v>
      </c>
      <c r="I170">
        <v>7146</v>
      </c>
      <c r="J170">
        <v>1168</v>
      </c>
      <c r="K170">
        <v>0</v>
      </c>
      <c r="M170">
        <v>293</v>
      </c>
      <c r="N170">
        <v>775717</v>
      </c>
      <c r="O170">
        <v>4908</v>
      </c>
      <c r="P170">
        <v>56762</v>
      </c>
      <c r="R170">
        <v>740152</v>
      </c>
      <c r="T170">
        <v>164</v>
      </c>
      <c r="U170">
        <v>108411</v>
      </c>
      <c r="V170">
        <v>107274</v>
      </c>
      <c r="W170">
        <v>739</v>
      </c>
      <c r="X170">
        <v>0</v>
      </c>
      <c r="Y170">
        <v>4795</v>
      </c>
      <c r="AC170">
        <v>142839</v>
      </c>
      <c r="AD170">
        <v>45205</v>
      </c>
      <c r="AF170">
        <v>0</v>
      </c>
      <c r="AG170">
        <v>884128</v>
      </c>
      <c r="AH170">
        <v>5647</v>
      </c>
      <c r="AI170">
        <v>61557</v>
      </c>
      <c r="AN170">
        <v>0</v>
      </c>
      <c r="AO170">
        <v>882991</v>
      </c>
      <c r="AP170">
        <v>5608</v>
      </c>
    </row>
    <row r="171" spans="1:42">
      <c r="A171" s="1">
        <v>44063</v>
      </c>
      <c r="B171" t="s">
        <v>41</v>
      </c>
      <c r="C171" t="s">
        <v>42</v>
      </c>
      <c r="D171">
        <v>2401</v>
      </c>
      <c r="E171">
        <v>2289</v>
      </c>
      <c r="F171">
        <v>41</v>
      </c>
      <c r="G171">
        <v>112</v>
      </c>
      <c r="H171">
        <v>7146</v>
      </c>
      <c r="I171">
        <v>7146</v>
      </c>
      <c r="J171">
        <v>1108</v>
      </c>
      <c r="K171">
        <v>0</v>
      </c>
      <c r="M171">
        <v>272</v>
      </c>
      <c r="N171">
        <v>783480</v>
      </c>
      <c r="O171">
        <v>7763</v>
      </c>
      <c r="P171">
        <v>57120</v>
      </c>
      <c r="R171">
        <v>747254</v>
      </c>
      <c r="T171">
        <v>170</v>
      </c>
      <c r="U171">
        <v>109320</v>
      </c>
      <c r="V171">
        <v>108146</v>
      </c>
      <c r="W171">
        <v>909</v>
      </c>
      <c r="X171">
        <v>0</v>
      </c>
      <c r="Y171">
        <v>4812</v>
      </c>
      <c r="AC171">
        <v>144372</v>
      </c>
      <c r="AD171">
        <v>45205</v>
      </c>
      <c r="AF171">
        <v>0</v>
      </c>
      <c r="AG171">
        <v>892800</v>
      </c>
      <c r="AH171">
        <v>8672</v>
      </c>
      <c r="AI171">
        <v>61932</v>
      </c>
      <c r="AN171">
        <v>0</v>
      </c>
      <c r="AO171">
        <v>891626</v>
      </c>
      <c r="AP171">
        <v>8635</v>
      </c>
    </row>
    <row r="172" spans="1:42">
      <c r="A172" s="1">
        <v>44064</v>
      </c>
      <c r="B172" t="s">
        <v>41</v>
      </c>
      <c r="C172" t="s">
        <v>42</v>
      </c>
      <c r="D172">
        <v>2459</v>
      </c>
      <c r="E172">
        <v>2339</v>
      </c>
      <c r="F172">
        <v>58</v>
      </c>
      <c r="G172">
        <v>120</v>
      </c>
      <c r="H172">
        <v>7439</v>
      </c>
      <c r="I172">
        <v>7439</v>
      </c>
      <c r="J172">
        <v>1079</v>
      </c>
      <c r="K172">
        <v>293</v>
      </c>
      <c r="M172">
        <v>278</v>
      </c>
      <c r="N172">
        <v>792803</v>
      </c>
      <c r="O172">
        <v>9323</v>
      </c>
      <c r="P172">
        <v>57478</v>
      </c>
      <c r="R172">
        <v>756128</v>
      </c>
      <c r="T172">
        <v>160</v>
      </c>
      <c r="U172">
        <v>110378</v>
      </c>
      <c r="V172">
        <v>109135</v>
      </c>
      <c r="W172">
        <v>1058</v>
      </c>
      <c r="X172">
        <v>0</v>
      </c>
      <c r="Y172">
        <v>4894</v>
      </c>
      <c r="AC172">
        <v>145810</v>
      </c>
      <c r="AD172">
        <v>46118</v>
      </c>
      <c r="AF172">
        <v>0</v>
      </c>
      <c r="AG172">
        <v>903181</v>
      </c>
      <c r="AH172">
        <v>10381</v>
      </c>
      <c r="AI172">
        <v>62372</v>
      </c>
      <c r="AN172">
        <v>0</v>
      </c>
      <c r="AO172">
        <v>901938</v>
      </c>
      <c r="AP172">
        <v>10312</v>
      </c>
    </row>
    <row r="173" spans="1:42">
      <c r="A173" s="1">
        <v>44065</v>
      </c>
      <c r="B173" t="s">
        <v>41</v>
      </c>
      <c r="C173" t="s">
        <v>42</v>
      </c>
      <c r="D173">
        <v>2493</v>
      </c>
      <c r="E173">
        <v>2372</v>
      </c>
      <c r="F173">
        <v>34</v>
      </c>
      <c r="G173">
        <v>121</v>
      </c>
      <c r="H173">
        <v>7439</v>
      </c>
      <c r="I173">
        <v>7439</v>
      </c>
      <c r="J173">
        <v>1025</v>
      </c>
      <c r="K173">
        <v>0</v>
      </c>
      <c r="M173">
        <v>258</v>
      </c>
      <c r="N173">
        <v>800837</v>
      </c>
      <c r="O173">
        <v>8034</v>
      </c>
      <c r="P173">
        <v>57763</v>
      </c>
      <c r="R173">
        <v>763753</v>
      </c>
      <c r="T173">
        <v>155</v>
      </c>
      <c r="U173">
        <v>111295</v>
      </c>
      <c r="V173">
        <v>109962</v>
      </c>
      <c r="W173">
        <v>917</v>
      </c>
      <c r="X173">
        <v>0</v>
      </c>
      <c r="Y173">
        <v>4970</v>
      </c>
      <c r="AC173">
        <v>147046</v>
      </c>
      <c r="AD173">
        <v>46118</v>
      </c>
      <c r="AF173">
        <v>0</v>
      </c>
      <c r="AG173">
        <v>912132</v>
      </c>
      <c r="AH173">
        <v>8951</v>
      </c>
      <c r="AI173">
        <v>62733</v>
      </c>
      <c r="AN173">
        <v>0</v>
      </c>
      <c r="AO173">
        <v>910799</v>
      </c>
      <c r="AP173">
        <v>8861</v>
      </c>
    </row>
    <row r="174" spans="1:42">
      <c r="A174" s="1">
        <v>44066</v>
      </c>
      <c r="B174" t="s">
        <v>41</v>
      </c>
      <c r="C174" t="s">
        <v>42</v>
      </c>
      <c r="D174">
        <v>2504</v>
      </c>
      <c r="E174">
        <v>2380</v>
      </c>
      <c r="F174">
        <v>11</v>
      </c>
      <c r="G174">
        <v>124</v>
      </c>
      <c r="H174">
        <v>7439</v>
      </c>
      <c r="I174">
        <v>7439</v>
      </c>
      <c r="J174">
        <v>1026</v>
      </c>
      <c r="K174">
        <v>0</v>
      </c>
      <c r="M174">
        <v>250</v>
      </c>
      <c r="N174">
        <v>780348</v>
      </c>
      <c r="O174">
        <v>-20489</v>
      </c>
      <c r="P174">
        <v>56344</v>
      </c>
      <c r="R174">
        <v>747491</v>
      </c>
      <c r="T174">
        <v>150</v>
      </c>
      <c r="U174">
        <v>111988</v>
      </c>
      <c r="V174">
        <v>110658</v>
      </c>
      <c r="W174">
        <v>693</v>
      </c>
      <c r="X174">
        <v>0</v>
      </c>
      <c r="Y174">
        <v>4846</v>
      </c>
      <c r="AC174">
        <v>143515</v>
      </c>
      <c r="AD174">
        <v>46118</v>
      </c>
      <c r="AF174">
        <v>0</v>
      </c>
      <c r="AG174">
        <v>892336</v>
      </c>
      <c r="AH174">
        <v>-19796</v>
      </c>
      <c r="AI174">
        <v>61190</v>
      </c>
      <c r="AN174">
        <v>0</v>
      </c>
      <c r="AO174">
        <v>891006</v>
      </c>
      <c r="AP174">
        <v>-19793</v>
      </c>
    </row>
    <row r="175" spans="1:42">
      <c r="A175" s="1">
        <v>44067</v>
      </c>
      <c r="B175" t="s">
        <v>41</v>
      </c>
      <c r="C175" t="s">
        <v>42</v>
      </c>
      <c r="D175">
        <v>2511</v>
      </c>
      <c r="E175">
        <v>2387</v>
      </c>
      <c r="F175">
        <v>7</v>
      </c>
      <c r="G175">
        <v>124</v>
      </c>
      <c r="H175">
        <v>7439</v>
      </c>
      <c r="I175">
        <v>7439</v>
      </c>
      <c r="J175">
        <v>979</v>
      </c>
      <c r="K175">
        <v>0</v>
      </c>
      <c r="M175">
        <v>248</v>
      </c>
      <c r="N175">
        <v>783926</v>
      </c>
      <c r="O175">
        <v>3578</v>
      </c>
      <c r="P175">
        <v>56477</v>
      </c>
      <c r="R175">
        <v>751000</v>
      </c>
      <c r="T175">
        <v>148</v>
      </c>
      <c r="U175">
        <v>112551</v>
      </c>
      <c r="V175">
        <v>111202</v>
      </c>
      <c r="W175">
        <v>563</v>
      </c>
      <c r="X175">
        <v>0</v>
      </c>
      <c r="Y175">
        <v>4861</v>
      </c>
      <c r="AC175">
        <v>144128</v>
      </c>
      <c r="AD175">
        <v>46118</v>
      </c>
      <c r="AF175">
        <v>0</v>
      </c>
      <c r="AG175">
        <v>896477</v>
      </c>
      <c r="AH175">
        <v>4141</v>
      </c>
      <c r="AI175">
        <v>61338</v>
      </c>
      <c r="AN175">
        <v>0</v>
      </c>
      <c r="AO175">
        <v>895128</v>
      </c>
      <c r="AP175">
        <v>4122</v>
      </c>
    </row>
    <row r="176" spans="1:42">
      <c r="A176" s="1">
        <v>44068</v>
      </c>
      <c r="B176" t="s">
        <v>41</v>
      </c>
      <c r="C176" t="s">
        <v>42</v>
      </c>
      <c r="D176">
        <v>2529</v>
      </c>
      <c r="E176">
        <v>2408</v>
      </c>
      <c r="F176">
        <v>18</v>
      </c>
      <c r="G176">
        <v>121</v>
      </c>
      <c r="H176">
        <v>7598</v>
      </c>
      <c r="I176">
        <v>7598</v>
      </c>
      <c r="J176">
        <v>1025</v>
      </c>
      <c r="K176">
        <v>159</v>
      </c>
      <c r="M176">
        <v>261</v>
      </c>
      <c r="N176">
        <v>792619</v>
      </c>
      <c r="O176">
        <v>8693</v>
      </c>
      <c r="P176">
        <v>56604</v>
      </c>
      <c r="R176">
        <v>758909</v>
      </c>
      <c r="T176">
        <v>144</v>
      </c>
      <c r="U176">
        <v>113488</v>
      </c>
      <c r="V176">
        <v>112088</v>
      </c>
      <c r="W176">
        <v>937</v>
      </c>
      <c r="X176">
        <v>0</v>
      </c>
      <c r="Y176">
        <v>4920</v>
      </c>
      <c r="AC176">
        <v>145798</v>
      </c>
      <c r="AD176">
        <v>51431</v>
      </c>
      <c r="AF176">
        <v>0</v>
      </c>
      <c r="AG176">
        <v>906107</v>
      </c>
      <c r="AH176">
        <v>9630</v>
      </c>
      <c r="AI176">
        <v>61524</v>
      </c>
      <c r="AN176">
        <v>0</v>
      </c>
      <c r="AO176">
        <v>904707</v>
      </c>
      <c r="AP176">
        <v>9579</v>
      </c>
    </row>
    <row r="177" spans="1:42">
      <c r="A177" s="1">
        <v>44069</v>
      </c>
      <c r="B177" t="s">
        <v>41</v>
      </c>
      <c r="C177" t="s">
        <v>42</v>
      </c>
      <c r="D177">
        <v>2573</v>
      </c>
      <c r="E177">
        <v>2451</v>
      </c>
      <c r="F177">
        <v>44</v>
      </c>
      <c r="G177">
        <v>122</v>
      </c>
      <c r="H177">
        <v>7598</v>
      </c>
      <c r="I177">
        <v>7598</v>
      </c>
      <c r="J177">
        <v>1058</v>
      </c>
      <c r="K177">
        <v>0</v>
      </c>
      <c r="M177">
        <v>268</v>
      </c>
      <c r="N177">
        <v>795986</v>
      </c>
      <c r="O177">
        <v>3367</v>
      </c>
      <c r="P177">
        <v>56702</v>
      </c>
      <c r="R177">
        <v>762013</v>
      </c>
      <c r="T177">
        <v>156</v>
      </c>
      <c r="U177">
        <v>114093</v>
      </c>
      <c r="V177">
        <v>112643</v>
      </c>
      <c r="W177">
        <v>605</v>
      </c>
      <c r="X177">
        <v>0</v>
      </c>
      <c r="Y177">
        <v>4949</v>
      </c>
      <c r="AC177">
        <v>146616</v>
      </c>
      <c r="AD177">
        <v>51431</v>
      </c>
      <c r="AF177">
        <v>0</v>
      </c>
      <c r="AG177">
        <v>910079</v>
      </c>
      <c r="AH177">
        <v>3972</v>
      </c>
      <c r="AI177">
        <v>61651</v>
      </c>
      <c r="AN177">
        <v>0</v>
      </c>
      <c r="AO177">
        <v>908629</v>
      </c>
      <c r="AP177">
        <v>3922</v>
      </c>
    </row>
    <row r="178" spans="1:42">
      <c r="A178" s="1">
        <v>44070</v>
      </c>
      <c r="B178" t="s">
        <v>41</v>
      </c>
      <c r="C178" t="s">
        <v>42</v>
      </c>
      <c r="D178">
        <v>2628</v>
      </c>
      <c r="E178">
        <v>2494</v>
      </c>
      <c r="F178">
        <v>55</v>
      </c>
      <c r="G178">
        <v>134</v>
      </c>
      <c r="H178">
        <v>7598</v>
      </c>
      <c r="I178">
        <v>7598</v>
      </c>
      <c r="J178">
        <v>1006</v>
      </c>
      <c r="K178">
        <v>0</v>
      </c>
      <c r="M178">
        <v>262</v>
      </c>
      <c r="N178">
        <v>803421</v>
      </c>
      <c r="O178">
        <v>7435</v>
      </c>
      <c r="P178">
        <v>57006</v>
      </c>
      <c r="R178">
        <v>768770</v>
      </c>
      <c r="T178">
        <v>144</v>
      </c>
      <c r="U178">
        <v>114598</v>
      </c>
      <c r="V178">
        <v>113107</v>
      </c>
      <c r="W178">
        <v>505</v>
      </c>
      <c r="X178">
        <v>0</v>
      </c>
      <c r="Y178">
        <v>5026</v>
      </c>
      <c r="AC178">
        <v>147758</v>
      </c>
      <c r="AD178">
        <v>51431</v>
      </c>
      <c r="AF178">
        <v>0</v>
      </c>
      <c r="AG178">
        <v>918019</v>
      </c>
      <c r="AH178">
        <v>7940</v>
      </c>
      <c r="AI178">
        <v>62032</v>
      </c>
      <c r="AN178">
        <v>0</v>
      </c>
      <c r="AO178">
        <v>916528</v>
      </c>
      <c r="AP178">
        <v>7899</v>
      </c>
    </row>
    <row r="179" spans="1:42">
      <c r="A179" s="1">
        <v>44071</v>
      </c>
      <c r="B179" t="s">
        <v>41</v>
      </c>
      <c r="C179" t="s">
        <v>42</v>
      </c>
      <c r="D179">
        <v>2655</v>
      </c>
      <c r="E179">
        <v>2521</v>
      </c>
      <c r="F179">
        <v>27</v>
      </c>
      <c r="G179">
        <v>134</v>
      </c>
      <c r="H179">
        <v>7598</v>
      </c>
      <c r="I179">
        <v>7598</v>
      </c>
      <c r="J179">
        <v>979</v>
      </c>
      <c r="K179">
        <v>0</v>
      </c>
      <c r="M179">
        <v>246</v>
      </c>
      <c r="N179">
        <v>810558</v>
      </c>
      <c r="O179">
        <v>7137</v>
      </c>
      <c r="P179">
        <v>57308</v>
      </c>
      <c r="R179">
        <v>775952</v>
      </c>
      <c r="T179">
        <v>146</v>
      </c>
      <c r="U179">
        <v>115951</v>
      </c>
      <c r="V179">
        <v>114400</v>
      </c>
      <c r="W179">
        <v>1353</v>
      </c>
      <c r="X179">
        <v>0</v>
      </c>
      <c r="Y179">
        <v>5104</v>
      </c>
      <c r="AC179">
        <v>149006</v>
      </c>
      <c r="AD179">
        <v>51431</v>
      </c>
      <c r="AF179">
        <v>0</v>
      </c>
      <c r="AG179">
        <v>926509</v>
      </c>
      <c r="AH179">
        <v>8490</v>
      </c>
      <c r="AI179">
        <v>62412</v>
      </c>
      <c r="AN179">
        <v>0</v>
      </c>
      <c r="AO179">
        <v>924958</v>
      </c>
      <c r="AP179">
        <v>8430</v>
      </c>
    </row>
    <row r="180" spans="1:42">
      <c r="A180" s="1">
        <v>44072</v>
      </c>
      <c r="B180" t="s">
        <v>41</v>
      </c>
      <c r="C180" t="s">
        <v>42</v>
      </c>
      <c r="D180">
        <v>2698</v>
      </c>
      <c r="E180">
        <v>2563</v>
      </c>
      <c r="F180">
        <v>43</v>
      </c>
      <c r="G180">
        <v>135</v>
      </c>
      <c r="H180">
        <v>7765</v>
      </c>
      <c r="I180">
        <v>7765</v>
      </c>
      <c r="J180">
        <v>945</v>
      </c>
      <c r="K180">
        <v>167</v>
      </c>
      <c r="M180">
        <v>245</v>
      </c>
      <c r="N180">
        <v>818374</v>
      </c>
      <c r="O180">
        <v>7816</v>
      </c>
      <c r="P180">
        <v>57544</v>
      </c>
      <c r="R180">
        <v>783450</v>
      </c>
      <c r="T180">
        <v>145</v>
      </c>
      <c r="U180">
        <v>117249</v>
      </c>
      <c r="V180">
        <v>115661</v>
      </c>
      <c r="W180">
        <v>1298</v>
      </c>
      <c r="X180">
        <v>0</v>
      </c>
      <c r="Y180">
        <v>5173</v>
      </c>
      <c r="AC180">
        <v>150585</v>
      </c>
      <c r="AD180">
        <v>51431</v>
      </c>
      <c r="AF180">
        <v>0</v>
      </c>
      <c r="AG180">
        <v>935623</v>
      </c>
      <c r="AH180">
        <v>9114</v>
      </c>
      <c r="AI180">
        <v>62717</v>
      </c>
      <c r="AN180">
        <v>0</v>
      </c>
      <c r="AO180">
        <v>934035</v>
      </c>
      <c r="AP180">
        <v>9077</v>
      </c>
    </row>
    <row r="181" spans="1:42">
      <c r="A181" s="1">
        <v>44073</v>
      </c>
      <c r="B181" t="s">
        <v>41</v>
      </c>
      <c r="C181" t="s">
        <v>42</v>
      </c>
      <c r="D181">
        <v>2709</v>
      </c>
      <c r="E181">
        <v>2574</v>
      </c>
      <c r="F181">
        <v>11</v>
      </c>
      <c r="G181">
        <v>135</v>
      </c>
      <c r="H181">
        <v>7782</v>
      </c>
      <c r="I181">
        <v>7782</v>
      </c>
      <c r="J181">
        <v>956</v>
      </c>
      <c r="K181">
        <v>17</v>
      </c>
      <c r="M181">
        <v>250</v>
      </c>
      <c r="N181">
        <v>824549</v>
      </c>
      <c r="O181">
        <v>6175</v>
      </c>
      <c r="P181">
        <v>57790</v>
      </c>
      <c r="R181">
        <v>789377</v>
      </c>
      <c r="T181">
        <v>143</v>
      </c>
      <c r="U181">
        <v>118324</v>
      </c>
      <c r="V181">
        <v>116697</v>
      </c>
      <c r="W181">
        <v>1075</v>
      </c>
      <c r="X181">
        <v>0</v>
      </c>
      <c r="Y181">
        <v>5227</v>
      </c>
      <c r="AC181">
        <v>151869</v>
      </c>
      <c r="AD181">
        <v>51431</v>
      </c>
      <c r="AF181">
        <v>0</v>
      </c>
      <c r="AG181">
        <v>942873</v>
      </c>
      <c r="AH181">
        <v>7250</v>
      </c>
      <c r="AI181">
        <v>63017</v>
      </c>
      <c r="AN181">
        <v>0</v>
      </c>
      <c r="AO181">
        <v>941246</v>
      </c>
      <c r="AP181">
        <v>7211</v>
      </c>
    </row>
    <row r="182" spans="1:42">
      <c r="A182" s="1">
        <v>44074</v>
      </c>
      <c r="B182" t="s">
        <v>41</v>
      </c>
      <c r="C182" t="s">
        <v>42</v>
      </c>
      <c r="D182">
        <v>2720</v>
      </c>
      <c r="E182">
        <v>2588</v>
      </c>
      <c r="F182">
        <v>11</v>
      </c>
      <c r="G182">
        <v>132</v>
      </c>
      <c r="H182">
        <v>7811</v>
      </c>
      <c r="I182">
        <v>7811</v>
      </c>
      <c r="J182">
        <v>934</v>
      </c>
      <c r="K182">
        <v>29</v>
      </c>
      <c r="M182">
        <v>247</v>
      </c>
      <c r="N182">
        <v>830556</v>
      </c>
      <c r="O182">
        <v>6007</v>
      </c>
      <c r="P182">
        <v>57989</v>
      </c>
      <c r="R182">
        <v>795153</v>
      </c>
      <c r="T182">
        <v>136</v>
      </c>
      <c r="U182">
        <v>118992</v>
      </c>
      <c r="V182">
        <v>117333</v>
      </c>
      <c r="W182">
        <v>668</v>
      </c>
      <c r="X182">
        <v>0</v>
      </c>
      <c r="Y182">
        <v>5267</v>
      </c>
      <c r="AC182">
        <v>152736</v>
      </c>
      <c r="AD182">
        <v>51431</v>
      </c>
      <c r="AF182">
        <v>0</v>
      </c>
      <c r="AG182">
        <v>949548</v>
      </c>
      <c r="AH182">
        <v>6675</v>
      </c>
      <c r="AI182">
        <v>63256</v>
      </c>
      <c r="AN182">
        <v>0</v>
      </c>
      <c r="AO182">
        <v>947889</v>
      </c>
      <c r="AP182">
        <v>6643</v>
      </c>
    </row>
    <row r="183" spans="1:42">
      <c r="A183" s="1">
        <v>44075</v>
      </c>
      <c r="B183" t="s">
        <v>41</v>
      </c>
      <c r="C183" t="s">
        <v>42</v>
      </c>
      <c r="D183">
        <v>2757</v>
      </c>
      <c r="E183">
        <v>2626</v>
      </c>
      <c r="F183">
        <v>37</v>
      </c>
      <c r="G183">
        <v>131</v>
      </c>
      <c r="H183">
        <v>7870</v>
      </c>
      <c r="I183">
        <v>7870</v>
      </c>
      <c r="J183">
        <v>894</v>
      </c>
      <c r="K183">
        <v>59</v>
      </c>
      <c r="M183">
        <v>232</v>
      </c>
      <c r="N183">
        <v>834556</v>
      </c>
      <c r="O183">
        <v>4000</v>
      </c>
      <c r="P183">
        <v>58050</v>
      </c>
      <c r="R183">
        <v>798764</v>
      </c>
      <c r="T183">
        <v>141</v>
      </c>
      <c r="U183">
        <v>119846</v>
      </c>
      <c r="V183">
        <v>118116</v>
      </c>
      <c r="W183">
        <v>854</v>
      </c>
      <c r="X183">
        <v>0</v>
      </c>
      <c r="Y183">
        <v>5281</v>
      </c>
      <c r="AC183">
        <v>153908</v>
      </c>
      <c r="AD183">
        <v>51431</v>
      </c>
      <c r="AF183">
        <v>0</v>
      </c>
      <c r="AG183">
        <v>954402</v>
      </c>
      <c r="AH183">
        <v>4854</v>
      </c>
      <c r="AI183">
        <v>63331</v>
      </c>
      <c r="AN183">
        <v>0</v>
      </c>
      <c r="AO183">
        <v>952672</v>
      </c>
      <c r="AP183">
        <v>4783</v>
      </c>
    </row>
    <row r="184" spans="1:42">
      <c r="A184" s="1">
        <v>44076</v>
      </c>
      <c r="B184" t="s">
        <v>41</v>
      </c>
      <c r="C184" t="s">
        <v>42</v>
      </c>
      <c r="D184">
        <v>2794</v>
      </c>
      <c r="E184">
        <v>2652</v>
      </c>
      <c r="F184">
        <v>37</v>
      </c>
      <c r="G184">
        <v>142</v>
      </c>
      <c r="H184">
        <v>7948</v>
      </c>
      <c r="I184">
        <v>7948</v>
      </c>
      <c r="J184">
        <v>892</v>
      </c>
      <c r="K184">
        <v>78</v>
      </c>
      <c r="M184">
        <v>228</v>
      </c>
      <c r="N184">
        <v>838529</v>
      </c>
      <c r="O184">
        <v>3973</v>
      </c>
      <c r="P184">
        <v>58135</v>
      </c>
      <c r="R184">
        <v>802372</v>
      </c>
      <c r="T184">
        <v>145</v>
      </c>
      <c r="U184">
        <v>120503</v>
      </c>
      <c r="V184">
        <v>118699</v>
      </c>
      <c r="W184">
        <v>657</v>
      </c>
      <c r="X184">
        <v>0</v>
      </c>
      <c r="Y184">
        <v>5313</v>
      </c>
      <c r="AC184">
        <v>154856</v>
      </c>
      <c r="AD184">
        <v>51431</v>
      </c>
      <c r="AF184">
        <v>0</v>
      </c>
      <c r="AG184">
        <v>959032</v>
      </c>
      <c r="AH184">
        <v>4630</v>
      </c>
      <c r="AI184">
        <v>63448</v>
      </c>
      <c r="AN184">
        <v>0</v>
      </c>
      <c r="AO184">
        <v>957228</v>
      </c>
      <c r="AP184">
        <v>4556</v>
      </c>
    </row>
    <row r="185" spans="1:42">
      <c r="A185" s="1">
        <v>44077</v>
      </c>
      <c r="B185" t="s">
        <v>41</v>
      </c>
      <c r="C185" t="s">
        <v>42</v>
      </c>
      <c r="D185">
        <v>2807</v>
      </c>
      <c r="E185">
        <v>2667</v>
      </c>
      <c r="F185">
        <v>13</v>
      </c>
      <c r="G185">
        <v>140</v>
      </c>
      <c r="H185">
        <v>8006</v>
      </c>
      <c r="I185">
        <v>8006</v>
      </c>
      <c r="J185">
        <v>911</v>
      </c>
      <c r="K185">
        <v>58</v>
      </c>
      <c r="M185">
        <v>235</v>
      </c>
      <c r="N185">
        <v>847729</v>
      </c>
      <c r="O185">
        <v>9200</v>
      </c>
      <c r="P185">
        <v>58135</v>
      </c>
      <c r="R185">
        <v>802372</v>
      </c>
      <c r="T185">
        <v>145</v>
      </c>
      <c r="U185">
        <v>121696</v>
      </c>
      <c r="V185">
        <v>119822</v>
      </c>
      <c r="W185">
        <v>1193</v>
      </c>
      <c r="X185">
        <v>0</v>
      </c>
      <c r="Y185">
        <v>5313</v>
      </c>
      <c r="AC185">
        <v>154856</v>
      </c>
      <c r="AD185">
        <v>51431</v>
      </c>
      <c r="AF185">
        <v>0</v>
      </c>
      <c r="AG185">
        <v>969425</v>
      </c>
      <c r="AH185">
        <v>10393</v>
      </c>
      <c r="AI185">
        <v>63761</v>
      </c>
      <c r="AN185">
        <v>0</v>
      </c>
      <c r="AO185">
        <v>967551</v>
      </c>
      <c r="AP185">
        <v>10323</v>
      </c>
    </row>
    <row r="186" spans="1:42">
      <c r="A186" s="1">
        <v>44078</v>
      </c>
      <c r="B186" t="s">
        <v>41</v>
      </c>
      <c r="C186" t="s">
        <v>42</v>
      </c>
      <c r="D186">
        <v>2846</v>
      </c>
      <c r="E186">
        <v>2706</v>
      </c>
      <c r="F186">
        <v>39</v>
      </c>
      <c r="G186">
        <v>140</v>
      </c>
      <c r="H186">
        <v>8073</v>
      </c>
      <c r="I186">
        <v>8073</v>
      </c>
      <c r="J186">
        <v>910</v>
      </c>
      <c r="K186">
        <v>67</v>
      </c>
      <c r="M186">
        <v>230</v>
      </c>
      <c r="N186">
        <v>858659</v>
      </c>
      <c r="O186">
        <v>10930</v>
      </c>
      <c r="P186">
        <v>58616</v>
      </c>
      <c r="R186">
        <v>821615</v>
      </c>
      <c r="T186">
        <v>140</v>
      </c>
      <c r="U186">
        <v>123325</v>
      </c>
      <c r="V186">
        <v>121378</v>
      </c>
      <c r="W186">
        <v>1629</v>
      </c>
      <c r="X186">
        <v>0</v>
      </c>
      <c r="Y186">
        <v>5478</v>
      </c>
      <c r="AC186">
        <v>158422</v>
      </c>
      <c r="AD186">
        <v>51431</v>
      </c>
      <c r="AF186">
        <v>0</v>
      </c>
      <c r="AG186">
        <v>981984</v>
      </c>
      <c r="AH186">
        <v>12559</v>
      </c>
      <c r="AI186">
        <v>64094</v>
      </c>
      <c r="AN186">
        <v>0</v>
      </c>
      <c r="AO186">
        <v>980037</v>
      </c>
      <c r="AP186">
        <v>12486</v>
      </c>
    </row>
    <row r="187" spans="1:42">
      <c r="A187" s="1">
        <v>44079</v>
      </c>
      <c r="B187" t="s">
        <v>41</v>
      </c>
      <c r="C187" t="s">
        <v>42</v>
      </c>
      <c r="D187">
        <v>2877</v>
      </c>
      <c r="E187">
        <v>2738</v>
      </c>
      <c r="F187">
        <v>31</v>
      </c>
      <c r="G187">
        <v>139</v>
      </c>
      <c r="H187">
        <v>8133</v>
      </c>
      <c r="I187">
        <v>8133</v>
      </c>
      <c r="J187">
        <v>845</v>
      </c>
      <c r="K187">
        <v>60</v>
      </c>
      <c r="M187">
        <v>213</v>
      </c>
      <c r="N187">
        <v>869638</v>
      </c>
      <c r="O187">
        <v>10979</v>
      </c>
      <c r="P187">
        <v>58908</v>
      </c>
      <c r="R187">
        <v>832138</v>
      </c>
      <c r="T187">
        <v>128</v>
      </c>
      <c r="U187">
        <v>124289</v>
      </c>
      <c r="V187">
        <v>122313</v>
      </c>
      <c r="W187">
        <v>964</v>
      </c>
      <c r="X187">
        <v>0</v>
      </c>
      <c r="Y187">
        <v>5562</v>
      </c>
      <c r="AC187">
        <v>159813</v>
      </c>
      <c r="AD187">
        <v>51431</v>
      </c>
      <c r="AF187">
        <v>0</v>
      </c>
      <c r="AG187">
        <v>993927</v>
      </c>
      <c r="AH187">
        <v>11943</v>
      </c>
      <c r="AI187">
        <v>64470</v>
      </c>
      <c r="AN187">
        <v>0</v>
      </c>
      <c r="AO187">
        <v>991951</v>
      </c>
      <c r="AP187">
        <v>11914</v>
      </c>
    </row>
    <row r="188" spans="1:42">
      <c r="A188" s="1">
        <v>44080</v>
      </c>
      <c r="B188" t="s">
        <v>41</v>
      </c>
      <c r="C188" t="s">
        <v>42</v>
      </c>
      <c r="D188">
        <v>2887</v>
      </c>
      <c r="E188">
        <v>2748</v>
      </c>
      <c r="F188">
        <v>10</v>
      </c>
      <c r="G188">
        <v>139</v>
      </c>
      <c r="H188">
        <v>8144</v>
      </c>
      <c r="I188">
        <v>8144</v>
      </c>
      <c r="J188">
        <v>787</v>
      </c>
      <c r="K188">
        <v>11</v>
      </c>
      <c r="M188">
        <v>208</v>
      </c>
      <c r="N188">
        <v>876273</v>
      </c>
      <c r="O188">
        <v>6635</v>
      </c>
      <c r="P188">
        <v>59138</v>
      </c>
      <c r="R188">
        <v>838603</v>
      </c>
      <c r="T188">
        <v>129</v>
      </c>
      <c r="U188">
        <v>124952</v>
      </c>
      <c r="V188">
        <v>122944</v>
      </c>
      <c r="W188">
        <v>663</v>
      </c>
      <c r="X188">
        <v>0</v>
      </c>
      <c r="Y188">
        <v>5618</v>
      </c>
      <c r="AC188">
        <v>160614</v>
      </c>
      <c r="AD188">
        <v>51431</v>
      </c>
      <c r="AF188">
        <v>0</v>
      </c>
      <c r="AG188">
        <v>1001225</v>
      </c>
      <c r="AH188">
        <v>7298</v>
      </c>
      <c r="AI188">
        <v>64756</v>
      </c>
      <c r="AN188">
        <v>0</v>
      </c>
      <c r="AO188">
        <v>999217</v>
      </c>
      <c r="AP188">
        <v>7266</v>
      </c>
    </row>
    <row r="189" spans="1:42">
      <c r="A189" s="1">
        <v>44081</v>
      </c>
      <c r="B189" t="s">
        <v>41</v>
      </c>
      <c r="C189" t="s">
        <v>42</v>
      </c>
      <c r="D189">
        <v>2907</v>
      </c>
      <c r="E189">
        <v>2767</v>
      </c>
      <c r="F189">
        <v>20</v>
      </c>
      <c r="G189">
        <v>140</v>
      </c>
      <c r="H189">
        <v>8171</v>
      </c>
      <c r="I189">
        <v>8171</v>
      </c>
      <c r="J189">
        <v>787</v>
      </c>
      <c r="K189">
        <v>27</v>
      </c>
      <c r="M189">
        <v>208</v>
      </c>
      <c r="N189">
        <v>884103</v>
      </c>
      <c r="O189">
        <v>7830</v>
      </c>
      <c r="P189">
        <v>59288</v>
      </c>
      <c r="R189">
        <v>846187</v>
      </c>
      <c r="T189">
        <v>129</v>
      </c>
      <c r="U189">
        <v>125607</v>
      </c>
      <c r="V189">
        <v>123552</v>
      </c>
      <c r="W189">
        <v>655</v>
      </c>
      <c r="X189">
        <v>0</v>
      </c>
      <c r="Y189">
        <v>5641</v>
      </c>
      <c r="AC189">
        <v>161468</v>
      </c>
      <c r="AD189">
        <v>51431</v>
      </c>
      <c r="AF189">
        <v>0</v>
      </c>
      <c r="AG189">
        <v>1009710</v>
      </c>
      <c r="AH189">
        <v>8485</v>
      </c>
      <c r="AI189">
        <v>64929</v>
      </c>
      <c r="AN189">
        <v>0</v>
      </c>
      <c r="AO189">
        <v>1007655</v>
      </c>
      <c r="AP189">
        <v>8438</v>
      </c>
    </row>
    <row r="190" spans="1:42">
      <c r="A190" s="1">
        <v>44082</v>
      </c>
      <c r="B190" t="s">
        <v>41</v>
      </c>
      <c r="C190" t="s">
        <v>42</v>
      </c>
      <c r="D190">
        <v>2912</v>
      </c>
      <c r="E190">
        <v>2772</v>
      </c>
      <c r="F190">
        <v>5</v>
      </c>
      <c r="G190">
        <v>140</v>
      </c>
      <c r="H190">
        <v>8182</v>
      </c>
      <c r="I190">
        <v>8182</v>
      </c>
      <c r="J190">
        <v>766</v>
      </c>
      <c r="K190">
        <v>11</v>
      </c>
      <c r="M190">
        <v>213</v>
      </c>
      <c r="N190">
        <v>888243</v>
      </c>
      <c r="O190">
        <v>4140</v>
      </c>
      <c r="P190">
        <v>59336</v>
      </c>
      <c r="R190">
        <v>849997</v>
      </c>
      <c r="T190">
        <v>118</v>
      </c>
      <c r="U190">
        <v>125908</v>
      </c>
      <c r="V190">
        <v>123801</v>
      </c>
      <c r="W190">
        <v>301</v>
      </c>
      <c r="X190">
        <v>0</v>
      </c>
      <c r="Y190">
        <v>5645</v>
      </c>
      <c r="AC190">
        <v>162047</v>
      </c>
      <c r="AD190">
        <v>51431</v>
      </c>
      <c r="AF190">
        <v>0</v>
      </c>
      <c r="AG190">
        <v>1014151</v>
      </c>
      <c r="AH190">
        <v>4441</v>
      </c>
      <c r="AI190">
        <v>64981</v>
      </c>
      <c r="AN190">
        <v>0</v>
      </c>
      <c r="AO190">
        <v>1012044</v>
      </c>
      <c r="AP190">
        <v>4389</v>
      </c>
    </row>
    <row r="191" spans="1:42">
      <c r="A191" s="1">
        <v>44083</v>
      </c>
      <c r="B191" t="s">
        <v>41</v>
      </c>
      <c r="C191" t="s">
        <v>42</v>
      </c>
      <c r="D191">
        <v>2942</v>
      </c>
      <c r="E191">
        <v>2800</v>
      </c>
      <c r="F191">
        <v>30</v>
      </c>
      <c r="G191">
        <v>142</v>
      </c>
      <c r="H191">
        <v>8236</v>
      </c>
      <c r="I191">
        <v>8236</v>
      </c>
      <c r="J191">
        <v>801</v>
      </c>
      <c r="K191">
        <v>54</v>
      </c>
      <c r="M191">
        <v>224</v>
      </c>
      <c r="N191">
        <v>891106</v>
      </c>
      <c r="O191">
        <v>2863</v>
      </c>
      <c r="P191">
        <v>59407</v>
      </c>
      <c r="R191">
        <v>852696</v>
      </c>
      <c r="T191">
        <v>133</v>
      </c>
      <c r="U191">
        <v>126213</v>
      </c>
      <c r="V191">
        <v>124097</v>
      </c>
      <c r="W191">
        <v>305</v>
      </c>
      <c r="X191">
        <v>0</v>
      </c>
      <c r="Y191">
        <v>5647</v>
      </c>
      <c r="AC191">
        <v>162507</v>
      </c>
      <c r="AD191">
        <v>51431</v>
      </c>
      <c r="AF191">
        <v>0</v>
      </c>
      <c r="AG191">
        <v>1017319</v>
      </c>
      <c r="AH191">
        <v>3168</v>
      </c>
      <c r="AI191">
        <v>65054</v>
      </c>
      <c r="AN191">
        <v>0</v>
      </c>
      <c r="AO191">
        <v>1015203</v>
      </c>
      <c r="AP191">
        <v>3159</v>
      </c>
    </row>
    <row r="192" spans="1:42">
      <c r="A192" s="1">
        <v>44084</v>
      </c>
      <c r="B192" t="s">
        <v>41</v>
      </c>
      <c r="C192" t="s">
        <v>42</v>
      </c>
      <c r="D192">
        <v>2975</v>
      </c>
      <c r="E192">
        <v>2823</v>
      </c>
      <c r="F192">
        <v>33</v>
      </c>
      <c r="G192">
        <v>152</v>
      </c>
      <c r="H192">
        <v>8295</v>
      </c>
      <c r="I192">
        <v>8295</v>
      </c>
      <c r="J192">
        <v>852</v>
      </c>
      <c r="K192">
        <v>59</v>
      </c>
      <c r="M192">
        <v>219</v>
      </c>
      <c r="N192">
        <v>905867</v>
      </c>
      <c r="O192">
        <v>14761</v>
      </c>
      <c r="P192">
        <v>59501</v>
      </c>
      <c r="R192">
        <v>864955</v>
      </c>
      <c r="T192">
        <v>127</v>
      </c>
      <c r="U192">
        <v>126592</v>
      </c>
      <c r="V192">
        <v>124397</v>
      </c>
      <c r="W192">
        <v>379</v>
      </c>
      <c r="X192">
        <v>0</v>
      </c>
      <c r="Y192">
        <v>5680</v>
      </c>
      <c r="AC192">
        <v>165309</v>
      </c>
      <c r="AD192">
        <v>51431</v>
      </c>
      <c r="AF192">
        <v>0</v>
      </c>
      <c r="AG192">
        <v>1032459</v>
      </c>
      <c r="AH192">
        <v>15140</v>
      </c>
      <c r="AI192">
        <v>65181</v>
      </c>
      <c r="AN192">
        <v>0</v>
      </c>
      <c r="AO192">
        <v>1030264</v>
      </c>
      <c r="AP192">
        <v>15061</v>
      </c>
    </row>
    <row r="193" spans="1:42">
      <c r="A193" s="1">
        <v>44085</v>
      </c>
      <c r="B193" t="s">
        <v>41</v>
      </c>
      <c r="C193" t="s">
        <v>42</v>
      </c>
      <c r="D193">
        <v>3028</v>
      </c>
      <c r="E193">
        <v>2877</v>
      </c>
      <c r="F193">
        <v>53</v>
      </c>
      <c r="G193">
        <v>151</v>
      </c>
      <c r="H193">
        <v>8353</v>
      </c>
      <c r="I193">
        <v>8353</v>
      </c>
      <c r="J193">
        <v>806</v>
      </c>
      <c r="K193">
        <v>58</v>
      </c>
      <c r="M193">
        <v>220</v>
      </c>
      <c r="N193">
        <v>915430</v>
      </c>
      <c r="O193">
        <v>9563</v>
      </c>
      <c r="P193">
        <v>59741</v>
      </c>
      <c r="R193">
        <v>875468</v>
      </c>
      <c r="T193">
        <v>131</v>
      </c>
      <c r="U193">
        <v>129046</v>
      </c>
      <c r="V193">
        <v>126792</v>
      </c>
      <c r="W193">
        <v>2454</v>
      </c>
      <c r="X193">
        <v>0</v>
      </c>
      <c r="Y193">
        <v>5737</v>
      </c>
      <c r="AC193">
        <v>166754</v>
      </c>
      <c r="AD193">
        <v>51431</v>
      </c>
      <c r="AF193">
        <v>0</v>
      </c>
      <c r="AG193">
        <v>1044476</v>
      </c>
      <c r="AH193">
        <v>12017</v>
      </c>
      <c r="AI193">
        <v>65478</v>
      </c>
      <c r="AN193">
        <v>0</v>
      </c>
      <c r="AO193">
        <v>1042222</v>
      </c>
      <c r="AP193">
        <v>11958</v>
      </c>
    </row>
    <row r="194" spans="1:42">
      <c r="A194" s="1">
        <v>44086</v>
      </c>
      <c r="B194" t="s">
        <v>41</v>
      </c>
      <c r="C194" t="s">
        <v>42</v>
      </c>
      <c r="D194">
        <v>3040</v>
      </c>
      <c r="E194">
        <v>2891</v>
      </c>
      <c r="F194">
        <v>12</v>
      </c>
      <c r="G194">
        <v>149</v>
      </c>
      <c r="H194">
        <v>8402</v>
      </c>
      <c r="I194">
        <v>8402</v>
      </c>
      <c r="J194">
        <v>806</v>
      </c>
      <c r="K194">
        <v>49</v>
      </c>
      <c r="M194">
        <v>220</v>
      </c>
      <c r="N194">
        <v>924894</v>
      </c>
      <c r="O194">
        <v>9464</v>
      </c>
      <c r="P194">
        <v>60035</v>
      </c>
      <c r="R194">
        <v>884448</v>
      </c>
      <c r="T194">
        <v>131</v>
      </c>
      <c r="U194">
        <v>129978</v>
      </c>
      <c r="V194">
        <v>127646</v>
      </c>
      <c r="W194">
        <v>932</v>
      </c>
      <c r="X194">
        <v>0</v>
      </c>
      <c r="Y194">
        <v>5799</v>
      </c>
      <c r="AC194">
        <v>168092</v>
      </c>
      <c r="AD194">
        <v>51431</v>
      </c>
      <c r="AF194">
        <v>0</v>
      </c>
      <c r="AG194">
        <v>1054872</v>
      </c>
      <c r="AH194">
        <v>10396</v>
      </c>
      <c r="AI194">
        <v>65834</v>
      </c>
      <c r="AN194">
        <v>0</v>
      </c>
      <c r="AO194">
        <v>1052540</v>
      </c>
      <c r="AP194">
        <v>10318</v>
      </c>
    </row>
    <row r="195" spans="1:42">
      <c r="A195" s="1">
        <v>44087</v>
      </c>
      <c r="B195" t="s">
        <v>41</v>
      </c>
      <c r="C195" t="s">
        <v>42</v>
      </c>
      <c r="D195">
        <v>3064</v>
      </c>
      <c r="E195">
        <v>2915</v>
      </c>
      <c r="F195">
        <v>24</v>
      </c>
      <c r="G195">
        <v>149</v>
      </c>
      <c r="H195">
        <v>8426</v>
      </c>
      <c r="I195">
        <v>8426</v>
      </c>
      <c r="J195">
        <v>752</v>
      </c>
      <c r="K195">
        <v>24</v>
      </c>
      <c r="M195">
        <v>205</v>
      </c>
      <c r="N195">
        <v>939999</v>
      </c>
      <c r="O195">
        <v>15105</v>
      </c>
      <c r="P195">
        <v>60519</v>
      </c>
      <c r="R195">
        <v>898428</v>
      </c>
      <c r="T195">
        <v>130</v>
      </c>
      <c r="U195">
        <v>131864</v>
      </c>
      <c r="V195">
        <v>129484</v>
      </c>
      <c r="W195">
        <v>1886</v>
      </c>
      <c r="X195">
        <v>0</v>
      </c>
      <c r="Y195">
        <v>5907</v>
      </c>
      <c r="AC195">
        <v>171055</v>
      </c>
      <c r="AD195">
        <v>51431</v>
      </c>
      <c r="AF195">
        <v>0</v>
      </c>
      <c r="AG195">
        <v>1071863</v>
      </c>
      <c r="AH195">
        <v>16991</v>
      </c>
      <c r="AI195">
        <v>66426</v>
      </c>
      <c r="AN195">
        <v>0</v>
      </c>
      <c r="AO195">
        <v>1069483</v>
      </c>
      <c r="AP195">
        <v>16943</v>
      </c>
    </row>
    <row r="196" spans="1:42">
      <c r="A196" s="1">
        <v>44088</v>
      </c>
      <c r="B196" t="s">
        <v>41</v>
      </c>
      <c r="C196" t="s">
        <v>42</v>
      </c>
      <c r="D196">
        <v>3077</v>
      </c>
      <c r="E196">
        <v>2922</v>
      </c>
      <c r="F196">
        <v>13</v>
      </c>
      <c r="G196">
        <v>155</v>
      </c>
      <c r="H196">
        <v>8448</v>
      </c>
      <c r="I196">
        <v>8448</v>
      </c>
      <c r="J196">
        <v>733</v>
      </c>
      <c r="K196">
        <v>22</v>
      </c>
      <c r="M196">
        <v>203</v>
      </c>
      <c r="N196">
        <v>955793</v>
      </c>
      <c r="O196">
        <v>15794</v>
      </c>
      <c r="P196">
        <v>60621</v>
      </c>
      <c r="R196">
        <v>913799</v>
      </c>
      <c r="T196">
        <v>123</v>
      </c>
      <c r="U196">
        <v>132680</v>
      </c>
      <c r="V196">
        <v>130256</v>
      </c>
      <c r="W196">
        <v>816</v>
      </c>
      <c r="X196">
        <v>0</v>
      </c>
      <c r="Y196">
        <v>5960</v>
      </c>
      <c r="AC196">
        <v>172250</v>
      </c>
      <c r="AD196">
        <v>51431</v>
      </c>
      <c r="AF196">
        <v>0</v>
      </c>
      <c r="AG196">
        <v>1088473</v>
      </c>
      <c r="AH196">
        <v>16610</v>
      </c>
      <c r="AI196">
        <v>66581</v>
      </c>
      <c r="AN196">
        <v>0</v>
      </c>
      <c r="AO196">
        <v>1086049</v>
      </c>
      <c r="AP196">
        <v>16566</v>
      </c>
    </row>
    <row r="197" spans="1:42">
      <c r="A197" s="1">
        <v>44089</v>
      </c>
      <c r="B197" t="s">
        <v>41</v>
      </c>
      <c r="C197" t="s">
        <v>42</v>
      </c>
      <c r="D197">
        <v>3098</v>
      </c>
      <c r="E197">
        <v>2943</v>
      </c>
      <c r="F197">
        <v>21</v>
      </c>
      <c r="G197">
        <v>155</v>
      </c>
      <c r="H197">
        <v>8502</v>
      </c>
      <c r="I197">
        <v>8502</v>
      </c>
      <c r="J197">
        <v>745</v>
      </c>
      <c r="K197">
        <v>54</v>
      </c>
      <c r="M197">
        <v>211</v>
      </c>
      <c r="N197">
        <v>941267</v>
      </c>
      <c r="O197">
        <v>-14526</v>
      </c>
      <c r="P197">
        <v>60657</v>
      </c>
      <c r="R197">
        <v>906722</v>
      </c>
      <c r="T197">
        <v>127</v>
      </c>
      <c r="U197">
        <v>133470</v>
      </c>
      <c r="V197">
        <v>130917</v>
      </c>
      <c r="W197">
        <v>790</v>
      </c>
      <c r="X197">
        <v>0</v>
      </c>
      <c r="Y197">
        <v>5967</v>
      </c>
      <c r="Z197">
        <v>7763</v>
      </c>
      <c r="AC197">
        <v>165462</v>
      </c>
      <c r="AD197">
        <v>51431</v>
      </c>
      <c r="AF197">
        <v>0</v>
      </c>
      <c r="AG197">
        <v>1074737</v>
      </c>
      <c r="AH197">
        <v>-13736</v>
      </c>
      <c r="AI197">
        <v>66624</v>
      </c>
      <c r="AJ197">
        <v>23477</v>
      </c>
      <c r="AN197">
        <v>0</v>
      </c>
      <c r="AO197">
        <v>1072184</v>
      </c>
      <c r="AP197">
        <v>-13865</v>
      </c>
    </row>
    <row r="198" spans="1:42">
      <c r="A198" s="1">
        <v>44090</v>
      </c>
      <c r="B198" t="s">
        <v>41</v>
      </c>
      <c r="C198" t="s">
        <v>42</v>
      </c>
      <c r="D198">
        <v>3132</v>
      </c>
      <c r="E198">
        <v>2968</v>
      </c>
      <c r="F198">
        <v>34</v>
      </c>
      <c r="G198">
        <v>164</v>
      </c>
      <c r="H198">
        <v>8552</v>
      </c>
      <c r="I198">
        <v>8552</v>
      </c>
      <c r="J198">
        <v>784</v>
      </c>
      <c r="K198">
        <v>50</v>
      </c>
      <c r="M198">
        <v>223</v>
      </c>
      <c r="N198">
        <v>946800</v>
      </c>
      <c r="O198">
        <v>5533</v>
      </c>
      <c r="P198">
        <v>60764</v>
      </c>
      <c r="R198">
        <v>912118</v>
      </c>
      <c r="T198">
        <v>136</v>
      </c>
      <c r="U198">
        <v>134122</v>
      </c>
      <c r="V198">
        <v>131428</v>
      </c>
      <c r="W198">
        <v>652</v>
      </c>
      <c r="X198">
        <v>0</v>
      </c>
      <c r="Y198">
        <v>6001</v>
      </c>
      <c r="Z198">
        <v>7921</v>
      </c>
      <c r="AC198">
        <v>166110</v>
      </c>
      <c r="AD198">
        <v>51431</v>
      </c>
      <c r="AF198">
        <v>0</v>
      </c>
      <c r="AG198">
        <v>1080922</v>
      </c>
      <c r="AH198">
        <v>6185</v>
      </c>
      <c r="AI198">
        <v>66765</v>
      </c>
      <c r="AJ198">
        <v>24446</v>
      </c>
      <c r="AN198">
        <v>0</v>
      </c>
      <c r="AO198">
        <v>1078228</v>
      </c>
      <c r="AP198">
        <v>6044</v>
      </c>
    </row>
    <row r="199" spans="1:42">
      <c r="A199" s="1">
        <v>44091</v>
      </c>
      <c r="B199" t="s">
        <v>41</v>
      </c>
      <c r="C199" t="s">
        <v>42</v>
      </c>
      <c r="D199">
        <v>3158</v>
      </c>
      <c r="E199">
        <v>2992</v>
      </c>
      <c r="F199">
        <v>26</v>
      </c>
      <c r="G199">
        <v>166</v>
      </c>
      <c r="H199">
        <v>8611</v>
      </c>
      <c r="I199">
        <v>8611</v>
      </c>
      <c r="J199">
        <v>733</v>
      </c>
      <c r="K199">
        <v>59</v>
      </c>
      <c r="M199">
        <v>203</v>
      </c>
      <c r="N199">
        <v>952141</v>
      </c>
      <c r="O199">
        <v>5341</v>
      </c>
      <c r="P199">
        <v>60901</v>
      </c>
      <c r="R199">
        <v>917799</v>
      </c>
      <c r="T199">
        <v>123</v>
      </c>
      <c r="U199">
        <v>135446</v>
      </c>
      <c r="V199">
        <v>132565</v>
      </c>
      <c r="W199">
        <v>1324</v>
      </c>
      <c r="X199">
        <v>0</v>
      </c>
      <c r="Y199">
        <v>6020</v>
      </c>
      <c r="Z199">
        <v>8017</v>
      </c>
      <c r="AC199">
        <v>166907</v>
      </c>
      <c r="AD199">
        <v>51431</v>
      </c>
      <c r="AF199">
        <v>0</v>
      </c>
      <c r="AG199">
        <v>1087587</v>
      </c>
      <c r="AH199">
        <v>6665</v>
      </c>
      <c r="AI199">
        <v>66921</v>
      </c>
      <c r="AJ199">
        <v>25086</v>
      </c>
      <c r="AN199">
        <v>0</v>
      </c>
      <c r="AO199">
        <v>1084706</v>
      </c>
      <c r="AP199">
        <v>6478</v>
      </c>
    </row>
    <row r="200" spans="1:42">
      <c r="A200" s="1">
        <v>44092</v>
      </c>
      <c r="B200" t="s">
        <v>41</v>
      </c>
      <c r="C200" t="s">
        <v>42</v>
      </c>
      <c r="D200">
        <v>3177</v>
      </c>
      <c r="E200">
        <v>3010</v>
      </c>
      <c r="F200">
        <v>19</v>
      </c>
      <c r="G200">
        <v>167</v>
      </c>
      <c r="H200">
        <v>8669</v>
      </c>
      <c r="I200">
        <v>8669</v>
      </c>
      <c r="J200">
        <v>798</v>
      </c>
      <c r="K200">
        <v>58</v>
      </c>
      <c r="M200">
        <v>217</v>
      </c>
      <c r="N200">
        <v>975086</v>
      </c>
      <c r="O200">
        <v>22945</v>
      </c>
      <c r="P200">
        <v>61306</v>
      </c>
      <c r="R200">
        <v>939090</v>
      </c>
      <c r="T200">
        <v>125</v>
      </c>
      <c r="U200">
        <v>136318</v>
      </c>
      <c r="V200">
        <v>133310</v>
      </c>
      <c r="W200">
        <v>872</v>
      </c>
      <c r="X200">
        <v>0</v>
      </c>
      <c r="Y200">
        <v>6153</v>
      </c>
      <c r="Z200">
        <v>8291</v>
      </c>
      <c r="AC200">
        <v>169306</v>
      </c>
      <c r="AD200">
        <v>51431</v>
      </c>
      <c r="AF200">
        <v>0</v>
      </c>
      <c r="AG200">
        <v>1111404</v>
      </c>
      <c r="AH200">
        <v>23817</v>
      </c>
      <c r="AI200">
        <v>67459</v>
      </c>
      <c r="AJ200">
        <v>26886</v>
      </c>
      <c r="AN200">
        <v>0</v>
      </c>
      <c r="AO200">
        <v>1108396</v>
      </c>
      <c r="AP200">
        <v>23690</v>
      </c>
    </row>
    <row r="201" spans="1:42">
      <c r="A201" s="1">
        <v>44093</v>
      </c>
      <c r="B201" t="s">
        <v>41</v>
      </c>
      <c r="C201" t="s">
        <v>42</v>
      </c>
      <c r="D201">
        <v>3188</v>
      </c>
      <c r="E201">
        <v>3017</v>
      </c>
      <c r="F201">
        <v>11</v>
      </c>
      <c r="G201">
        <v>171</v>
      </c>
      <c r="H201">
        <v>8708</v>
      </c>
      <c r="I201">
        <v>8708</v>
      </c>
      <c r="J201">
        <v>826</v>
      </c>
      <c r="K201">
        <v>39</v>
      </c>
      <c r="M201">
        <v>203</v>
      </c>
      <c r="N201">
        <v>986025</v>
      </c>
      <c r="O201">
        <v>10939</v>
      </c>
      <c r="P201">
        <v>61633</v>
      </c>
      <c r="R201">
        <v>949664</v>
      </c>
      <c r="T201">
        <v>121</v>
      </c>
      <c r="U201">
        <v>137240</v>
      </c>
      <c r="V201">
        <v>134052</v>
      </c>
      <c r="W201">
        <v>922</v>
      </c>
      <c r="X201">
        <v>0</v>
      </c>
      <c r="Y201">
        <v>6232</v>
      </c>
      <c r="Z201">
        <v>8621</v>
      </c>
      <c r="AC201">
        <v>170413</v>
      </c>
      <c r="AD201">
        <v>51431</v>
      </c>
      <c r="AF201">
        <v>0</v>
      </c>
      <c r="AG201">
        <v>1123265</v>
      </c>
      <c r="AH201">
        <v>11861</v>
      </c>
      <c r="AI201">
        <v>67865</v>
      </c>
      <c r="AJ201">
        <v>27959</v>
      </c>
      <c r="AN201">
        <v>0</v>
      </c>
      <c r="AO201">
        <v>1120077</v>
      </c>
      <c r="AP201">
        <v>11681</v>
      </c>
    </row>
    <row r="202" spans="1:42">
      <c r="A202" s="1">
        <v>44094</v>
      </c>
      <c r="B202" t="s">
        <v>41</v>
      </c>
      <c r="C202" t="s">
        <v>42</v>
      </c>
      <c r="D202">
        <v>3199</v>
      </c>
      <c r="E202">
        <v>3028</v>
      </c>
      <c r="F202">
        <v>11</v>
      </c>
      <c r="G202">
        <v>171</v>
      </c>
      <c r="H202">
        <v>8738</v>
      </c>
      <c r="I202">
        <v>8738</v>
      </c>
      <c r="J202">
        <v>733</v>
      </c>
      <c r="K202">
        <v>30</v>
      </c>
      <c r="M202">
        <v>203</v>
      </c>
      <c r="N202">
        <v>994887</v>
      </c>
      <c r="O202">
        <v>8862</v>
      </c>
      <c r="P202">
        <v>61795</v>
      </c>
      <c r="R202">
        <v>958354</v>
      </c>
      <c r="T202">
        <v>123</v>
      </c>
      <c r="U202">
        <v>137708</v>
      </c>
      <c r="V202">
        <v>134494</v>
      </c>
      <c r="W202">
        <v>468</v>
      </c>
      <c r="X202">
        <v>0</v>
      </c>
      <c r="Y202">
        <v>6254</v>
      </c>
      <c r="Z202">
        <v>8723</v>
      </c>
      <c r="AC202">
        <v>171027</v>
      </c>
      <c r="AD202">
        <v>51431</v>
      </c>
      <c r="AF202">
        <v>0</v>
      </c>
      <c r="AG202">
        <v>1132595</v>
      </c>
      <c r="AH202">
        <v>9330</v>
      </c>
      <c r="AI202">
        <v>68049</v>
      </c>
      <c r="AJ202">
        <v>28772</v>
      </c>
      <c r="AN202">
        <v>0</v>
      </c>
      <c r="AO202">
        <v>1129381</v>
      </c>
      <c r="AP202">
        <v>9304</v>
      </c>
    </row>
    <row r="203" spans="1:42">
      <c r="A203" s="1">
        <v>44095</v>
      </c>
      <c r="B203" t="s">
        <v>41</v>
      </c>
      <c r="C203" t="s">
        <v>42</v>
      </c>
      <c r="D203">
        <v>3212</v>
      </c>
      <c r="E203">
        <v>3040</v>
      </c>
      <c r="F203">
        <v>13</v>
      </c>
      <c r="G203">
        <v>172</v>
      </c>
      <c r="H203">
        <v>8779</v>
      </c>
      <c r="I203">
        <v>8779</v>
      </c>
      <c r="J203">
        <v>764</v>
      </c>
      <c r="K203">
        <v>41</v>
      </c>
      <c r="M203">
        <v>199</v>
      </c>
      <c r="N203">
        <v>1005994</v>
      </c>
      <c r="O203">
        <v>11107</v>
      </c>
      <c r="P203">
        <v>61961</v>
      </c>
      <c r="R203">
        <v>968999</v>
      </c>
      <c r="T203">
        <v>112</v>
      </c>
      <c r="U203">
        <v>138124</v>
      </c>
      <c r="V203">
        <v>134884</v>
      </c>
      <c r="W203">
        <v>416</v>
      </c>
      <c r="X203">
        <v>0</v>
      </c>
      <c r="Y203">
        <v>6305</v>
      </c>
      <c r="Z203">
        <v>8836</v>
      </c>
      <c r="AC203">
        <v>171879</v>
      </c>
      <c r="AD203">
        <v>51431</v>
      </c>
      <c r="AF203">
        <v>0</v>
      </c>
      <c r="AG203">
        <v>1144118</v>
      </c>
      <c r="AH203">
        <v>11523</v>
      </c>
      <c r="AI203">
        <v>68266</v>
      </c>
      <c r="AJ203">
        <v>29352</v>
      </c>
      <c r="AN203">
        <v>0</v>
      </c>
      <c r="AO203">
        <v>1140878</v>
      </c>
      <c r="AP203">
        <v>11497</v>
      </c>
    </row>
    <row r="204" spans="1:42">
      <c r="A204" s="1">
        <v>44096</v>
      </c>
      <c r="B204" t="s">
        <v>41</v>
      </c>
      <c r="C204" t="s">
        <v>42</v>
      </c>
      <c r="D204">
        <v>3243</v>
      </c>
      <c r="E204">
        <v>3067</v>
      </c>
      <c r="F204">
        <v>31</v>
      </c>
      <c r="G204">
        <v>176</v>
      </c>
      <c r="H204">
        <v>8851</v>
      </c>
      <c r="I204">
        <v>8851</v>
      </c>
      <c r="J204">
        <v>768</v>
      </c>
      <c r="K204">
        <v>72</v>
      </c>
      <c r="M204">
        <v>187</v>
      </c>
      <c r="N204">
        <v>1031695</v>
      </c>
      <c r="O204">
        <v>25701</v>
      </c>
      <c r="P204">
        <v>62577</v>
      </c>
      <c r="R204">
        <v>993865</v>
      </c>
      <c r="T204">
        <v>105</v>
      </c>
      <c r="U204">
        <v>140789</v>
      </c>
      <c r="V204">
        <v>137406</v>
      </c>
      <c r="W204">
        <v>2665</v>
      </c>
      <c r="X204">
        <v>0</v>
      </c>
      <c r="Y204">
        <v>6349</v>
      </c>
      <c r="Z204">
        <v>8954</v>
      </c>
      <c r="AC204">
        <v>175236</v>
      </c>
      <c r="AD204">
        <v>68748</v>
      </c>
      <c r="AF204">
        <v>0</v>
      </c>
      <c r="AG204">
        <v>1172484</v>
      </c>
      <c r="AH204">
        <v>28366</v>
      </c>
      <c r="AI204">
        <v>68926</v>
      </c>
      <c r="AJ204">
        <v>30106</v>
      </c>
      <c r="AN204">
        <v>0</v>
      </c>
      <c r="AO204">
        <v>1169101</v>
      </c>
      <c r="AP204">
        <v>28223</v>
      </c>
    </row>
    <row r="205" spans="1:42">
      <c r="A205" s="1">
        <v>44097</v>
      </c>
      <c r="B205" t="s">
        <v>41</v>
      </c>
      <c r="C205" t="s">
        <v>42</v>
      </c>
      <c r="D205">
        <v>3262</v>
      </c>
      <c r="E205">
        <v>3085</v>
      </c>
      <c r="F205">
        <v>19</v>
      </c>
      <c r="G205">
        <v>177</v>
      </c>
      <c r="H205">
        <v>8906</v>
      </c>
      <c r="I205">
        <v>8906</v>
      </c>
      <c r="J205">
        <v>786</v>
      </c>
      <c r="K205">
        <v>55</v>
      </c>
      <c r="M205">
        <v>190</v>
      </c>
      <c r="N205">
        <v>1048898</v>
      </c>
      <c r="O205">
        <v>17203</v>
      </c>
      <c r="P205">
        <v>63014</v>
      </c>
      <c r="R205">
        <v>1010510</v>
      </c>
      <c r="T205">
        <v>103</v>
      </c>
      <c r="U205">
        <v>141686</v>
      </c>
      <c r="V205">
        <v>138171</v>
      </c>
      <c r="W205">
        <v>897</v>
      </c>
      <c r="X205">
        <v>0</v>
      </c>
      <c r="Y205">
        <v>6470</v>
      </c>
      <c r="Z205">
        <v>9523</v>
      </c>
      <c r="AC205">
        <v>176559</v>
      </c>
      <c r="AD205">
        <v>67491</v>
      </c>
      <c r="AF205">
        <v>0</v>
      </c>
      <c r="AG205">
        <v>1190584</v>
      </c>
      <c r="AH205">
        <v>18100</v>
      </c>
      <c r="AI205">
        <v>69484</v>
      </c>
      <c r="AJ205">
        <v>34200</v>
      </c>
      <c r="AN205">
        <v>0</v>
      </c>
      <c r="AO205">
        <v>1187069</v>
      </c>
      <c r="AP205">
        <v>17968</v>
      </c>
    </row>
    <row r="206" spans="1:42">
      <c r="A206" s="1">
        <v>44098</v>
      </c>
      <c r="B206" t="s">
        <v>41</v>
      </c>
      <c r="C206" t="s">
        <v>42</v>
      </c>
      <c r="D206">
        <v>3279</v>
      </c>
      <c r="E206">
        <v>3097</v>
      </c>
      <c r="F206">
        <v>17</v>
      </c>
      <c r="G206">
        <v>182</v>
      </c>
      <c r="H206">
        <v>8945</v>
      </c>
      <c r="I206">
        <v>8945</v>
      </c>
      <c r="J206">
        <v>804</v>
      </c>
      <c r="K206">
        <v>39</v>
      </c>
      <c r="M206">
        <v>194</v>
      </c>
      <c r="N206">
        <v>1064399</v>
      </c>
      <c r="O206">
        <v>15501</v>
      </c>
      <c r="P206">
        <v>63259</v>
      </c>
      <c r="R206">
        <v>1025356</v>
      </c>
      <c r="T206">
        <v>106</v>
      </c>
      <c r="U206">
        <v>142707</v>
      </c>
      <c r="V206">
        <v>139021</v>
      </c>
      <c r="W206">
        <v>1021</v>
      </c>
      <c r="X206">
        <v>0</v>
      </c>
      <c r="Y206">
        <v>6603</v>
      </c>
      <c r="Z206">
        <v>9726</v>
      </c>
      <c r="AC206">
        <v>178064</v>
      </c>
      <c r="AD206">
        <v>68079</v>
      </c>
      <c r="AF206">
        <v>0</v>
      </c>
      <c r="AG206">
        <v>1207106</v>
      </c>
      <c r="AH206">
        <v>16522</v>
      </c>
      <c r="AI206">
        <v>69862</v>
      </c>
      <c r="AJ206">
        <v>36799</v>
      </c>
      <c r="AN206">
        <v>0</v>
      </c>
      <c r="AO206">
        <v>1203420</v>
      </c>
      <c r="AP206">
        <v>16351</v>
      </c>
    </row>
    <row r="207" spans="1:42">
      <c r="A207" s="1">
        <v>44099</v>
      </c>
      <c r="B207" t="s">
        <v>41</v>
      </c>
      <c r="C207" t="s">
        <v>42</v>
      </c>
      <c r="D207">
        <v>3297</v>
      </c>
      <c r="E207">
        <v>3114</v>
      </c>
      <c r="F207">
        <v>18</v>
      </c>
      <c r="G207">
        <v>183</v>
      </c>
      <c r="H207">
        <v>8994</v>
      </c>
      <c r="I207">
        <v>8994</v>
      </c>
      <c r="J207">
        <v>773</v>
      </c>
      <c r="K207">
        <v>49</v>
      </c>
      <c r="M207">
        <v>191</v>
      </c>
      <c r="N207">
        <v>1082565</v>
      </c>
      <c r="O207">
        <v>18166</v>
      </c>
      <c r="P207">
        <v>63469</v>
      </c>
      <c r="R207">
        <v>1043249</v>
      </c>
      <c r="T207">
        <v>101</v>
      </c>
      <c r="U207">
        <v>143902</v>
      </c>
      <c r="V207">
        <v>140056</v>
      </c>
      <c r="W207">
        <v>1195</v>
      </c>
      <c r="X207">
        <v>0</v>
      </c>
      <c r="Y207">
        <v>6666</v>
      </c>
      <c r="Z207">
        <v>9856</v>
      </c>
      <c r="AC207">
        <v>179372</v>
      </c>
      <c r="AD207">
        <v>68854</v>
      </c>
      <c r="AF207">
        <v>0</v>
      </c>
      <c r="AG207">
        <v>1226467</v>
      </c>
      <c r="AH207">
        <v>19361</v>
      </c>
      <c r="AI207">
        <v>70135</v>
      </c>
      <c r="AJ207">
        <v>38650</v>
      </c>
      <c r="AN207">
        <v>0</v>
      </c>
      <c r="AO207">
        <v>1222621</v>
      </c>
      <c r="AP207">
        <v>19201</v>
      </c>
    </row>
    <row r="208" spans="1:42">
      <c r="A208" s="1">
        <v>44100</v>
      </c>
      <c r="B208" t="s">
        <v>41</v>
      </c>
      <c r="C208" t="s">
        <v>42</v>
      </c>
      <c r="D208">
        <v>3323</v>
      </c>
      <c r="E208">
        <v>3141</v>
      </c>
      <c r="F208">
        <v>26</v>
      </c>
      <c r="G208">
        <v>182</v>
      </c>
      <c r="H208">
        <v>9028</v>
      </c>
      <c r="I208">
        <v>9028</v>
      </c>
      <c r="J208">
        <v>727</v>
      </c>
      <c r="K208">
        <v>34</v>
      </c>
      <c r="M208">
        <v>186</v>
      </c>
      <c r="N208">
        <v>1097524</v>
      </c>
      <c r="O208">
        <v>14959</v>
      </c>
      <c r="P208">
        <v>63660</v>
      </c>
      <c r="R208">
        <v>1057807</v>
      </c>
      <c r="T208">
        <v>99</v>
      </c>
      <c r="U208">
        <v>145273</v>
      </c>
      <c r="V208">
        <v>141338</v>
      </c>
      <c r="W208">
        <v>1371</v>
      </c>
      <c r="X208">
        <v>0</v>
      </c>
      <c r="Y208">
        <v>6831</v>
      </c>
      <c r="Z208">
        <v>9972</v>
      </c>
      <c r="AC208">
        <v>181055</v>
      </c>
      <c r="AD208">
        <v>69629</v>
      </c>
      <c r="AF208">
        <v>0</v>
      </c>
      <c r="AG208">
        <v>1242797</v>
      </c>
      <c r="AH208">
        <v>16330</v>
      </c>
      <c r="AI208">
        <v>70491</v>
      </c>
      <c r="AJ208">
        <v>39995</v>
      </c>
      <c r="AN208">
        <v>0</v>
      </c>
      <c r="AO208">
        <v>1238862</v>
      </c>
      <c r="AP208">
        <v>16241</v>
      </c>
    </row>
    <row r="209" spans="1:42">
      <c r="A209" s="1">
        <v>44101</v>
      </c>
      <c r="B209" t="s">
        <v>41</v>
      </c>
      <c r="C209" t="s">
        <v>42</v>
      </c>
      <c r="D209">
        <v>3326</v>
      </c>
      <c r="E209">
        <v>3144</v>
      </c>
      <c r="F209">
        <v>3</v>
      </c>
      <c r="G209">
        <v>182</v>
      </c>
      <c r="H209">
        <v>9043</v>
      </c>
      <c r="I209">
        <v>9043</v>
      </c>
      <c r="J209">
        <v>734</v>
      </c>
      <c r="K209">
        <v>15</v>
      </c>
      <c r="M209">
        <v>179</v>
      </c>
      <c r="N209">
        <v>1106651</v>
      </c>
      <c r="O209">
        <v>9127</v>
      </c>
      <c r="P209">
        <v>63810</v>
      </c>
      <c r="R209">
        <v>1066318</v>
      </c>
      <c r="T209">
        <v>108</v>
      </c>
      <c r="U209">
        <v>145887</v>
      </c>
      <c r="V209">
        <v>141909</v>
      </c>
      <c r="W209">
        <v>614</v>
      </c>
      <c r="X209">
        <v>0</v>
      </c>
      <c r="Y209">
        <v>6876</v>
      </c>
      <c r="Z209">
        <v>10030</v>
      </c>
      <c r="AC209">
        <v>182242</v>
      </c>
      <c r="AD209">
        <v>70028</v>
      </c>
      <c r="AF209">
        <v>0</v>
      </c>
      <c r="AG209">
        <v>1252538</v>
      </c>
      <c r="AH209">
        <v>9741</v>
      </c>
      <c r="AI209">
        <v>70686</v>
      </c>
      <c r="AJ209">
        <v>40686</v>
      </c>
      <c r="AN209">
        <v>0</v>
      </c>
      <c r="AO209">
        <v>1248560</v>
      </c>
      <c r="AP209">
        <v>9698</v>
      </c>
    </row>
    <row r="210" spans="1:42">
      <c r="A210" s="1">
        <v>44102</v>
      </c>
      <c r="B210" t="s">
        <v>41</v>
      </c>
      <c r="C210" t="s">
        <v>42</v>
      </c>
      <c r="D210">
        <v>3337</v>
      </c>
      <c r="E210">
        <v>3154</v>
      </c>
      <c r="F210">
        <v>11</v>
      </c>
      <c r="G210">
        <v>183</v>
      </c>
      <c r="H210">
        <v>9065</v>
      </c>
      <c r="I210">
        <v>9065</v>
      </c>
      <c r="J210">
        <v>753</v>
      </c>
      <c r="K210">
        <v>22</v>
      </c>
      <c r="M210">
        <v>172</v>
      </c>
      <c r="N210">
        <v>1127473</v>
      </c>
      <c r="O210">
        <v>20822</v>
      </c>
      <c r="P210">
        <v>63925</v>
      </c>
      <c r="R210">
        <v>1085933</v>
      </c>
      <c r="T210">
        <v>108</v>
      </c>
      <c r="U210">
        <v>146455</v>
      </c>
      <c r="V210">
        <v>142449</v>
      </c>
      <c r="W210">
        <v>568</v>
      </c>
      <c r="X210">
        <v>0</v>
      </c>
      <c r="Y210">
        <v>6891</v>
      </c>
      <c r="Z210">
        <v>10143</v>
      </c>
      <c r="AC210">
        <v>183989</v>
      </c>
      <c r="AD210">
        <v>70430</v>
      </c>
      <c r="AF210">
        <v>0</v>
      </c>
      <c r="AG210">
        <v>1273928</v>
      </c>
      <c r="AH210">
        <v>21390</v>
      </c>
      <c r="AI210">
        <v>70816</v>
      </c>
      <c r="AJ210">
        <v>42553</v>
      </c>
      <c r="AN210">
        <v>0</v>
      </c>
      <c r="AO210">
        <v>1269922</v>
      </c>
      <c r="AP210">
        <v>21362</v>
      </c>
    </row>
    <row r="211" spans="1:42">
      <c r="A211" s="1">
        <v>44103</v>
      </c>
      <c r="B211" t="s">
        <v>41</v>
      </c>
      <c r="C211" t="s">
        <v>42</v>
      </c>
      <c r="D211">
        <v>3359</v>
      </c>
      <c r="E211">
        <v>3173</v>
      </c>
      <c r="F211">
        <v>22</v>
      </c>
      <c r="G211">
        <v>186</v>
      </c>
      <c r="H211">
        <v>9105</v>
      </c>
      <c r="I211">
        <v>9105</v>
      </c>
      <c r="J211">
        <v>690</v>
      </c>
      <c r="K211">
        <v>40</v>
      </c>
      <c r="M211">
        <v>176</v>
      </c>
      <c r="N211">
        <v>1152780</v>
      </c>
      <c r="O211">
        <v>25307</v>
      </c>
      <c r="P211">
        <v>64145</v>
      </c>
      <c r="R211">
        <v>1110819</v>
      </c>
      <c r="T211">
        <v>88</v>
      </c>
      <c r="U211">
        <v>147634</v>
      </c>
      <c r="V211">
        <v>143495</v>
      </c>
      <c r="W211">
        <v>1179</v>
      </c>
      <c r="X211">
        <v>0</v>
      </c>
      <c r="Y211">
        <v>6914</v>
      </c>
      <c r="Z211">
        <v>10284</v>
      </c>
      <c r="AC211">
        <v>185456</v>
      </c>
      <c r="AD211">
        <v>73136</v>
      </c>
      <c r="AF211">
        <v>0</v>
      </c>
      <c r="AG211">
        <v>1300414</v>
      </c>
      <c r="AH211">
        <v>26486</v>
      </c>
      <c r="AI211">
        <v>71059</v>
      </c>
      <c r="AJ211">
        <v>44877</v>
      </c>
      <c r="AN211">
        <v>0</v>
      </c>
      <c r="AO211">
        <v>1296275</v>
      </c>
      <c r="AP211">
        <v>26353</v>
      </c>
    </row>
    <row r="212" spans="1:42">
      <c r="A212" s="1">
        <v>44104</v>
      </c>
      <c r="B212" t="s">
        <v>41</v>
      </c>
      <c r="C212" t="s">
        <v>42</v>
      </c>
      <c r="D212">
        <v>3378</v>
      </c>
      <c r="E212">
        <v>3186</v>
      </c>
      <c r="F212">
        <v>19</v>
      </c>
      <c r="G212">
        <v>192</v>
      </c>
      <c r="H212">
        <v>9160</v>
      </c>
      <c r="I212">
        <v>9160</v>
      </c>
      <c r="J212">
        <v>729</v>
      </c>
      <c r="K212">
        <v>55</v>
      </c>
      <c r="M212">
        <v>184</v>
      </c>
      <c r="N212">
        <v>1161156</v>
      </c>
      <c r="O212">
        <v>8376</v>
      </c>
      <c r="P212">
        <v>64219</v>
      </c>
      <c r="R212">
        <v>1118867</v>
      </c>
      <c r="T212">
        <v>95</v>
      </c>
      <c r="U212">
        <v>147942</v>
      </c>
      <c r="V212">
        <v>143623</v>
      </c>
      <c r="W212">
        <v>308</v>
      </c>
      <c r="X212">
        <v>0</v>
      </c>
      <c r="Y212">
        <v>6958</v>
      </c>
      <c r="Z212">
        <v>10494</v>
      </c>
      <c r="AC212">
        <v>185912</v>
      </c>
      <c r="AD212">
        <v>71691</v>
      </c>
      <c r="AF212">
        <v>0</v>
      </c>
      <c r="AG212">
        <v>1309098</v>
      </c>
      <c r="AH212">
        <v>8684</v>
      </c>
      <c r="AI212">
        <v>71177</v>
      </c>
      <c r="AJ212">
        <v>47058</v>
      </c>
      <c r="AN212">
        <v>0</v>
      </c>
      <c r="AO212">
        <v>1304779</v>
      </c>
      <c r="AP212">
        <v>8504</v>
      </c>
    </row>
    <row r="213" spans="1:42">
      <c r="A213" s="1">
        <v>44105</v>
      </c>
      <c r="B213" t="s">
        <v>41</v>
      </c>
      <c r="C213" t="s">
        <v>42</v>
      </c>
      <c r="D213">
        <v>3400</v>
      </c>
      <c r="E213">
        <v>3203</v>
      </c>
      <c r="F213">
        <v>22</v>
      </c>
      <c r="G213">
        <v>197</v>
      </c>
      <c r="H213">
        <v>9160</v>
      </c>
      <c r="I213">
        <v>9160</v>
      </c>
      <c r="J213">
        <v>709</v>
      </c>
      <c r="K213">
        <v>0</v>
      </c>
      <c r="M213">
        <v>172</v>
      </c>
      <c r="N213">
        <v>1168131</v>
      </c>
      <c r="O213">
        <v>6975</v>
      </c>
      <c r="P213">
        <v>64278</v>
      </c>
      <c r="R213">
        <v>1125535</v>
      </c>
      <c r="T213">
        <v>91</v>
      </c>
      <c r="U213">
        <v>148323</v>
      </c>
      <c r="V213">
        <v>143787</v>
      </c>
      <c r="W213">
        <v>381</v>
      </c>
      <c r="X213">
        <v>0</v>
      </c>
      <c r="Y213">
        <v>6978</v>
      </c>
      <c r="Z213">
        <v>10618</v>
      </c>
      <c r="AC213">
        <v>186383</v>
      </c>
      <c r="AD213">
        <v>74499</v>
      </c>
      <c r="AF213">
        <v>0</v>
      </c>
      <c r="AG213">
        <v>1316454</v>
      </c>
      <c r="AH213">
        <v>7356</v>
      </c>
      <c r="AI213">
        <v>71256</v>
      </c>
      <c r="AJ213">
        <v>49191</v>
      </c>
      <c r="AN213">
        <v>0</v>
      </c>
      <c r="AO213">
        <v>1311918</v>
      </c>
      <c r="AP213">
        <v>7139</v>
      </c>
    </row>
    <row r="214" spans="1:42">
      <c r="A214" s="1">
        <v>44106</v>
      </c>
      <c r="B214" t="s">
        <v>41</v>
      </c>
      <c r="C214" t="s">
        <v>42</v>
      </c>
      <c r="D214">
        <v>3409</v>
      </c>
      <c r="E214">
        <v>3211</v>
      </c>
      <c r="F214">
        <v>9</v>
      </c>
      <c r="G214">
        <v>198</v>
      </c>
      <c r="H214">
        <v>9216</v>
      </c>
      <c r="I214">
        <v>9216</v>
      </c>
      <c r="J214">
        <v>679</v>
      </c>
      <c r="K214">
        <v>56</v>
      </c>
      <c r="M214">
        <v>160</v>
      </c>
      <c r="N214">
        <v>1188867</v>
      </c>
      <c r="O214">
        <v>20736</v>
      </c>
      <c r="P214">
        <v>64463</v>
      </c>
      <c r="R214">
        <v>1145625</v>
      </c>
      <c r="T214">
        <v>95</v>
      </c>
      <c r="U214">
        <v>149185</v>
      </c>
      <c r="V214">
        <v>144366</v>
      </c>
      <c r="W214">
        <v>862</v>
      </c>
      <c r="X214">
        <v>0</v>
      </c>
      <c r="Y214">
        <v>7065</v>
      </c>
      <c r="Z214">
        <v>10785</v>
      </c>
      <c r="AC214">
        <v>187608</v>
      </c>
      <c r="AD214">
        <v>72951</v>
      </c>
      <c r="AF214">
        <v>0</v>
      </c>
      <c r="AG214">
        <v>1338052</v>
      </c>
      <c r="AH214">
        <v>21598</v>
      </c>
      <c r="AI214">
        <v>71528</v>
      </c>
      <c r="AJ214">
        <v>51506</v>
      </c>
      <c r="AN214">
        <v>0</v>
      </c>
      <c r="AO214">
        <v>1333233</v>
      </c>
      <c r="AP214">
        <v>21315</v>
      </c>
    </row>
    <row r="215" spans="1:42">
      <c r="A215" s="1">
        <v>44107</v>
      </c>
      <c r="B215" t="s">
        <v>41</v>
      </c>
      <c r="C215" t="s">
        <v>42</v>
      </c>
      <c r="D215">
        <v>3442</v>
      </c>
      <c r="E215">
        <v>3243</v>
      </c>
      <c r="F215">
        <v>33</v>
      </c>
      <c r="G215">
        <v>199</v>
      </c>
      <c r="H215">
        <v>9216</v>
      </c>
      <c r="I215">
        <v>9216</v>
      </c>
      <c r="J215">
        <v>686</v>
      </c>
      <c r="K215">
        <v>0</v>
      </c>
      <c r="M215">
        <v>163</v>
      </c>
      <c r="N215">
        <v>1188867</v>
      </c>
      <c r="O215">
        <v>0</v>
      </c>
      <c r="P215">
        <v>64463</v>
      </c>
      <c r="R215">
        <v>1145625</v>
      </c>
      <c r="T215">
        <v>88</v>
      </c>
      <c r="U215">
        <v>150891</v>
      </c>
      <c r="V215">
        <v>145953</v>
      </c>
      <c r="W215">
        <v>1706</v>
      </c>
      <c r="X215">
        <v>0</v>
      </c>
      <c r="Y215">
        <v>7065</v>
      </c>
      <c r="Z215">
        <v>10785</v>
      </c>
      <c r="AC215">
        <v>187608</v>
      </c>
      <c r="AD215">
        <v>72951</v>
      </c>
      <c r="AF215">
        <v>0</v>
      </c>
      <c r="AG215">
        <v>1339758</v>
      </c>
      <c r="AH215">
        <v>1706</v>
      </c>
      <c r="AI215">
        <v>71528</v>
      </c>
      <c r="AJ215">
        <v>51506</v>
      </c>
      <c r="AN215">
        <v>0</v>
      </c>
      <c r="AO215">
        <v>1333233</v>
      </c>
      <c r="AP215">
        <v>0</v>
      </c>
    </row>
    <row r="216" spans="1:42">
      <c r="A216" s="1">
        <v>44108</v>
      </c>
      <c r="B216" t="s">
        <v>41</v>
      </c>
      <c r="C216" t="s">
        <v>42</v>
      </c>
      <c r="D216">
        <v>3453</v>
      </c>
      <c r="E216">
        <v>3255</v>
      </c>
      <c r="F216">
        <v>11</v>
      </c>
      <c r="G216">
        <v>198</v>
      </c>
      <c r="H216">
        <v>9259</v>
      </c>
      <c r="I216">
        <v>9259</v>
      </c>
      <c r="J216">
        <v>599</v>
      </c>
      <c r="K216">
        <v>43</v>
      </c>
      <c r="M216">
        <v>153</v>
      </c>
      <c r="N216">
        <v>1226504</v>
      </c>
      <c r="O216">
        <v>37637</v>
      </c>
      <c r="P216">
        <v>65190</v>
      </c>
      <c r="R216">
        <v>1182339</v>
      </c>
      <c r="T216">
        <v>72</v>
      </c>
      <c r="U216">
        <v>151582</v>
      </c>
      <c r="V216">
        <v>146576</v>
      </c>
      <c r="W216">
        <v>691</v>
      </c>
      <c r="X216">
        <v>0</v>
      </c>
      <c r="Y216">
        <v>7285</v>
      </c>
      <c r="Z216">
        <v>10995</v>
      </c>
      <c r="AC216">
        <v>190741</v>
      </c>
      <c r="AD216">
        <v>73973</v>
      </c>
      <c r="AF216">
        <v>0</v>
      </c>
      <c r="AG216">
        <v>1378086</v>
      </c>
      <c r="AH216">
        <v>38328</v>
      </c>
      <c r="AI216">
        <v>72475</v>
      </c>
      <c r="AJ216">
        <v>54631</v>
      </c>
      <c r="AN216">
        <v>0</v>
      </c>
      <c r="AO216">
        <v>1373080</v>
      </c>
      <c r="AP216">
        <v>39847</v>
      </c>
    </row>
    <row r="217" spans="1:42">
      <c r="A217" s="1">
        <v>44109</v>
      </c>
      <c r="B217" t="s">
        <v>41</v>
      </c>
      <c r="C217" t="s">
        <v>42</v>
      </c>
      <c r="D217">
        <v>3456</v>
      </c>
      <c r="E217">
        <v>3258</v>
      </c>
      <c r="F217">
        <v>3</v>
      </c>
      <c r="G217">
        <v>198</v>
      </c>
      <c r="H217">
        <v>9283</v>
      </c>
      <c r="I217">
        <v>9283</v>
      </c>
      <c r="J217">
        <v>593</v>
      </c>
      <c r="K217">
        <v>24</v>
      </c>
      <c r="M217">
        <v>150</v>
      </c>
      <c r="N217">
        <v>1236947</v>
      </c>
      <c r="O217">
        <v>10443</v>
      </c>
      <c r="P217">
        <v>65332</v>
      </c>
      <c r="R217">
        <v>1192640</v>
      </c>
      <c r="T217">
        <v>72</v>
      </c>
      <c r="U217">
        <v>152159</v>
      </c>
      <c r="V217">
        <v>147116</v>
      </c>
      <c r="W217">
        <v>577</v>
      </c>
      <c r="X217">
        <v>0</v>
      </c>
      <c r="Y217">
        <v>7320</v>
      </c>
      <c r="Z217">
        <v>11062</v>
      </c>
      <c r="AC217">
        <v>191423</v>
      </c>
      <c r="AD217">
        <v>74272</v>
      </c>
      <c r="AF217">
        <v>0</v>
      </c>
      <c r="AG217">
        <v>1389106</v>
      </c>
      <c r="AH217">
        <v>11020</v>
      </c>
      <c r="AI217">
        <v>72652</v>
      </c>
      <c r="AJ217">
        <v>55266</v>
      </c>
      <c r="AN217">
        <v>0</v>
      </c>
      <c r="AO217">
        <v>1384063</v>
      </c>
      <c r="AP217">
        <v>10983</v>
      </c>
    </row>
    <row r="218" spans="1:42">
      <c r="A218" s="1">
        <v>44110</v>
      </c>
      <c r="B218" t="s">
        <v>41</v>
      </c>
      <c r="C218" t="s">
        <v>42</v>
      </c>
      <c r="D218">
        <v>3471</v>
      </c>
      <c r="E218">
        <v>3275</v>
      </c>
      <c r="F218">
        <v>15</v>
      </c>
      <c r="G218">
        <v>196</v>
      </c>
      <c r="H218">
        <v>9331</v>
      </c>
      <c r="I218">
        <v>9331</v>
      </c>
      <c r="J218">
        <v>655</v>
      </c>
      <c r="K218">
        <v>48</v>
      </c>
      <c r="M218">
        <v>167</v>
      </c>
      <c r="N218">
        <v>1250166</v>
      </c>
      <c r="O218">
        <v>13219</v>
      </c>
      <c r="P218">
        <v>65534</v>
      </c>
      <c r="R218">
        <v>1205239</v>
      </c>
      <c r="T218">
        <v>87</v>
      </c>
      <c r="U218">
        <v>152970</v>
      </c>
      <c r="V218">
        <v>147800</v>
      </c>
      <c r="W218">
        <v>811</v>
      </c>
      <c r="X218">
        <v>0</v>
      </c>
      <c r="Y218">
        <v>7359</v>
      </c>
      <c r="Z218">
        <v>11303</v>
      </c>
      <c r="AC218">
        <v>192727</v>
      </c>
      <c r="AD218">
        <v>74949</v>
      </c>
      <c r="AF218">
        <v>0</v>
      </c>
      <c r="AG218">
        <v>1403136</v>
      </c>
      <c r="AH218">
        <v>14030</v>
      </c>
      <c r="AI218">
        <v>72893</v>
      </c>
      <c r="AJ218">
        <v>58125</v>
      </c>
      <c r="AN218">
        <v>0</v>
      </c>
      <c r="AO218">
        <v>1397966</v>
      </c>
      <c r="AP218">
        <v>13903</v>
      </c>
    </row>
    <row r="219" spans="1:42">
      <c r="A219" s="1">
        <v>44111</v>
      </c>
      <c r="B219" t="s">
        <v>41</v>
      </c>
      <c r="C219" t="s">
        <v>42</v>
      </c>
      <c r="D219">
        <v>3502</v>
      </c>
      <c r="E219">
        <v>3300</v>
      </c>
      <c r="F219">
        <v>31</v>
      </c>
      <c r="G219">
        <v>202</v>
      </c>
      <c r="H219">
        <v>9392</v>
      </c>
      <c r="I219">
        <v>9392</v>
      </c>
      <c r="J219">
        <v>707</v>
      </c>
      <c r="K219">
        <v>61</v>
      </c>
      <c r="M219">
        <v>183</v>
      </c>
      <c r="N219">
        <v>1256891</v>
      </c>
      <c r="O219">
        <v>6725</v>
      </c>
      <c r="P219">
        <v>65678</v>
      </c>
      <c r="R219">
        <v>1211792</v>
      </c>
      <c r="T219">
        <v>93</v>
      </c>
      <c r="U219">
        <v>153705</v>
      </c>
      <c r="V219">
        <v>148334</v>
      </c>
      <c r="W219">
        <v>735</v>
      </c>
      <c r="X219">
        <v>0</v>
      </c>
      <c r="Y219">
        <v>7422</v>
      </c>
      <c r="Z219">
        <v>11623</v>
      </c>
      <c r="AC219">
        <v>193433</v>
      </c>
      <c r="AD219">
        <v>75768</v>
      </c>
      <c r="AF219">
        <v>0</v>
      </c>
      <c r="AG219">
        <v>1410596</v>
      </c>
      <c r="AH219">
        <v>7460</v>
      </c>
      <c r="AI219">
        <v>73100</v>
      </c>
      <c r="AJ219">
        <v>60381</v>
      </c>
      <c r="AN219">
        <v>0</v>
      </c>
      <c r="AO219">
        <v>1405225</v>
      </c>
      <c r="AP219">
        <v>7259</v>
      </c>
    </row>
    <row r="220" spans="1:42">
      <c r="A220" s="1">
        <v>44112</v>
      </c>
      <c r="B220" t="s">
        <v>41</v>
      </c>
      <c r="C220" t="s">
        <v>42</v>
      </c>
      <c r="D220">
        <v>3514</v>
      </c>
      <c r="E220">
        <v>3311</v>
      </c>
      <c r="F220">
        <v>12</v>
      </c>
      <c r="G220">
        <v>203</v>
      </c>
      <c r="H220">
        <v>9475</v>
      </c>
      <c r="I220">
        <v>9475</v>
      </c>
      <c r="J220">
        <v>716</v>
      </c>
      <c r="K220">
        <v>83</v>
      </c>
      <c r="M220">
        <v>191</v>
      </c>
      <c r="N220">
        <v>1275884</v>
      </c>
      <c r="O220">
        <v>18993</v>
      </c>
      <c r="P220">
        <v>66116</v>
      </c>
      <c r="R220">
        <v>1230378</v>
      </c>
      <c r="T220">
        <v>94</v>
      </c>
      <c r="U220">
        <v>154755</v>
      </c>
      <c r="V220">
        <v>149219</v>
      </c>
      <c r="W220">
        <v>1050</v>
      </c>
      <c r="X220">
        <v>0</v>
      </c>
      <c r="Y220">
        <v>7498</v>
      </c>
      <c r="Z220">
        <v>11862</v>
      </c>
      <c r="AC220">
        <v>194725</v>
      </c>
      <c r="AD220">
        <v>76477</v>
      </c>
      <c r="AF220">
        <v>0</v>
      </c>
      <c r="AG220">
        <v>1430639</v>
      </c>
      <c r="AH220">
        <v>20043</v>
      </c>
      <c r="AI220">
        <v>73614</v>
      </c>
      <c r="AJ220">
        <v>63262</v>
      </c>
      <c r="AN220">
        <v>0</v>
      </c>
      <c r="AO220">
        <v>1425103</v>
      </c>
      <c r="AP220">
        <v>19878</v>
      </c>
    </row>
    <row r="221" spans="1:42">
      <c r="A221" s="1">
        <v>44113</v>
      </c>
      <c r="B221" t="s">
        <v>41</v>
      </c>
      <c r="C221" t="s">
        <v>42</v>
      </c>
      <c r="D221">
        <v>3530</v>
      </c>
      <c r="E221">
        <v>3325</v>
      </c>
      <c r="F221">
        <v>16</v>
      </c>
      <c r="G221">
        <v>205</v>
      </c>
      <c r="H221">
        <v>9519</v>
      </c>
      <c r="I221">
        <v>9519</v>
      </c>
      <c r="J221">
        <v>748</v>
      </c>
      <c r="K221">
        <v>44</v>
      </c>
      <c r="M221">
        <v>193</v>
      </c>
      <c r="N221">
        <v>1296892</v>
      </c>
      <c r="O221">
        <v>21008</v>
      </c>
      <c r="P221">
        <v>66398</v>
      </c>
      <c r="R221">
        <v>1250899</v>
      </c>
      <c r="T221">
        <v>99</v>
      </c>
      <c r="U221">
        <v>155676</v>
      </c>
      <c r="V221">
        <v>150033</v>
      </c>
      <c r="W221">
        <v>921</v>
      </c>
      <c r="X221">
        <v>0</v>
      </c>
      <c r="Y221">
        <v>7573</v>
      </c>
      <c r="Z221">
        <v>12054</v>
      </c>
      <c r="AC221">
        <v>196026</v>
      </c>
      <c r="AD221">
        <v>77102</v>
      </c>
      <c r="AF221">
        <v>0</v>
      </c>
      <c r="AG221">
        <v>1452568</v>
      </c>
      <c r="AH221">
        <v>21929</v>
      </c>
      <c r="AI221">
        <v>73971</v>
      </c>
      <c r="AJ221">
        <v>65448</v>
      </c>
      <c r="AN221">
        <v>0</v>
      </c>
      <c r="AO221">
        <v>1446925</v>
      </c>
      <c r="AP221">
        <v>21822</v>
      </c>
    </row>
    <row r="222" spans="1:42">
      <c r="A222" s="1">
        <v>44114</v>
      </c>
      <c r="B222" t="s">
        <v>41</v>
      </c>
      <c r="C222" t="s">
        <v>42</v>
      </c>
      <c r="D222">
        <v>3551</v>
      </c>
      <c r="E222">
        <v>3346</v>
      </c>
      <c r="F222">
        <v>21</v>
      </c>
      <c r="G222">
        <v>205</v>
      </c>
      <c r="H222">
        <v>9561</v>
      </c>
      <c r="I222">
        <v>9561</v>
      </c>
      <c r="J222">
        <v>728</v>
      </c>
      <c r="K222">
        <v>42</v>
      </c>
      <c r="M222">
        <v>179</v>
      </c>
      <c r="N222">
        <v>1313690</v>
      </c>
      <c r="O222">
        <v>16798</v>
      </c>
      <c r="P222">
        <v>66711</v>
      </c>
      <c r="R222">
        <v>1267427</v>
      </c>
      <c r="T222">
        <v>93</v>
      </c>
      <c r="U222">
        <v>156621</v>
      </c>
      <c r="V222">
        <v>150915</v>
      </c>
      <c r="W222">
        <v>945</v>
      </c>
      <c r="X222">
        <v>0</v>
      </c>
      <c r="Y222">
        <v>7631</v>
      </c>
      <c r="Z222">
        <v>12251</v>
      </c>
      <c r="AC222">
        <v>197178</v>
      </c>
      <c r="AD222">
        <v>77700</v>
      </c>
      <c r="AF222">
        <v>0</v>
      </c>
      <c r="AG222">
        <v>1470311</v>
      </c>
      <c r="AH222">
        <v>17743</v>
      </c>
      <c r="AI222">
        <v>74342</v>
      </c>
      <c r="AJ222">
        <v>67607</v>
      </c>
      <c r="AN222">
        <v>0</v>
      </c>
      <c r="AO222">
        <v>1464605</v>
      </c>
      <c r="AP222">
        <v>17680</v>
      </c>
    </row>
    <row r="223" spans="1:42">
      <c r="A223" s="1">
        <v>44115</v>
      </c>
      <c r="B223" t="s">
        <v>41</v>
      </c>
      <c r="C223" t="s">
        <v>42</v>
      </c>
      <c r="D223">
        <v>3552</v>
      </c>
      <c r="E223">
        <v>3348</v>
      </c>
      <c r="F223">
        <v>1</v>
      </c>
      <c r="G223">
        <v>204</v>
      </c>
      <c r="H223">
        <v>9578</v>
      </c>
      <c r="I223">
        <v>9578</v>
      </c>
      <c r="J223">
        <v>685</v>
      </c>
      <c r="K223">
        <v>17</v>
      </c>
      <c r="M223">
        <v>176</v>
      </c>
      <c r="N223">
        <v>1327252</v>
      </c>
      <c r="O223">
        <v>13562</v>
      </c>
      <c r="P223">
        <v>66950</v>
      </c>
      <c r="R223">
        <v>1280819</v>
      </c>
      <c r="T223">
        <v>87</v>
      </c>
      <c r="U223">
        <v>157406</v>
      </c>
      <c r="V223">
        <v>151649</v>
      </c>
      <c r="W223">
        <v>785</v>
      </c>
      <c r="X223">
        <v>0</v>
      </c>
      <c r="Y223">
        <v>7695</v>
      </c>
      <c r="Z223">
        <v>12335</v>
      </c>
      <c r="AC223">
        <v>198082</v>
      </c>
      <c r="AD223">
        <v>78115</v>
      </c>
      <c r="AF223">
        <v>0</v>
      </c>
      <c r="AG223">
        <v>1484658</v>
      </c>
      <c r="AH223">
        <v>14347</v>
      </c>
      <c r="AI223">
        <v>74645</v>
      </c>
      <c r="AJ223">
        <v>68153</v>
      </c>
      <c r="AN223">
        <v>0</v>
      </c>
      <c r="AO223">
        <v>1478901</v>
      </c>
      <c r="AP223">
        <v>14296</v>
      </c>
    </row>
    <row r="224" spans="1:42">
      <c r="A224" s="1">
        <v>44116</v>
      </c>
      <c r="B224" t="s">
        <v>41</v>
      </c>
      <c r="C224" t="s">
        <v>42</v>
      </c>
      <c r="D224">
        <v>3559</v>
      </c>
      <c r="E224">
        <v>3355</v>
      </c>
      <c r="F224">
        <v>7</v>
      </c>
      <c r="G224">
        <v>204</v>
      </c>
      <c r="H224">
        <v>9600</v>
      </c>
      <c r="I224">
        <v>9600</v>
      </c>
      <c r="J224">
        <v>684</v>
      </c>
      <c r="K224">
        <v>22</v>
      </c>
      <c r="M224">
        <v>177</v>
      </c>
      <c r="N224">
        <v>1339762</v>
      </c>
      <c r="O224">
        <v>12510</v>
      </c>
      <c r="P224">
        <v>67086</v>
      </c>
      <c r="R224">
        <v>1293052</v>
      </c>
      <c r="T224">
        <v>87</v>
      </c>
      <c r="U224">
        <v>158055</v>
      </c>
      <c r="V224">
        <v>152242</v>
      </c>
      <c r="W224">
        <v>649</v>
      </c>
      <c r="X224">
        <v>0</v>
      </c>
      <c r="Y224">
        <v>7723</v>
      </c>
      <c r="Z224">
        <v>12428</v>
      </c>
      <c r="AC224">
        <v>198952</v>
      </c>
      <c r="AD224">
        <v>78431</v>
      </c>
      <c r="AF224">
        <v>0</v>
      </c>
      <c r="AG224">
        <v>1497817</v>
      </c>
      <c r="AH224">
        <v>13159</v>
      </c>
      <c r="AI224">
        <v>74809</v>
      </c>
      <c r="AJ224">
        <v>68648</v>
      </c>
      <c r="AN224">
        <v>0</v>
      </c>
      <c r="AO224">
        <v>1492004</v>
      </c>
      <c r="AP224">
        <v>13103</v>
      </c>
    </row>
    <row r="225" spans="1:42">
      <c r="A225" s="1">
        <v>44117</v>
      </c>
      <c r="B225" t="s">
        <v>41</v>
      </c>
      <c r="C225" t="s">
        <v>42</v>
      </c>
      <c r="D225">
        <v>3576</v>
      </c>
      <c r="E225">
        <v>3371</v>
      </c>
      <c r="F225">
        <v>17</v>
      </c>
      <c r="G225">
        <v>205</v>
      </c>
      <c r="H225">
        <v>9654</v>
      </c>
      <c r="I225">
        <v>9654</v>
      </c>
      <c r="J225">
        <v>745</v>
      </c>
      <c r="K225">
        <v>54</v>
      </c>
      <c r="M225">
        <v>201</v>
      </c>
      <c r="N225">
        <v>1352598</v>
      </c>
      <c r="O225">
        <v>12836</v>
      </c>
      <c r="P225">
        <v>67194</v>
      </c>
      <c r="R225">
        <v>1305735</v>
      </c>
      <c r="T225">
        <v>90</v>
      </c>
      <c r="U225">
        <v>158883</v>
      </c>
      <c r="V225">
        <v>152963</v>
      </c>
      <c r="W225">
        <v>828</v>
      </c>
      <c r="X225">
        <v>0</v>
      </c>
      <c r="Y225">
        <v>7734</v>
      </c>
      <c r="Z225">
        <v>12610</v>
      </c>
      <c r="AC225">
        <v>199826</v>
      </c>
      <c r="AD225">
        <v>79110</v>
      </c>
      <c r="AF225">
        <v>0</v>
      </c>
      <c r="AG225">
        <v>1511481</v>
      </c>
      <c r="AH225">
        <v>13664</v>
      </c>
      <c r="AI225">
        <v>74928</v>
      </c>
      <c r="AJ225">
        <v>70575</v>
      </c>
      <c r="AN225">
        <v>0</v>
      </c>
      <c r="AO225">
        <v>1505561</v>
      </c>
      <c r="AP225">
        <v>13557</v>
      </c>
    </row>
    <row r="226" spans="1:42">
      <c r="A226" s="1">
        <v>44118</v>
      </c>
      <c r="B226" t="s">
        <v>41</v>
      </c>
      <c r="C226" t="s">
        <v>42</v>
      </c>
      <c r="D226">
        <v>3593</v>
      </c>
      <c r="E226">
        <v>3387</v>
      </c>
      <c r="F226">
        <v>17</v>
      </c>
      <c r="G226">
        <v>206</v>
      </c>
      <c r="H226">
        <v>9735</v>
      </c>
      <c r="I226">
        <v>9735</v>
      </c>
      <c r="J226">
        <v>792</v>
      </c>
      <c r="K226">
        <v>81</v>
      </c>
      <c r="M226">
        <v>204</v>
      </c>
      <c r="N226">
        <v>1366756</v>
      </c>
      <c r="O226">
        <v>14158</v>
      </c>
      <c r="P226">
        <v>67368</v>
      </c>
      <c r="R226">
        <v>1319612</v>
      </c>
      <c r="T226">
        <v>91</v>
      </c>
      <c r="U226">
        <v>159809</v>
      </c>
      <c r="V226">
        <v>153729</v>
      </c>
      <c r="W226">
        <v>926</v>
      </c>
      <c r="X226">
        <v>0</v>
      </c>
      <c r="Y226">
        <v>7789</v>
      </c>
      <c r="Z226">
        <v>12919</v>
      </c>
      <c r="AC226">
        <v>200873</v>
      </c>
      <c r="AD226">
        <v>79781</v>
      </c>
      <c r="AF226">
        <v>0</v>
      </c>
      <c r="AG226">
        <v>1526565</v>
      </c>
      <c r="AH226">
        <v>15084</v>
      </c>
      <c r="AI226">
        <v>75157</v>
      </c>
      <c r="AJ226">
        <v>73783</v>
      </c>
      <c r="AN226">
        <v>0</v>
      </c>
      <c r="AO226">
        <v>1520485</v>
      </c>
      <c r="AP226">
        <v>14924</v>
      </c>
    </row>
    <row r="227" spans="1:42">
      <c r="A227" s="1">
        <v>44119</v>
      </c>
      <c r="B227" t="s">
        <v>41</v>
      </c>
      <c r="C227" t="s">
        <v>42</v>
      </c>
      <c r="D227">
        <v>3607</v>
      </c>
      <c r="E227">
        <v>3400</v>
      </c>
      <c r="F227">
        <v>14</v>
      </c>
      <c r="G227">
        <v>207</v>
      </c>
      <c r="H227">
        <v>9798</v>
      </c>
      <c r="I227">
        <v>9798</v>
      </c>
      <c r="J227">
        <v>762</v>
      </c>
      <c r="K227">
        <v>63</v>
      </c>
      <c r="M227">
        <v>204</v>
      </c>
      <c r="N227">
        <v>1385502</v>
      </c>
      <c r="O227">
        <v>18746</v>
      </c>
      <c r="P227">
        <v>67652</v>
      </c>
      <c r="R227">
        <v>1338036</v>
      </c>
      <c r="T227">
        <v>94</v>
      </c>
      <c r="U227">
        <v>161106</v>
      </c>
      <c r="V227">
        <v>154869</v>
      </c>
      <c r="W227">
        <v>1297</v>
      </c>
      <c r="X227">
        <v>0</v>
      </c>
      <c r="Y227">
        <v>7857</v>
      </c>
      <c r="Z227">
        <v>13214</v>
      </c>
      <c r="AC227">
        <v>202335</v>
      </c>
      <c r="AD227">
        <v>80460</v>
      </c>
      <c r="AF227">
        <v>0</v>
      </c>
      <c r="AG227">
        <v>1546608</v>
      </c>
      <c r="AH227">
        <v>20043</v>
      </c>
      <c r="AI227">
        <v>75509</v>
      </c>
      <c r="AJ227">
        <v>76551</v>
      </c>
      <c r="AN227">
        <v>0</v>
      </c>
      <c r="AO227">
        <v>1540371</v>
      </c>
      <c r="AP227">
        <v>19886</v>
      </c>
    </row>
    <row r="228" spans="1:42">
      <c r="A228" s="1">
        <v>44120</v>
      </c>
      <c r="B228" t="s">
        <v>41</v>
      </c>
      <c r="C228" t="s">
        <v>42</v>
      </c>
      <c r="D228">
        <v>3615</v>
      </c>
      <c r="E228">
        <v>3405</v>
      </c>
      <c r="F228">
        <v>8</v>
      </c>
      <c r="G228">
        <v>210</v>
      </c>
      <c r="H228">
        <v>9854</v>
      </c>
      <c r="I228">
        <v>9854</v>
      </c>
      <c r="J228">
        <v>769</v>
      </c>
      <c r="K228">
        <v>56</v>
      </c>
      <c r="M228">
        <v>206</v>
      </c>
      <c r="N228">
        <v>1404064</v>
      </c>
      <c r="O228">
        <v>18562</v>
      </c>
      <c r="P228">
        <v>68013</v>
      </c>
      <c r="R228">
        <v>1356282</v>
      </c>
      <c r="T228">
        <v>98</v>
      </c>
      <c r="U228">
        <v>162253</v>
      </c>
      <c r="V228">
        <v>155799</v>
      </c>
      <c r="W228">
        <v>1147</v>
      </c>
      <c r="X228">
        <v>0</v>
      </c>
      <c r="Y228">
        <v>7925</v>
      </c>
      <c r="Z228">
        <v>13448</v>
      </c>
      <c r="AC228">
        <v>203581</v>
      </c>
      <c r="AD228">
        <v>81106</v>
      </c>
      <c r="AF228">
        <v>0</v>
      </c>
      <c r="AG228">
        <v>1566317</v>
      </c>
      <c r="AH228">
        <v>19709</v>
      </c>
      <c r="AI228">
        <v>75938</v>
      </c>
      <c r="AJ228">
        <v>79570</v>
      </c>
      <c r="AN228">
        <v>0</v>
      </c>
      <c r="AO228">
        <v>1559863</v>
      </c>
      <c r="AP228">
        <v>19492</v>
      </c>
    </row>
    <row r="229" spans="1:42">
      <c r="A229" s="1">
        <v>44121</v>
      </c>
      <c r="B229" t="s">
        <v>41</v>
      </c>
      <c r="C229" t="s">
        <v>42</v>
      </c>
      <c r="D229">
        <v>3637</v>
      </c>
      <c r="E229">
        <v>3427</v>
      </c>
      <c r="F229">
        <v>22</v>
      </c>
      <c r="G229">
        <v>210</v>
      </c>
      <c r="H229">
        <v>9917</v>
      </c>
      <c r="I229">
        <v>9917</v>
      </c>
      <c r="J229">
        <v>759</v>
      </c>
      <c r="K229">
        <v>63</v>
      </c>
      <c r="M229">
        <v>205</v>
      </c>
      <c r="N229">
        <v>1421837</v>
      </c>
      <c r="O229">
        <v>17773</v>
      </c>
      <c r="P229">
        <v>68341</v>
      </c>
      <c r="R229">
        <v>1373750</v>
      </c>
      <c r="T229">
        <v>103</v>
      </c>
      <c r="U229">
        <v>163214</v>
      </c>
      <c r="V229">
        <v>156655</v>
      </c>
      <c r="W229">
        <v>961</v>
      </c>
      <c r="X229">
        <v>0</v>
      </c>
      <c r="Y229">
        <v>8057</v>
      </c>
      <c r="Z229">
        <v>13716</v>
      </c>
      <c r="AC229">
        <v>204742</v>
      </c>
      <c r="AD229">
        <v>81703</v>
      </c>
      <c r="AF229">
        <v>0</v>
      </c>
      <c r="AG229">
        <v>1585051</v>
      </c>
      <c r="AH229">
        <v>18734</v>
      </c>
      <c r="AI229">
        <v>76398</v>
      </c>
      <c r="AJ229">
        <v>82295</v>
      </c>
      <c r="AN229">
        <v>0</v>
      </c>
      <c r="AO229">
        <v>1578492</v>
      </c>
      <c r="AP229">
        <v>18629</v>
      </c>
    </row>
    <row r="230" spans="1:42">
      <c r="A230" s="1">
        <v>44122</v>
      </c>
      <c r="B230" t="s">
        <v>41</v>
      </c>
      <c r="C230" t="s">
        <v>42</v>
      </c>
      <c r="D230">
        <v>3650</v>
      </c>
      <c r="E230">
        <v>3439</v>
      </c>
      <c r="F230">
        <v>13</v>
      </c>
      <c r="G230">
        <v>211</v>
      </c>
      <c r="H230">
        <v>9939</v>
      </c>
      <c r="I230">
        <v>9939</v>
      </c>
      <c r="J230">
        <v>716</v>
      </c>
      <c r="K230">
        <v>22</v>
      </c>
      <c r="M230">
        <v>186</v>
      </c>
      <c r="N230">
        <v>1437273</v>
      </c>
      <c r="O230">
        <v>15436</v>
      </c>
      <c r="P230">
        <v>68524</v>
      </c>
      <c r="R230">
        <v>1388936</v>
      </c>
      <c r="T230">
        <v>97</v>
      </c>
      <c r="U230">
        <v>163990</v>
      </c>
      <c r="V230">
        <v>157394</v>
      </c>
      <c r="W230">
        <v>776</v>
      </c>
      <c r="X230">
        <v>0</v>
      </c>
      <c r="Y230">
        <v>8105</v>
      </c>
      <c r="Z230">
        <v>13785</v>
      </c>
      <c r="AC230">
        <v>205731</v>
      </c>
      <c r="AD230">
        <v>82119</v>
      </c>
      <c r="AF230">
        <v>0</v>
      </c>
      <c r="AG230">
        <v>1601263</v>
      </c>
      <c r="AH230">
        <v>16212</v>
      </c>
      <c r="AI230">
        <v>76629</v>
      </c>
      <c r="AJ230">
        <v>82974</v>
      </c>
      <c r="AN230">
        <v>0</v>
      </c>
      <c r="AO230">
        <v>1594667</v>
      </c>
      <c r="AP230">
        <v>16175</v>
      </c>
    </row>
    <row r="231" spans="1:42">
      <c r="A231" s="1">
        <v>44123</v>
      </c>
      <c r="B231" t="s">
        <v>41</v>
      </c>
      <c r="C231" t="s">
        <v>42</v>
      </c>
      <c r="D231">
        <v>3661</v>
      </c>
      <c r="E231">
        <v>3449</v>
      </c>
      <c r="F231">
        <v>11</v>
      </c>
      <c r="G231">
        <v>212</v>
      </c>
      <c r="H231">
        <v>9959</v>
      </c>
      <c r="I231">
        <v>9959</v>
      </c>
      <c r="J231">
        <v>697</v>
      </c>
      <c r="K231">
        <v>20</v>
      </c>
      <c r="M231">
        <v>182</v>
      </c>
      <c r="N231">
        <v>1445591</v>
      </c>
      <c r="O231">
        <v>8318</v>
      </c>
      <c r="P231">
        <v>68662</v>
      </c>
      <c r="R231">
        <v>1397088</v>
      </c>
      <c r="T231">
        <v>92</v>
      </c>
      <c r="U231">
        <v>164609</v>
      </c>
      <c r="V231">
        <v>157970</v>
      </c>
      <c r="W231">
        <v>619</v>
      </c>
      <c r="X231">
        <v>0</v>
      </c>
      <c r="Y231">
        <v>8160</v>
      </c>
      <c r="Z231">
        <v>13882</v>
      </c>
      <c r="AC231">
        <v>206473</v>
      </c>
      <c r="AD231">
        <v>82637</v>
      </c>
      <c r="AF231">
        <v>0</v>
      </c>
      <c r="AG231">
        <v>1610200</v>
      </c>
      <c r="AH231">
        <v>8937</v>
      </c>
      <c r="AI231">
        <v>76822</v>
      </c>
      <c r="AJ231">
        <v>83607</v>
      </c>
      <c r="AN231">
        <v>0</v>
      </c>
      <c r="AO231">
        <v>1603561</v>
      </c>
      <c r="AP231">
        <v>8894</v>
      </c>
    </row>
    <row r="232" spans="1:42">
      <c r="A232" s="1">
        <v>44124</v>
      </c>
      <c r="B232" t="s">
        <v>41</v>
      </c>
      <c r="C232" t="s">
        <v>42</v>
      </c>
      <c r="D232">
        <v>3696</v>
      </c>
      <c r="E232">
        <v>3475</v>
      </c>
      <c r="F232">
        <v>35</v>
      </c>
      <c r="G232">
        <v>221</v>
      </c>
      <c r="H232">
        <v>10028</v>
      </c>
      <c r="I232">
        <v>10028</v>
      </c>
      <c r="J232">
        <v>697</v>
      </c>
      <c r="K232">
        <v>69</v>
      </c>
      <c r="M232">
        <v>182</v>
      </c>
      <c r="N232">
        <v>1454429</v>
      </c>
      <c r="O232">
        <v>8838</v>
      </c>
      <c r="P232">
        <v>68860</v>
      </c>
      <c r="R232">
        <v>1405705</v>
      </c>
      <c r="T232">
        <v>92</v>
      </c>
      <c r="U232">
        <v>165493</v>
      </c>
      <c r="V232">
        <v>158747</v>
      </c>
      <c r="W232">
        <v>884</v>
      </c>
      <c r="X232">
        <v>0</v>
      </c>
      <c r="Y232">
        <v>8177</v>
      </c>
      <c r="Z232">
        <v>14103</v>
      </c>
      <c r="AC232">
        <v>207471</v>
      </c>
      <c r="AD232">
        <v>83361</v>
      </c>
      <c r="AF232">
        <v>0</v>
      </c>
      <c r="AG232">
        <v>1619922</v>
      </c>
      <c r="AH232">
        <v>9722</v>
      </c>
      <c r="AI232">
        <v>77037</v>
      </c>
      <c r="AJ232">
        <v>85898</v>
      </c>
      <c r="AN232">
        <v>0</v>
      </c>
      <c r="AO232">
        <v>1613176</v>
      </c>
      <c r="AP232">
        <v>9615</v>
      </c>
    </row>
    <row r="233" spans="1:42">
      <c r="A233" s="1">
        <v>44125</v>
      </c>
      <c r="B233" t="s">
        <v>41</v>
      </c>
      <c r="C233" t="s">
        <v>42</v>
      </c>
      <c r="D233">
        <v>3708</v>
      </c>
      <c r="E233">
        <v>3487</v>
      </c>
      <c r="F233">
        <v>12</v>
      </c>
      <c r="G233">
        <v>221</v>
      </c>
      <c r="H233">
        <v>10062</v>
      </c>
      <c r="I233">
        <v>10062</v>
      </c>
      <c r="J233">
        <v>743</v>
      </c>
      <c r="K233">
        <v>34</v>
      </c>
      <c r="M233">
        <v>197</v>
      </c>
      <c r="N233">
        <v>1467192</v>
      </c>
      <c r="O233">
        <v>12763</v>
      </c>
      <c r="P233">
        <v>69038</v>
      </c>
      <c r="R233">
        <v>1418122</v>
      </c>
      <c r="T233">
        <v>98</v>
      </c>
      <c r="U233">
        <v>166357</v>
      </c>
      <c r="V233">
        <v>159433</v>
      </c>
      <c r="W233">
        <v>864</v>
      </c>
      <c r="X233">
        <v>0</v>
      </c>
      <c r="Y233">
        <v>8225</v>
      </c>
      <c r="Z233">
        <v>14381</v>
      </c>
      <c r="AC233">
        <v>208503</v>
      </c>
      <c r="AD233">
        <v>84052</v>
      </c>
      <c r="AF233">
        <v>0</v>
      </c>
      <c r="AG233">
        <v>1633549</v>
      </c>
      <c r="AH233">
        <v>13627</v>
      </c>
      <c r="AI233">
        <v>77263</v>
      </c>
      <c r="AJ233">
        <v>87938</v>
      </c>
      <c r="AN233">
        <v>0</v>
      </c>
      <c r="AO233">
        <v>1626625</v>
      </c>
      <c r="AP233">
        <v>13449</v>
      </c>
    </row>
    <row r="234" spans="1:42">
      <c r="A234" s="1">
        <v>44126</v>
      </c>
      <c r="B234" t="s">
        <v>41</v>
      </c>
      <c r="C234" t="s">
        <v>42</v>
      </c>
      <c r="D234">
        <v>3755</v>
      </c>
      <c r="E234">
        <v>3526</v>
      </c>
      <c r="F234">
        <v>47</v>
      </c>
      <c r="G234">
        <v>229</v>
      </c>
      <c r="H234">
        <v>10102</v>
      </c>
      <c r="I234">
        <v>10102</v>
      </c>
      <c r="J234">
        <v>766</v>
      </c>
      <c r="K234">
        <v>40</v>
      </c>
      <c r="M234">
        <v>185</v>
      </c>
      <c r="N234">
        <v>1481866</v>
      </c>
      <c r="O234">
        <v>14674</v>
      </c>
      <c r="P234">
        <v>69308</v>
      </c>
      <c r="R234">
        <v>1432507</v>
      </c>
      <c r="T234">
        <v>91</v>
      </c>
      <c r="U234">
        <v>167485</v>
      </c>
      <c r="V234">
        <v>160384</v>
      </c>
      <c r="W234">
        <v>1128</v>
      </c>
      <c r="X234">
        <v>0</v>
      </c>
      <c r="Y234">
        <v>8314</v>
      </c>
      <c r="Z234">
        <v>14678</v>
      </c>
      <c r="AC234">
        <v>209743</v>
      </c>
      <c r="AD234">
        <v>84761</v>
      </c>
      <c r="AF234">
        <v>0</v>
      </c>
      <c r="AG234">
        <v>1649351</v>
      </c>
      <c r="AH234">
        <v>15802</v>
      </c>
      <c r="AI234">
        <v>77622</v>
      </c>
      <c r="AJ234">
        <v>90041</v>
      </c>
      <c r="AN234">
        <v>0</v>
      </c>
      <c r="AO234">
        <v>1642250</v>
      </c>
      <c r="AP234">
        <v>15625</v>
      </c>
    </row>
    <row r="235" spans="1:42">
      <c r="A235" s="1">
        <v>44127</v>
      </c>
      <c r="B235" t="s">
        <v>41</v>
      </c>
      <c r="C235" t="s">
        <v>42</v>
      </c>
      <c r="D235">
        <v>3777</v>
      </c>
      <c r="E235">
        <v>3545</v>
      </c>
      <c r="F235">
        <v>22</v>
      </c>
      <c r="G235">
        <v>232</v>
      </c>
      <c r="H235">
        <v>10161</v>
      </c>
      <c r="I235">
        <v>10161</v>
      </c>
      <c r="J235">
        <v>718</v>
      </c>
      <c r="K235">
        <v>59</v>
      </c>
      <c r="M235">
        <v>191</v>
      </c>
      <c r="N235">
        <v>1498952</v>
      </c>
      <c r="O235">
        <v>17086</v>
      </c>
      <c r="P235">
        <v>69440</v>
      </c>
      <c r="R235">
        <v>1449305</v>
      </c>
      <c r="T235">
        <v>96</v>
      </c>
      <c r="U235">
        <v>168549</v>
      </c>
      <c r="V235">
        <v>161235</v>
      </c>
      <c r="W235">
        <v>1064</v>
      </c>
      <c r="X235">
        <v>0</v>
      </c>
      <c r="Y235">
        <v>8423</v>
      </c>
      <c r="Z235">
        <v>14993</v>
      </c>
      <c r="AC235">
        <v>210882</v>
      </c>
      <c r="AD235">
        <v>85420</v>
      </c>
      <c r="AF235">
        <v>0</v>
      </c>
      <c r="AG235">
        <v>1667501</v>
      </c>
      <c r="AH235">
        <v>18150</v>
      </c>
      <c r="AI235">
        <v>77863</v>
      </c>
      <c r="AJ235">
        <v>95199</v>
      </c>
      <c r="AN235">
        <v>0</v>
      </c>
      <c r="AO235">
        <v>1660187</v>
      </c>
      <c r="AP235">
        <v>17937</v>
      </c>
    </row>
    <row r="236" spans="1:42">
      <c r="A236" s="1">
        <v>44128</v>
      </c>
      <c r="B236" t="s">
        <v>41</v>
      </c>
      <c r="C236" t="s">
        <v>42</v>
      </c>
      <c r="D236">
        <v>3793</v>
      </c>
      <c r="E236">
        <v>3560</v>
      </c>
      <c r="F236">
        <v>16</v>
      </c>
      <c r="G236">
        <v>233</v>
      </c>
      <c r="H236">
        <v>10212</v>
      </c>
      <c r="I236">
        <v>10212</v>
      </c>
      <c r="J236">
        <v>743</v>
      </c>
      <c r="K236">
        <v>51</v>
      </c>
      <c r="M236">
        <v>200</v>
      </c>
      <c r="N236">
        <v>1509743</v>
      </c>
      <c r="O236">
        <v>10791</v>
      </c>
      <c r="P236">
        <v>69729</v>
      </c>
      <c r="R236">
        <v>1459763</v>
      </c>
      <c r="T236">
        <v>97</v>
      </c>
      <c r="U236">
        <v>169341</v>
      </c>
      <c r="V236">
        <v>161836</v>
      </c>
      <c r="W236">
        <v>792</v>
      </c>
      <c r="X236">
        <v>0</v>
      </c>
      <c r="Y236">
        <v>8480</v>
      </c>
      <c r="Z236">
        <v>15204</v>
      </c>
      <c r="AC236">
        <v>211816</v>
      </c>
      <c r="AD236">
        <v>86031</v>
      </c>
      <c r="AF236">
        <v>0</v>
      </c>
      <c r="AG236">
        <v>1679084</v>
      </c>
      <c r="AH236">
        <v>11583</v>
      </c>
      <c r="AI236">
        <v>78209</v>
      </c>
      <c r="AJ236">
        <v>97080</v>
      </c>
      <c r="AN236">
        <v>0</v>
      </c>
      <c r="AO236">
        <v>1671579</v>
      </c>
      <c r="AP236">
        <v>11392</v>
      </c>
    </row>
    <row r="237" spans="1:42">
      <c r="A237" s="1">
        <v>44129</v>
      </c>
      <c r="B237" t="s">
        <v>41</v>
      </c>
      <c r="C237" t="s">
        <v>42</v>
      </c>
      <c r="D237">
        <v>3802</v>
      </c>
      <c r="E237">
        <v>3567</v>
      </c>
      <c r="F237">
        <v>9</v>
      </c>
      <c r="G237">
        <v>235</v>
      </c>
      <c r="H237">
        <v>10224</v>
      </c>
      <c r="I237">
        <v>10224</v>
      </c>
      <c r="J237">
        <v>725</v>
      </c>
      <c r="K237">
        <v>12</v>
      </c>
      <c r="M237">
        <v>206</v>
      </c>
      <c r="N237">
        <v>1535736</v>
      </c>
      <c r="O237">
        <v>25993</v>
      </c>
      <c r="P237">
        <v>70079</v>
      </c>
      <c r="R237">
        <v>1485359</v>
      </c>
      <c r="T237">
        <v>95</v>
      </c>
      <c r="U237">
        <v>170678</v>
      </c>
      <c r="V237">
        <v>163143</v>
      </c>
      <c r="W237">
        <v>1337</v>
      </c>
      <c r="X237">
        <v>0</v>
      </c>
      <c r="Y237">
        <v>8587</v>
      </c>
      <c r="Z237">
        <v>15305</v>
      </c>
      <c r="AC237">
        <v>213520</v>
      </c>
      <c r="AD237">
        <v>86524</v>
      </c>
      <c r="AF237">
        <v>0</v>
      </c>
      <c r="AG237">
        <v>1706414</v>
      </c>
      <c r="AH237">
        <v>27330</v>
      </c>
      <c r="AI237">
        <v>78666</v>
      </c>
      <c r="AJ237">
        <v>98080</v>
      </c>
      <c r="AN237">
        <v>0</v>
      </c>
      <c r="AO237">
        <v>1698879</v>
      </c>
      <c r="AP237">
        <v>27300</v>
      </c>
    </row>
    <row r="238" spans="1:42">
      <c r="A238" s="1">
        <v>44130</v>
      </c>
      <c r="B238" t="s">
        <v>41</v>
      </c>
      <c r="C238" t="s">
        <v>42</v>
      </c>
      <c r="D238">
        <v>3823</v>
      </c>
      <c r="E238">
        <v>3587</v>
      </c>
      <c r="F238">
        <v>21</v>
      </c>
      <c r="G238">
        <v>236</v>
      </c>
      <c r="H238">
        <v>10236</v>
      </c>
      <c r="I238">
        <v>10236</v>
      </c>
      <c r="J238">
        <v>737</v>
      </c>
      <c r="K238">
        <v>12</v>
      </c>
      <c r="M238">
        <v>201</v>
      </c>
      <c r="N238">
        <v>1561731</v>
      </c>
      <c r="O238">
        <v>25995</v>
      </c>
      <c r="P238">
        <v>70263</v>
      </c>
      <c r="R238">
        <v>1511121</v>
      </c>
      <c r="T238">
        <v>93</v>
      </c>
      <c r="U238">
        <v>171501</v>
      </c>
      <c r="V238">
        <v>163946</v>
      </c>
      <c r="W238">
        <v>823</v>
      </c>
      <c r="X238">
        <v>0</v>
      </c>
      <c r="Y238">
        <v>8624</v>
      </c>
      <c r="Z238">
        <v>15411</v>
      </c>
      <c r="AC238">
        <v>214556</v>
      </c>
      <c r="AD238">
        <v>86928</v>
      </c>
      <c r="AF238">
        <v>0</v>
      </c>
      <c r="AG238">
        <v>1733232</v>
      </c>
      <c r="AH238">
        <v>26818</v>
      </c>
      <c r="AI238">
        <v>78887</v>
      </c>
      <c r="AJ238">
        <v>99939</v>
      </c>
      <c r="AN238">
        <v>0</v>
      </c>
      <c r="AO238">
        <v>1725677</v>
      </c>
      <c r="AP238">
        <v>26798</v>
      </c>
    </row>
    <row r="239" spans="1:42">
      <c r="A239" s="1">
        <v>44131</v>
      </c>
      <c r="B239" t="s">
        <v>41</v>
      </c>
      <c r="C239" t="s">
        <v>42</v>
      </c>
      <c r="D239">
        <v>3842</v>
      </c>
      <c r="E239">
        <v>3602</v>
      </c>
      <c r="F239">
        <v>19</v>
      </c>
      <c r="G239">
        <v>240</v>
      </c>
      <c r="H239">
        <v>10286</v>
      </c>
      <c r="I239">
        <v>10286</v>
      </c>
      <c r="J239">
        <v>746</v>
      </c>
      <c r="K239">
        <v>50</v>
      </c>
      <c r="M239">
        <v>188</v>
      </c>
      <c r="N239">
        <v>1572447</v>
      </c>
      <c r="O239">
        <v>10716</v>
      </c>
      <c r="P239">
        <v>70328</v>
      </c>
      <c r="R239">
        <v>1521519</v>
      </c>
      <c r="T239">
        <v>93</v>
      </c>
      <c r="U239">
        <v>172579</v>
      </c>
      <c r="V239">
        <v>164802</v>
      </c>
      <c r="W239">
        <v>1078</v>
      </c>
      <c r="X239">
        <v>0</v>
      </c>
      <c r="Y239">
        <v>8661</v>
      </c>
      <c r="Z239">
        <v>15735</v>
      </c>
      <c r="AC239">
        <v>215730</v>
      </c>
      <c r="AD239">
        <v>87892</v>
      </c>
      <c r="AF239">
        <v>0</v>
      </c>
      <c r="AG239">
        <v>1745026</v>
      </c>
      <c r="AH239">
        <v>11794</v>
      </c>
      <c r="AI239">
        <v>78989</v>
      </c>
      <c r="AJ239">
        <v>103477</v>
      </c>
      <c r="AN239">
        <v>0</v>
      </c>
      <c r="AO239">
        <v>1737249</v>
      </c>
      <c r="AP239">
        <v>11572</v>
      </c>
    </row>
    <row r="240" spans="1:42">
      <c r="A240" s="1">
        <v>44132</v>
      </c>
      <c r="B240" t="s">
        <v>41</v>
      </c>
      <c r="C240" t="s">
        <v>42</v>
      </c>
      <c r="D240">
        <v>3876</v>
      </c>
      <c r="E240">
        <v>3634</v>
      </c>
      <c r="F240">
        <v>34</v>
      </c>
      <c r="G240">
        <v>242</v>
      </c>
      <c r="H240">
        <v>10345</v>
      </c>
      <c r="I240">
        <v>10345</v>
      </c>
      <c r="J240">
        <v>810</v>
      </c>
      <c r="K240">
        <v>59</v>
      </c>
      <c r="M240">
        <v>201</v>
      </c>
      <c r="N240">
        <v>1580290</v>
      </c>
      <c r="O240">
        <v>7843</v>
      </c>
      <c r="P240">
        <v>70568</v>
      </c>
      <c r="R240">
        <v>1529192</v>
      </c>
      <c r="T240">
        <v>95</v>
      </c>
      <c r="U240">
        <v>173491</v>
      </c>
      <c r="V240">
        <v>165477</v>
      </c>
      <c r="W240">
        <v>912</v>
      </c>
      <c r="X240">
        <v>0</v>
      </c>
      <c r="Y240">
        <v>8797</v>
      </c>
      <c r="Z240">
        <v>16016</v>
      </c>
      <c r="AC240">
        <v>216575</v>
      </c>
      <c r="AD240">
        <v>88761</v>
      </c>
      <c r="AF240">
        <v>0</v>
      </c>
      <c r="AG240">
        <v>1753781</v>
      </c>
      <c r="AH240">
        <v>8755</v>
      </c>
      <c r="AI240">
        <v>79365</v>
      </c>
      <c r="AJ240">
        <v>106595</v>
      </c>
      <c r="AN240">
        <v>0</v>
      </c>
      <c r="AO240">
        <v>1745767</v>
      </c>
      <c r="AP240">
        <v>8518</v>
      </c>
    </row>
    <row r="241" spans="1:42">
      <c r="A241" s="1">
        <v>44133</v>
      </c>
      <c r="B241" t="s">
        <v>41</v>
      </c>
      <c r="C241" t="s">
        <v>42</v>
      </c>
      <c r="D241">
        <v>3889</v>
      </c>
      <c r="E241">
        <v>3645</v>
      </c>
      <c r="F241">
        <v>13</v>
      </c>
      <c r="G241">
        <v>244</v>
      </c>
      <c r="H241">
        <v>10404</v>
      </c>
      <c r="I241">
        <v>10404</v>
      </c>
      <c r="J241">
        <v>800</v>
      </c>
      <c r="K241">
        <v>59</v>
      </c>
      <c r="M241">
        <v>202</v>
      </c>
      <c r="N241">
        <v>1599151</v>
      </c>
      <c r="O241">
        <v>18861</v>
      </c>
      <c r="P241">
        <v>70886</v>
      </c>
      <c r="R241">
        <v>1547512</v>
      </c>
      <c r="T241">
        <v>97</v>
      </c>
      <c r="U241">
        <v>174591</v>
      </c>
      <c r="V241">
        <v>166344</v>
      </c>
      <c r="W241">
        <v>1100</v>
      </c>
      <c r="X241">
        <v>0</v>
      </c>
      <c r="Y241">
        <v>8874</v>
      </c>
      <c r="Z241">
        <v>16203</v>
      </c>
      <c r="AC241">
        <v>217983</v>
      </c>
      <c r="AD241">
        <v>89472</v>
      </c>
      <c r="AF241">
        <v>0</v>
      </c>
      <c r="AG241">
        <v>1773742</v>
      </c>
      <c r="AH241">
        <v>19961</v>
      </c>
      <c r="AI241">
        <v>79760</v>
      </c>
      <c r="AJ241">
        <v>109636</v>
      </c>
      <c r="AN241">
        <v>0</v>
      </c>
      <c r="AO241">
        <v>1765495</v>
      </c>
      <c r="AP241">
        <v>19728</v>
      </c>
    </row>
    <row r="242" spans="1:42">
      <c r="A242" s="1">
        <v>44134</v>
      </c>
      <c r="B242" t="s">
        <v>41</v>
      </c>
      <c r="C242" t="s">
        <v>42</v>
      </c>
      <c r="D242">
        <v>3896</v>
      </c>
      <c r="E242">
        <v>3653</v>
      </c>
      <c r="F242">
        <v>7</v>
      </c>
      <c r="G242">
        <v>243</v>
      </c>
      <c r="H242">
        <v>10452</v>
      </c>
      <c r="I242">
        <v>10452</v>
      </c>
      <c r="J242">
        <v>777</v>
      </c>
      <c r="K242">
        <v>48</v>
      </c>
      <c r="M242">
        <v>196</v>
      </c>
      <c r="N242">
        <v>1612766</v>
      </c>
      <c r="O242">
        <v>13615</v>
      </c>
      <c r="P242">
        <v>71021</v>
      </c>
      <c r="R242">
        <v>1560716</v>
      </c>
      <c r="T242">
        <v>93</v>
      </c>
      <c r="U242">
        <v>175594</v>
      </c>
      <c r="V242">
        <v>167057</v>
      </c>
      <c r="W242">
        <v>1003</v>
      </c>
      <c r="X242">
        <v>0</v>
      </c>
      <c r="Y242">
        <v>8901</v>
      </c>
      <c r="Z242">
        <v>16388</v>
      </c>
      <c r="AC242">
        <v>219107</v>
      </c>
      <c r="AD242">
        <v>90215</v>
      </c>
      <c r="AF242">
        <v>0</v>
      </c>
      <c r="AG242">
        <v>1788360</v>
      </c>
      <c r="AH242">
        <v>14618</v>
      </c>
      <c r="AI242">
        <v>79922</v>
      </c>
      <c r="AJ242">
        <v>112467</v>
      </c>
      <c r="AN242">
        <v>0</v>
      </c>
      <c r="AO242">
        <v>1779823</v>
      </c>
      <c r="AP242">
        <v>14328</v>
      </c>
    </row>
    <row r="243" spans="1:42">
      <c r="A243" s="1">
        <v>44135</v>
      </c>
      <c r="B243" t="s">
        <v>41</v>
      </c>
      <c r="C243" t="s">
        <v>42</v>
      </c>
      <c r="D243">
        <v>3935</v>
      </c>
      <c r="E243">
        <v>3686</v>
      </c>
      <c r="F243">
        <v>39</v>
      </c>
      <c r="G243">
        <v>249</v>
      </c>
      <c r="H243">
        <v>10500</v>
      </c>
      <c r="I243">
        <v>10500</v>
      </c>
      <c r="J243">
        <v>789</v>
      </c>
      <c r="K243">
        <v>48</v>
      </c>
      <c r="M243">
        <v>197</v>
      </c>
      <c r="N243">
        <v>1625438</v>
      </c>
      <c r="O243">
        <v>12672</v>
      </c>
      <c r="P243">
        <v>71287</v>
      </c>
      <c r="R243">
        <v>1573073</v>
      </c>
      <c r="T243">
        <v>80</v>
      </c>
      <c r="U243">
        <v>176612</v>
      </c>
      <c r="V243">
        <v>167885</v>
      </c>
      <c r="W243">
        <v>1018</v>
      </c>
      <c r="X243">
        <v>0</v>
      </c>
      <c r="Y243">
        <v>8981</v>
      </c>
      <c r="Z243">
        <v>16670</v>
      </c>
      <c r="AC243">
        <v>220250</v>
      </c>
      <c r="AD243">
        <v>90994</v>
      </c>
      <c r="AF243">
        <v>0</v>
      </c>
      <c r="AG243">
        <v>1802050</v>
      </c>
      <c r="AH243">
        <v>13690</v>
      </c>
      <c r="AI243">
        <v>80268</v>
      </c>
      <c r="AJ243">
        <v>114891</v>
      </c>
      <c r="AN243">
        <v>0</v>
      </c>
      <c r="AO243">
        <v>1793323</v>
      </c>
      <c r="AP243">
        <v>13500</v>
      </c>
    </row>
    <row r="244" spans="1:42">
      <c r="A244" s="1">
        <v>44136</v>
      </c>
      <c r="B244" t="s">
        <v>41</v>
      </c>
      <c r="C244" t="s">
        <v>42</v>
      </c>
      <c r="D244">
        <v>3936</v>
      </c>
      <c r="E244">
        <v>3687</v>
      </c>
      <c r="F244">
        <v>1</v>
      </c>
      <c r="G244">
        <v>249</v>
      </c>
      <c r="H244">
        <v>10514</v>
      </c>
      <c r="I244">
        <v>10514</v>
      </c>
      <c r="J244">
        <v>773</v>
      </c>
      <c r="K244">
        <v>14</v>
      </c>
      <c r="M244">
        <v>190</v>
      </c>
      <c r="N244">
        <v>1649329</v>
      </c>
      <c r="O244">
        <v>23891</v>
      </c>
      <c r="P244">
        <v>71712</v>
      </c>
      <c r="R244">
        <v>1596565</v>
      </c>
      <c r="T244">
        <v>93</v>
      </c>
      <c r="U244">
        <v>178023</v>
      </c>
      <c r="V244">
        <v>169228</v>
      </c>
      <c r="W244">
        <v>1411</v>
      </c>
      <c r="X244">
        <v>0</v>
      </c>
      <c r="Y244">
        <v>9083</v>
      </c>
      <c r="Z244">
        <v>16869</v>
      </c>
      <c r="AC244">
        <v>221992</v>
      </c>
      <c r="AD244">
        <v>91466</v>
      </c>
      <c r="AF244">
        <v>0</v>
      </c>
      <c r="AG244">
        <v>1827352</v>
      </c>
      <c r="AH244">
        <v>25302</v>
      </c>
      <c r="AI244">
        <v>80795</v>
      </c>
      <c r="AJ244">
        <v>116139</v>
      </c>
      <c r="AN244">
        <v>0</v>
      </c>
      <c r="AO244">
        <v>1818557</v>
      </c>
      <c r="AP244">
        <v>25234</v>
      </c>
    </row>
    <row r="245" spans="1:42">
      <c r="A245" s="1">
        <v>44137</v>
      </c>
      <c r="B245" t="s">
        <v>41</v>
      </c>
      <c r="C245" t="s">
        <v>42</v>
      </c>
      <c r="D245">
        <v>3946</v>
      </c>
      <c r="E245">
        <v>3697</v>
      </c>
      <c r="F245">
        <v>10</v>
      </c>
      <c r="G245">
        <v>249</v>
      </c>
      <c r="H245">
        <v>10533</v>
      </c>
      <c r="I245">
        <v>10533</v>
      </c>
      <c r="J245">
        <v>749</v>
      </c>
      <c r="K245">
        <v>19</v>
      </c>
      <c r="M245">
        <v>204</v>
      </c>
      <c r="N245">
        <v>1663121</v>
      </c>
      <c r="O245">
        <v>13792</v>
      </c>
      <c r="P245">
        <v>71844</v>
      </c>
      <c r="R245">
        <v>1610128</v>
      </c>
      <c r="T245">
        <v>88</v>
      </c>
      <c r="U245">
        <v>178917</v>
      </c>
      <c r="V245">
        <v>170048</v>
      </c>
      <c r="W245">
        <v>894</v>
      </c>
      <c r="X245">
        <v>0</v>
      </c>
      <c r="Y245">
        <v>9107</v>
      </c>
      <c r="Z245">
        <v>16969</v>
      </c>
      <c r="AC245">
        <v>223041</v>
      </c>
      <c r="AD245">
        <v>91934</v>
      </c>
      <c r="AF245">
        <v>0</v>
      </c>
      <c r="AG245">
        <v>1842038</v>
      </c>
      <c r="AH245">
        <v>14686</v>
      </c>
      <c r="AI245">
        <v>80951</v>
      </c>
      <c r="AJ245">
        <v>117152</v>
      </c>
      <c r="AN245">
        <v>0</v>
      </c>
      <c r="AO245">
        <v>1833169</v>
      </c>
      <c r="AP245">
        <v>14612</v>
      </c>
    </row>
    <row r="246" spans="1:42">
      <c r="A246" s="1">
        <v>44138</v>
      </c>
      <c r="B246" t="s">
        <v>41</v>
      </c>
      <c r="C246" t="s">
        <v>42</v>
      </c>
      <c r="D246">
        <v>3968</v>
      </c>
      <c r="E246">
        <v>3713</v>
      </c>
      <c r="F246">
        <v>22</v>
      </c>
      <c r="G246">
        <v>255</v>
      </c>
      <c r="H246">
        <v>10599</v>
      </c>
      <c r="I246">
        <v>10599</v>
      </c>
      <c r="J246">
        <v>737</v>
      </c>
      <c r="K246">
        <v>66</v>
      </c>
      <c r="M246">
        <v>202</v>
      </c>
      <c r="N246">
        <v>1675171</v>
      </c>
      <c r="O246">
        <v>12050</v>
      </c>
      <c r="P246">
        <v>72029</v>
      </c>
      <c r="R246">
        <v>1621681</v>
      </c>
      <c r="T246">
        <v>104</v>
      </c>
      <c r="U246">
        <v>179952</v>
      </c>
      <c r="V246">
        <v>170862</v>
      </c>
      <c r="W246">
        <v>1035</v>
      </c>
      <c r="X246">
        <v>0</v>
      </c>
      <c r="Y246">
        <v>9130</v>
      </c>
      <c r="Z246">
        <v>17251</v>
      </c>
      <c r="AC246">
        <v>224352</v>
      </c>
      <c r="AD246">
        <v>92763</v>
      </c>
      <c r="AF246">
        <v>0</v>
      </c>
      <c r="AG246">
        <v>1855123</v>
      </c>
      <c r="AH246">
        <v>13085</v>
      </c>
      <c r="AI246">
        <v>81159</v>
      </c>
      <c r="AJ246">
        <v>121231</v>
      </c>
      <c r="AN246">
        <v>0</v>
      </c>
      <c r="AO246">
        <v>1846033</v>
      </c>
      <c r="AP246">
        <v>12864</v>
      </c>
    </row>
    <row r="247" spans="1:42">
      <c r="A247" s="1">
        <v>44139</v>
      </c>
      <c r="B247" t="s">
        <v>41</v>
      </c>
      <c r="C247" t="s">
        <v>42</v>
      </c>
      <c r="D247">
        <v>3985</v>
      </c>
      <c r="E247">
        <v>3728</v>
      </c>
      <c r="F247">
        <v>17</v>
      </c>
      <c r="G247">
        <v>257</v>
      </c>
      <c r="H247">
        <v>10656</v>
      </c>
      <c r="I247">
        <v>10656</v>
      </c>
      <c r="J247">
        <v>783</v>
      </c>
      <c r="K247">
        <v>57</v>
      </c>
      <c r="M247">
        <v>210</v>
      </c>
      <c r="N247">
        <v>1685018</v>
      </c>
      <c r="O247">
        <v>9847</v>
      </c>
      <c r="P247">
        <v>72151</v>
      </c>
      <c r="R247">
        <v>1631123</v>
      </c>
      <c r="T247">
        <v>112</v>
      </c>
      <c r="U247">
        <v>180870</v>
      </c>
      <c r="V247">
        <v>171642</v>
      </c>
      <c r="W247">
        <v>918</v>
      </c>
      <c r="X247">
        <v>0</v>
      </c>
      <c r="Y247">
        <v>9162</v>
      </c>
      <c r="Z247">
        <v>17465</v>
      </c>
      <c r="AC247">
        <v>225537</v>
      </c>
      <c r="AD247">
        <v>93533</v>
      </c>
      <c r="AF247">
        <v>0</v>
      </c>
      <c r="AG247">
        <v>1865888</v>
      </c>
      <c r="AH247">
        <v>10765</v>
      </c>
      <c r="AI247">
        <v>81313</v>
      </c>
      <c r="AJ247">
        <v>124113</v>
      </c>
      <c r="AN247">
        <v>0</v>
      </c>
      <c r="AO247">
        <v>1856660</v>
      </c>
      <c r="AP247">
        <v>10627</v>
      </c>
    </row>
    <row r="248" spans="1:42">
      <c r="A248" s="1">
        <v>44140</v>
      </c>
      <c r="B248" t="s">
        <v>41</v>
      </c>
      <c r="C248" t="s">
        <v>42</v>
      </c>
      <c r="D248">
        <v>3992</v>
      </c>
      <c r="E248">
        <v>3736</v>
      </c>
      <c r="F248">
        <v>7</v>
      </c>
      <c r="G248">
        <v>256</v>
      </c>
      <c r="H248">
        <v>10726</v>
      </c>
      <c r="I248">
        <v>10726</v>
      </c>
      <c r="J248">
        <v>755</v>
      </c>
      <c r="K248">
        <v>70</v>
      </c>
      <c r="M248">
        <v>214</v>
      </c>
      <c r="N248">
        <v>1691646</v>
      </c>
      <c r="O248">
        <v>6628</v>
      </c>
      <c r="P248">
        <v>72237</v>
      </c>
      <c r="R248">
        <v>1637644</v>
      </c>
      <c r="T248">
        <v>102</v>
      </c>
      <c r="U248">
        <v>181639</v>
      </c>
      <c r="V248">
        <v>172216</v>
      </c>
      <c r="W248">
        <v>769</v>
      </c>
      <c r="X248">
        <v>0</v>
      </c>
      <c r="Y248">
        <v>9176</v>
      </c>
      <c r="Z248">
        <v>17719</v>
      </c>
      <c r="AC248">
        <v>226218</v>
      </c>
      <c r="AD248">
        <v>94333</v>
      </c>
      <c r="AF248">
        <v>0</v>
      </c>
      <c r="AG248">
        <v>1873285</v>
      </c>
      <c r="AH248">
        <v>7397</v>
      </c>
      <c r="AI248">
        <v>81413</v>
      </c>
      <c r="AJ248">
        <v>126687</v>
      </c>
      <c r="AN248">
        <v>0</v>
      </c>
      <c r="AO248">
        <v>1863862</v>
      </c>
      <c r="AP248">
        <v>7202</v>
      </c>
    </row>
    <row r="249" spans="1:42">
      <c r="A249" s="1">
        <v>44141</v>
      </c>
      <c r="B249" t="s">
        <v>41</v>
      </c>
      <c r="C249" t="s">
        <v>42</v>
      </c>
      <c r="D249">
        <v>4005</v>
      </c>
      <c r="E249">
        <v>3748</v>
      </c>
      <c r="F249">
        <v>13</v>
      </c>
      <c r="G249">
        <v>257</v>
      </c>
      <c r="H249">
        <v>10776</v>
      </c>
      <c r="I249">
        <v>10776</v>
      </c>
      <c r="J249">
        <v>767</v>
      </c>
      <c r="K249">
        <v>50</v>
      </c>
      <c r="M249">
        <v>204</v>
      </c>
      <c r="N249">
        <v>1714225</v>
      </c>
      <c r="O249">
        <v>22579</v>
      </c>
      <c r="P249">
        <v>72567</v>
      </c>
      <c r="R249">
        <v>1659483</v>
      </c>
      <c r="T249">
        <v>91</v>
      </c>
      <c r="U249">
        <v>182872</v>
      </c>
      <c r="V249">
        <v>173186</v>
      </c>
      <c r="W249">
        <v>1233</v>
      </c>
      <c r="X249">
        <v>0</v>
      </c>
      <c r="Y249">
        <v>9278</v>
      </c>
      <c r="Z249">
        <v>18123</v>
      </c>
      <c r="AC249">
        <v>227928</v>
      </c>
      <c r="AD249">
        <v>95045</v>
      </c>
      <c r="AF249">
        <v>0</v>
      </c>
      <c r="AG249">
        <v>1897097</v>
      </c>
      <c r="AH249">
        <v>23812</v>
      </c>
      <c r="AI249">
        <v>81845</v>
      </c>
      <c r="AJ249">
        <v>130900</v>
      </c>
      <c r="AN249">
        <v>0</v>
      </c>
      <c r="AO249">
        <v>1887411</v>
      </c>
      <c r="AP249">
        <v>23549</v>
      </c>
    </row>
    <row r="250" spans="1:42">
      <c r="A250" s="1">
        <v>44142</v>
      </c>
      <c r="B250" t="s">
        <v>41</v>
      </c>
      <c r="C250" t="s">
        <v>42</v>
      </c>
      <c r="D250">
        <v>4015</v>
      </c>
      <c r="E250">
        <v>3756</v>
      </c>
      <c r="F250">
        <v>10</v>
      </c>
      <c r="G250">
        <v>259</v>
      </c>
      <c r="H250">
        <v>10834</v>
      </c>
      <c r="I250">
        <v>10834</v>
      </c>
      <c r="J250">
        <v>740</v>
      </c>
      <c r="K250">
        <v>58</v>
      </c>
      <c r="M250">
        <v>180</v>
      </c>
      <c r="N250">
        <v>1760186</v>
      </c>
      <c r="O250">
        <v>45961</v>
      </c>
      <c r="P250">
        <v>73044</v>
      </c>
      <c r="R250">
        <v>1704603</v>
      </c>
      <c r="T250">
        <v>89</v>
      </c>
      <c r="U250">
        <v>184742</v>
      </c>
      <c r="V250">
        <v>174862</v>
      </c>
      <c r="W250">
        <v>1870</v>
      </c>
      <c r="X250">
        <v>0</v>
      </c>
      <c r="Y250">
        <v>9425</v>
      </c>
      <c r="Z250">
        <v>18430</v>
      </c>
      <c r="AC250">
        <v>230445</v>
      </c>
      <c r="AD250">
        <v>95754</v>
      </c>
      <c r="AF250">
        <v>0</v>
      </c>
      <c r="AG250">
        <v>1944928</v>
      </c>
      <c r="AH250">
        <v>47831</v>
      </c>
      <c r="AI250">
        <v>82469</v>
      </c>
      <c r="AJ250">
        <v>135415</v>
      </c>
      <c r="AN250">
        <v>0</v>
      </c>
      <c r="AO250">
        <v>1935048</v>
      </c>
      <c r="AP250">
        <v>47637</v>
      </c>
    </row>
    <row r="251" spans="1:42">
      <c r="A251" s="1">
        <v>44143</v>
      </c>
      <c r="B251" t="s">
        <v>41</v>
      </c>
      <c r="C251" t="s">
        <v>42</v>
      </c>
      <c r="D251">
        <v>4036</v>
      </c>
      <c r="E251">
        <v>3776</v>
      </c>
      <c r="F251">
        <v>21</v>
      </c>
      <c r="G251">
        <v>260</v>
      </c>
      <c r="H251">
        <v>10854</v>
      </c>
      <c r="I251">
        <v>10854</v>
      </c>
      <c r="J251">
        <v>718</v>
      </c>
      <c r="K251">
        <v>20</v>
      </c>
      <c r="M251">
        <v>184</v>
      </c>
      <c r="N251">
        <v>1773414</v>
      </c>
      <c r="O251">
        <v>13228</v>
      </c>
      <c r="P251">
        <v>73421</v>
      </c>
      <c r="R251">
        <v>1717658</v>
      </c>
      <c r="T251">
        <v>89</v>
      </c>
      <c r="U251">
        <v>185688</v>
      </c>
      <c r="V251">
        <v>175730</v>
      </c>
      <c r="W251">
        <v>946</v>
      </c>
      <c r="X251">
        <v>0</v>
      </c>
      <c r="Y251">
        <v>9518</v>
      </c>
      <c r="Z251">
        <v>18494</v>
      </c>
      <c r="AC251">
        <v>231486</v>
      </c>
      <c r="AD251">
        <v>96422</v>
      </c>
      <c r="AF251">
        <v>0</v>
      </c>
      <c r="AG251">
        <v>1959102</v>
      </c>
      <c r="AH251">
        <v>14174</v>
      </c>
      <c r="AI251">
        <v>82939</v>
      </c>
      <c r="AJ251">
        <v>136308</v>
      </c>
      <c r="AN251">
        <v>0</v>
      </c>
      <c r="AO251">
        <v>1949144</v>
      </c>
      <c r="AP251">
        <v>14096</v>
      </c>
    </row>
    <row r="252" spans="1:42">
      <c r="A252" s="1">
        <v>44144</v>
      </c>
      <c r="B252" t="s">
        <v>41</v>
      </c>
      <c r="C252" t="s">
        <v>42</v>
      </c>
      <c r="D252">
        <v>4041</v>
      </c>
      <c r="E252">
        <v>3778</v>
      </c>
      <c r="F252">
        <v>5</v>
      </c>
      <c r="G252">
        <v>263</v>
      </c>
      <c r="H252">
        <v>10884</v>
      </c>
      <c r="I252">
        <v>10884</v>
      </c>
      <c r="J252">
        <v>746</v>
      </c>
      <c r="K252">
        <v>30</v>
      </c>
      <c r="M252">
        <v>194</v>
      </c>
      <c r="N252">
        <v>1780834</v>
      </c>
      <c r="O252">
        <v>7420</v>
      </c>
      <c r="P252">
        <v>73458</v>
      </c>
      <c r="R252">
        <v>1725001</v>
      </c>
      <c r="T252">
        <v>101</v>
      </c>
      <c r="U252">
        <v>186391</v>
      </c>
      <c r="V252">
        <v>176373</v>
      </c>
      <c r="W252">
        <v>703</v>
      </c>
      <c r="X252">
        <v>0</v>
      </c>
      <c r="Y252">
        <v>9523</v>
      </c>
      <c r="Z252">
        <v>18544</v>
      </c>
      <c r="AC252">
        <v>232206</v>
      </c>
      <c r="AD252">
        <v>96909</v>
      </c>
      <c r="AF252">
        <v>0</v>
      </c>
      <c r="AG252">
        <v>1967225</v>
      </c>
      <c r="AH252">
        <v>8123</v>
      </c>
      <c r="AI252">
        <v>82981</v>
      </c>
      <c r="AJ252">
        <v>136772</v>
      </c>
      <c r="AN252">
        <v>0</v>
      </c>
      <c r="AO252">
        <v>1957207</v>
      </c>
      <c r="AP252">
        <v>8063</v>
      </c>
    </row>
    <row r="253" spans="1:42">
      <c r="A253" s="1">
        <v>44145</v>
      </c>
      <c r="B253" t="s">
        <v>41</v>
      </c>
      <c r="C253" t="s">
        <v>42</v>
      </c>
      <c r="D253">
        <v>4062</v>
      </c>
      <c r="E253">
        <v>3795</v>
      </c>
      <c r="F253">
        <v>21</v>
      </c>
      <c r="G253">
        <v>267</v>
      </c>
      <c r="H253">
        <v>10966</v>
      </c>
      <c r="I253">
        <v>10966</v>
      </c>
      <c r="J253">
        <v>784</v>
      </c>
      <c r="K253">
        <v>82</v>
      </c>
      <c r="M253">
        <v>197</v>
      </c>
      <c r="N253">
        <v>1800774</v>
      </c>
      <c r="O253">
        <v>19940</v>
      </c>
      <c r="P253">
        <v>73707</v>
      </c>
      <c r="R253">
        <v>1744162</v>
      </c>
      <c r="T253">
        <v>104</v>
      </c>
      <c r="U253">
        <v>187738</v>
      </c>
      <c r="V253">
        <v>177515</v>
      </c>
      <c r="W253">
        <v>1347</v>
      </c>
      <c r="X253">
        <v>0</v>
      </c>
      <c r="Y253">
        <v>9523</v>
      </c>
      <c r="Z253">
        <v>18900</v>
      </c>
      <c r="AC253">
        <v>234127</v>
      </c>
      <c r="AD253">
        <v>97765</v>
      </c>
      <c r="AF253">
        <v>0</v>
      </c>
      <c r="AG253">
        <v>1988512</v>
      </c>
      <c r="AH253">
        <v>21287</v>
      </c>
      <c r="AI253">
        <v>83290</v>
      </c>
      <c r="AJ253">
        <v>141266</v>
      </c>
      <c r="AN253">
        <v>0</v>
      </c>
      <c r="AO253">
        <v>1978289</v>
      </c>
      <c r="AP253">
        <v>21082</v>
      </c>
    </row>
    <row r="254" spans="1:42">
      <c r="A254" s="1">
        <v>44146</v>
      </c>
      <c r="B254" t="s">
        <v>41</v>
      </c>
      <c r="C254" t="s">
        <v>42</v>
      </c>
      <c r="D254">
        <v>4076</v>
      </c>
      <c r="E254">
        <v>3809</v>
      </c>
      <c r="F254">
        <v>14</v>
      </c>
      <c r="G254">
        <v>267</v>
      </c>
      <c r="H254">
        <v>11024</v>
      </c>
      <c r="I254">
        <v>11024</v>
      </c>
      <c r="J254">
        <v>780</v>
      </c>
      <c r="K254">
        <v>58</v>
      </c>
      <c r="M254">
        <v>198</v>
      </c>
      <c r="N254">
        <v>1811714</v>
      </c>
      <c r="O254">
        <v>10940</v>
      </c>
      <c r="P254">
        <v>73829</v>
      </c>
      <c r="R254">
        <v>1754669</v>
      </c>
      <c r="T254">
        <v>97</v>
      </c>
      <c r="U254">
        <v>188995</v>
      </c>
      <c r="V254">
        <v>178524</v>
      </c>
      <c r="W254">
        <v>1257</v>
      </c>
      <c r="X254">
        <v>0</v>
      </c>
      <c r="Y254">
        <v>9650</v>
      </c>
      <c r="Z254">
        <v>19332</v>
      </c>
      <c r="AC254">
        <v>235569</v>
      </c>
      <c r="AD254">
        <v>98621</v>
      </c>
      <c r="AF254">
        <v>0</v>
      </c>
      <c r="AG254">
        <v>2000709</v>
      </c>
      <c r="AH254">
        <v>12197</v>
      </c>
      <c r="AI254">
        <v>83479</v>
      </c>
      <c r="AJ254">
        <v>146367</v>
      </c>
      <c r="AN254">
        <v>0</v>
      </c>
      <c r="AO254">
        <v>1990238</v>
      </c>
      <c r="AP254">
        <v>11949</v>
      </c>
    </row>
    <row r="255" spans="1:42">
      <c r="A255" s="1">
        <v>44147</v>
      </c>
      <c r="B255" t="s">
        <v>41</v>
      </c>
      <c r="C255" t="s">
        <v>42</v>
      </c>
      <c r="D255">
        <v>4084</v>
      </c>
      <c r="E255">
        <v>3817</v>
      </c>
      <c r="F255">
        <v>8</v>
      </c>
      <c r="G255">
        <v>267</v>
      </c>
      <c r="H255">
        <v>11084</v>
      </c>
      <c r="I255">
        <v>11084</v>
      </c>
      <c r="J255">
        <v>810</v>
      </c>
      <c r="K255">
        <v>60</v>
      </c>
      <c r="M255">
        <v>196</v>
      </c>
      <c r="N255">
        <v>1830455</v>
      </c>
      <c r="O255">
        <v>18741</v>
      </c>
      <c r="P255">
        <v>74045</v>
      </c>
      <c r="R255">
        <v>1772990</v>
      </c>
      <c r="T255">
        <v>91</v>
      </c>
      <c r="U255">
        <v>190490</v>
      </c>
      <c r="V255">
        <v>179832</v>
      </c>
      <c r="W255">
        <v>1495</v>
      </c>
      <c r="X255">
        <v>0</v>
      </c>
      <c r="Y255">
        <v>9731</v>
      </c>
      <c r="Z255">
        <v>19620</v>
      </c>
      <c r="AC255">
        <v>237297</v>
      </c>
      <c r="AD255">
        <v>99368</v>
      </c>
      <c r="AF255">
        <v>0</v>
      </c>
      <c r="AG255">
        <v>2020945</v>
      </c>
      <c r="AH255">
        <v>20236</v>
      </c>
      <c r="AI255">
        <v>83776</v>
      </c>
      <c r="AJ255">
        <v>149728</v>
      </c>
      <c r="AN255">
        <v>0</v>
      </c>
      <c r="AO255">
        <v>2010287</v>
      </c>
      <c r="AP255">
        <v>20049</v>
      </c>
    </row>
    <row r="256" spans="1:42">
      <c r="A256" s="1">
        <v>44148</v>
      </c>
      <c r="B256" t="s">
        <v>41</v>
      </c>
      <c r="C256" t="s">
        <v>42</v>
      </c>
      <c r="D256">
        <v>4101</v>
      </c>
      <c r="E256">
        <v>3835</v>
      </c>
      <c r="F256">
        <v>17</v>
      </c>
      <c r="G256">
        <v>266</v>
      </c>
      <c r="H256">
        <v>11147</v>
      </c>
      <c r="I256">
        <v>11147</v>
      </c>
      <c r="J256">
        <v>775</v>
      </c>
      <c r="K256">
        <v>63</v>
      </c>
      <c r="M256">
        <v>188</v>
      </c>
      <c r="N256">
        <v>1838893</v>
      </c>
      <c r="O256">
        <v>8438</v>
      </c>
      <c r="P256">
        <v>74215</v>
      </c>
      <c r="R256">
        <v>1781234</v>
      </c>
      <c r="T256">
        <v>89</v>
      </c>
      <c r="U256">
        <v>192101</v>
      </c>
      <c r="V256">
        <v>181243</v>
      </c>
      <c r="W256">
        <v>1611</v>
      </c>
      <c r="X256">
        <v>0</v>
      </c>
      <c r="Y256">
        <v>9783</v>
      </c>
      <c r="Z256">
        <v>19980</v>
      </c>
      <c r="AC256">
        <v>238902</v>
      </c>
      <c r="AD256">
        <v>100074</v>
      </c>
      <c r="AF256">
        <v>0</v>
      </c>
      <c r="AG256">
        <v>2030994</v>
      </c>
      <c r="AH256">
        <v>10049</v>
      </c>
      <c r="AI256">
        <v>83998</v>
      </c>
      <c r="AJ256">
        <v>151564</v>
      </c>
      <c r="AN256">
        <v>0</v>
      </c>
      <c r="AO256">
        <v>2020136</v>
      </c>
      <c r="AP256">
        <v>9849</v>
      </c>
    </row>
    <row r="257" spans="1:42">
      <c r="A257" s="1">
        <v>44149</v>
      </c>
      <c r="B257" t="s">
        <v>41</v>
      </c>
      <c r="C257" t="s">
        <v>42</v>
      </c>
      <c r="D257">
        <v>4110</v>
      </c>
      <c r="E257">
        <v>3844</v>
      </c>
      <c r="F257">
        <v>9</v>
      </c>
      <c r="G257">
        <v>266</v>
      </c>
      <c r="H257">
        <v>11182</v>
      </c>
      <c r="I257">
        <v>11182</v>
      </c>
      <c r="J257">
        <v>781</v>
      </c>
      <c r="K257">
        <v>35</v>
      </c>
      <c r="M257">
        <v>183</v>
      </c>
      <c r="N257">
        <v>1878126</v>
      </c>
      <c r="O257">
        <v>39233</v>
      </c>
      <c r="P257">
        <v>74614</v>
      </c>
      <c r="R257">
        <v>1819465</v>
      </c>
      <c r="T257">
        <v>93</v>
      </c>
      <c r="U257">
        <v>194014</v>
      </c>
      <c r="V257">
        <v>182943</v>
      </c>
      <c r="W257">
        <v>1913</v>
      </c>
      <c r="X257">
        <v>0</v>
      </c>
      <c r="Y257">
        <v>9988</v>
      </c>
      <c r="Z257">
        <v>20442</v>
      </c>
      <c r="AC257">
        <v>241604</v>
      </c>
      <c r="AD257">
        <v>100742</v>
      </c>
      <c r="AF257">
        <v>0</v>
      </c>
      <c r="AG257">
        <v>2072140</v>
      </c>
      <c r="AH257">
        <v>41146</v>
      </c>
      <c r="AI257">
        <v>84602</v>
      </c>
      <c r="AJ257">
        <v>158740</v>
      </c>
      <c r="AN257">
        <v>0</v>
      </c>
      <c r="AO257">
        <v>2061069</v>
      </c>
      <c r="AP257">
        <v>40933</v>
      </c>
    </row>
    <row r="258" spans="1:42">
      <c r="A258" s="1">
        <v>44150</v>
      </c>
      <c r="B258" t="s">
        <v>41</v>
      </c>
      <c r="C258" t="s">
        <v>42</v>
      </c>
      <c r="D258">
        <v>4112</v>
      </c>
      <c r="E258">
        <v>3846</v>
      </c>
      <c r="F258">
        <v>2</v>
      </c>
      <c r="G258">
        <v>266</v>
      </c>
      <c r="H258">
        <v>11211</v>
      </c>
      <c r="I258">
        <v>11211</v>
      </c>
      <c r="J258">
        <v>752</v>
      </c>
      <c r="K258">
        <v>29</v>
      </c>
      <c r="M258">
        <v>192</v>
      </c>
      <c r="N258">
        <v>1895082</v>
      </c>
      <c r="O258">
        <v>16956</v>
      </c>
      <c r="P258">
        <v>74800</v>
      </c>
      <c r="R258">
        <v>1836132</v>
      </c>
      <c r="T258">
        <v>86</v>
      </c>
      <c r="U258">
        <v>195507</v>
      </c>
      <c r="V258">
        <v>184360</v>
      </c>
      <c r="W258">
        <v>1493</v>
      </c>
      <c r="X258">
        <v>0</v>
      </c>
      <c r="Y258">
        <v>10064</v>
      </c>
      <c r="Z258">
        <v>20592</v>
      </c>
      <c r="AC258">
        <v>243310</v>
      </c>
      <c r="AD258">
        <v>101388</v>
      </c>
      <c r="AF258">
        <v>0</v>
      </c>
      <c r="AG258">
        <v>2090589</v>
      </c>
      <c r="AH258">
        <v>18449</v>
      </c>
      <c r="AI258">
        <v>84864</v>
      </c>
      <c r="AJ258">
        <v>160440</v>
      </c>
      <c r="AN258">
        <v>0</v>
      </c>
      <c r="AO258">
        <v>2079442</v>
      </c>
      <c r="AP258">
        <v>18373</v>
      </c>
    </row>
    <row r="259" spans="1:42">
      <c r="A259" s="1">
        <v>44151</v>
      </c>
      <c r="B259" t="s">
        <v>41</v>
      </c>
      <c r="C259" t="s">
        <v>42</v>
      </c>
      <c r="D259">
        <v>4143</v>
      </c>
      <c r="E259">
        <v>3873</v>
      </c>
      <c r="F259">
        <v>31</v>
      </c>
      <c r="G259">
        <v>270</v>
      </c>
      <c r="H259">
        <v>11233</v>
      </c>
      <c r="I259">
        <v>11233</v>
      </c>
      <c r="J259">
        <v>769</v>
      </c>
      <c r="K259">
        <v>22</v>
      </c>
      <c r="M259">
        <v>210</v>
      </c>
      <c r="N259">
        <v>1908916</v>
      </c>
      <c r="O259">
        <v>13834</v>
      </c>
      <c r="P259">
        <v>74992</v>
      </c>
      <c r="R259">
        <v>1849769</v>
      </c>
      <c r="T259">
        <v>102</v>
      </c>
      <c r="U259">
        <v>196617</v>
      </c>
      <c r="V259">
        <v>185390</v>
      </c>
      <c r="W259">
        <v>1110</v>
      </c>
      <c r="X259">
        <v>0</v>
      </c>
      <c r="Y259">
        <v>10125</v>
      </c>
      <c r="Z259">
        <v>20732</v>
      </c>
      <c r="AC259">
        <v>244537</v>
      </c>
      <c r="AD259">
        <v>102038</v>
      </c>
      <c r="AF259">
        <v>0</v>
      </c>
      <c r="AG259">
        <v>2105533</v>
      </c>
      <c r="AH259">
        <v>14944</v>
      </c>
      <c r="AI259">
        <v>85117</v>
      </c>
      <c r="AJ259">
        <v>161448</v>
      </c>
      <c r="AN259">
        <v>0</v>
      </c>
      <c r="AO259">
        <v>2094306</v>
      </c>
      <c r="AP259">
        <v>14864</v>
      </c>
    </row>
    <row r="260" spans="1:42">
      <c r="A260" s="1">
        <v>44152</v>
      </c>
      <c r="B260" t="s">
        <v>41</v>
      </c>
      <c r="C260" t="s">
        <v>42</v>
      </c>
      <c r="D260">
        <v>4156</v>
      </c>
      <c r="E260">
        <v>3884</v>
      </c>
      <c r="F260">
        <v>13</v>
      </c>
      <c r="G260">
        <v>272</v>
      </c>
      <c r="H260">
        <v>11295</v>
      </c>
      <c r="I260">
        <v>11295</v>
      </c>
      <c r="J260">
        <v>800</v>
      </c>
      <c r="K260">
        <v>62</v>
      </c>
      <c r="M260">
        <v>224</v>
      </c>
      <c r="N260">
        <v>1924423</v>
      </c>
      <c r="O260">
        <v>15507</v>
      </c>
      <c r="P260">
        <v>75134</v>
      </c>
      <c r="R260">
        <v>1864993</v>
      </c>
      <c r="T260">
        <v>106</v>
      </c>
      <c r="U260">
        <v>197900</v>
      </c>
      <c r="V260">
        <v>186528</v>
      </c>
      <c r="W260">
        <v>1283</v>
      </c>
      <c r="X260">
        <v>0</v>
      </c>
      <c r="Y260">
        <v>10146</v>
      </c>
      <c r="Z260">
        <v>21124</v>
      </c>
      <c r="AC260">
        <v>245958</v>
      </c>
      <c r="AD260">
        <v>103154</v>
      </c>
      <c r="AF260">
        <v>0</v>
      </c>
      <c r="AG260">
        <v>2122323</v>
      </c>
      <c r="AH260">
        <v>16790</v>
      </c>
      <c r="AI260">
        <v>85280</v>
      </c>
      <c r="AJ260">
        <v>167198</v>
      </c>
      <c r="AN260">
        <v>0</v>
      </c>
      <c r="AO260">
        <v>2110951</v>
      </c>
      <c r="AP260">
        <v>16645</v>
      </c>
    </row>
    <row r="261" spans="1:42">
      <c r="A261" s="1">
        <v>44153</v>
      </c>
      <c r="B261" t="s">
        <v>41</v>
      </c>
      <c r="C261" t="s">
        <v>42</v>
      </c>
      <c r="D261">
        <v>4182</v>
      </c>
      <c r="E261">
        <v>3906</v>
      </c>
      <c r="F261">
        <v>26</v>
      </c>
      <c r="G261">
        <v>276</v>
      </c>
      <c r="H261">
        <v>11349</v>
      </c>
      <c r="I261">
        <v>11349</v>
      </c>
      <c r="J261">
        <v>830</v>
      </c>
      <c r="K261">
        <v>54</v>
      </c>
      <c r="M261">
        <v>219</v>
      </c>
      <c r="N261">
        <v>1938842</v>
      </c>
      <c r="O261">
        <v>14419</v>
      </c>
      <c r="P261">
        <v>75309</v>
      </c>
      <c r="R261">
        <v>1878902</v>
      </c>
      <c r="T261">
        <v>105</v>
      </c>
      <c r="U261">
        <v>199447</v>
      </c>
      <c r="V261">
        <v>187774</v>
      </c>
      <c r="W261">
        <v>1547</v>
      </c>
      <c r="X261">
        <v>0</v>
      </c>
      <c r="Y261">
        <v>10211</v>
      </c>
      <c r="Z261">
        <v>21630</v>
      </c>
      <c r="AC261">
        <v>247714</v>
      </c>
      <c r="AD261">
        <v>103996</v>
      </c>
      <c r="AF261">
        <v>0</v>
      </c>
      <c r="AG261">
        <v>2138289</v>
      </c>
      <c r="AH261">
        <v>15966</v>
      </c>
      <c r="AI261">
        <v>85520</v>
      </c>
      <c r="AJ261">
        <v>172583</v>
      </c>
      <c r="AN261">
        <v>0</v>
      </c>
      <c r="AO261">
        <v>2126616</v>
      </c>
      <c r="AP261">
        <v>15665</v>
      </c>
    </row>
    <row r="262" spans="1:42">
      <c r="A262" s="1">
        <v>44154</v>
      </c>
      <c r="B262" t="s">
        <v>41</v>
      </c>
      <c r="C262" t="s">
        <v>42</v>
      </c>
      <c r="D262">
        <v>4201</v>
      </c>
      <c r="E262">
        <v>3924</v>
      </c>
      <c r="F262">
        <v>19</v>
      </c>
      <c r="G262">
        <v>277</v>
      </c>
      <c r="H262">
        <v>11402</v>
      </c>
      <c r="I262">
        <v>11402</v>
      </c>
      <c r="J262">
        <v>815</v>
      </c>
      <c r="K262">
        <v>53</v>
      </c>
      <c r="M262">
        <v>203</v>
      </c>
      <c r="N262">
        <v>1960967</v>
      </c>
      <c r="O262">
        <v>22125</v>
      </c>
      <c r="P262">
        <v>75667</v>
      </c>
      <c r="R262">
        <v>1900672</v>
      </c>
      <c r="T262">
        <v>108</v>
      </c>
      <c r="U262">
        <v>201160</v>
      </c>
      <c r="V262">
        <v>189251</v>
      </c>
      <c r="W262">
        <v>1713</v>
      </c>
      <c r="X262">
        <v>0</v>
      </c>
      <c r="Y262">
        <v>10376</v>
      </c>
      <c r="Z262">
        <v>22053</v>
      </c>
      <c r="AC262">
        <v>249546</v>
      </c>
      <c r="AD262">
        <v>104997</v>
      </c>
      <c r="AF262">
        <v>0</v>
      </c>
      <c r="AG262">
        <v>2162127</v>
      </c>
      <c r="AH262">
        <v>23838</v>
      </c>
      <c r="AI262">
        <v>86043</v>
      </c>
      <c r="AJ262">
        <v>177011</v>
      </c>
      <c r="AN262">
        <v>0</v>
      </c>
      <c r="AO262">
        <v>2150218</v>
      </c>
      <c r="AP262">
        <v>23602</v>
      </c>
    </row>
    <row r="263" spans="1:42">
      <c r="A263" s="1">
        <v>44155</v>
      </c>
      <c r="B263" t="s">
        <v>41</v>
      </c>
      <c r="C263" t="s">
        <v>42</v>
      </c>
      <c r="D263">
        <v>4231</v>
      </c>
      <c r="E263">
        <v>3949</v>
      </c>
      <c r="F263">
        <v>30</v>
      </c>
      <c r="G263">
        <v>282</v>
      </c>
      <c r="H263">
        <v>11455</v>
      </c>
      <c r="I263">
        <v>11455</v>
      </c>
      <c r="J263">
        <v>808</v>
      </c>
      <c r="K263">
        <v>53</v>
      </c>
      <c r="M263">
        <v>203</v>
      </c>
      <c r="N263">
        <v>1989587</v>
      </c>
      <c r="O263">
        <v>28620</v>
      </c>
      <c r="P263">
        <v>76067</v>
      </c>
      <c r="R263">
        <v>1928848</v>
      </c>
      <c r="T263">
        <v>106</v>
      </c>
      <c r="U263">
        <v>203161</v>
      </c>
      <c r="V263">
        <v>191021</v>
      </c>
      <c r="W263">
        <v>2001</v>
      </c>
      <c r="X263">
        <v>0</v>
      </c>
      <c r="Y263">
        <v>10574</v>
      </c>
      <c r="Z263">
        <v>22461</v>
      </c>
      <c r="AC263">
        <v>251760</v>
      </c>
      <c r="AD263">
        <v>105856</v>
      </c>
      <c r="AF263">
        <v>0</v>
      </c>
      <c r="AG263">
        <v>2192748</v>
      </c>
      <c r="AH263">
        <v>30621</v>
      </c>
      <c r="AI263">
        <v>86641</v>
      </c>
      <c r="AJ263">
        <v>183196</v>
      </c>
      <c r="AN263">
        <v>0</v>
      </c>
      <c r="AO263">
        <v>2180608</v>
      </c>
      <c r="AP263">
        <v>30390</v>
      </c>
    </row>
    <row r="264" spans="1:42">
      <c r="A264" s="1">
        <v>44156</v>
      </c>
      <c r="B264" t="s">
        <v>41</v>
      </c>
      <c r="C264" t="s">
        <v>42</v>
      </c>
      <c r="D264">
        <v>4274</v>
      </c>
      <c r="E264">
        <v>3974</v>
      </c>
      <c r="F264">
        <v>43</v>
      </c>
      <c r="G264">
        <v>300</v>
      </c>
      <c r="H264">
        <v>11495</v>
      </c>
      <c r="I264">
        <v>11495</v>
      </c>
      <c r="J264">
        <v>816</v>
      </c>
      <c r="K264">
        <v>40</v>
      </c>
      <c r="M264">
        <v>188</v>
      </c>
      <c r="N264">
        <v>2020234</v>
      </c>
      <c r="O264">
        <v>30647</v>
      </c>
      <c r="P264">
        <v>76564</v>
      </c>
      <c r="R264">
        <v>1958876</v>
      </c>
      <c r="T264">
        <v>90</v>
      </c>
      <c r="U264">
        <v>205018</v>
      </c>
      <c r="V264">
        <v>192645</v>
      </c>
      <c r="W264">
        <v>1857</v>
      </c>
      <c r="X264">
        <v>0</v>
      </c>
      <c r="Y264">
        <v>10833</v>
      </c>
      <c r="Z264">
        <v>22792</v>
      </c>
      <c r="AC264">
        <v>254003</v>
      </c>
      <c r="AD264">
        <v>106828</v>
      </c>
      <c r="AF264">
        <v>0</v>
      </c>
      <c r="AG264">
        <v>2225252</v>
      </c>
      <c r="AH264">
        <v>32504</v>
      </c>
      <c r="AI264">
        <v>87397</v>
      </c>
      <c r="AJ264">
        <v>188702</v>
      </c>
      <c r="AN264">
        <v>0</v>
      </c>
      <c r="AO264">
        <v>2212879</v>
      </c>
      <c r="AP264">
        <v>32271</v>
      </c>
    </row>
    <row r="265" spans="1:42">
      <c r="A265" s="1">
        <v>44157</v>
      </c>
      <c r="B265" t="s">
        <v>41</v>
      </c>
      <c r="C265" t="s">
        <v>42</v>
      </c>
      <c r="D265">
        <v>4283</v>
      </c>
      <c r="E265">
        <v>3982</v>
      </c>
      <c r="F265">
        <v>9</v>
      </c>
      <c r="G265">
        <v>301</v>
      </c>
      <c r="H265">
        <v>11530</v>
      </c>
      <c r="I265">
        <v>11530</v>
      </c>
      <c r="J265">
        <v>809</v>
      </c>
      <c r="K265">
        <v>35</v>
      </c>
      <c r="M265">
        <v>201</v>
      </c>
      <c r="N265">
        <v>2040273</v>
      </c>
      <c r="O265">
        <v>20039</v>
      </c>
      <c r="P265">
        <v>76867</v>
      </c>
      <c r="R265">
        <v>1978630</v>
      </c>
      <c r="T265">
        <v>93</v>
      </c>
      <c r="U265">
        <v>206295</v>
      </c>
      <c r="V265">
        <v>193787</v>
      </c>
      <c r="W265">
        <v>1277</v>
      </c>
      <c r="X265">
        <v>0</v>
      </c>
      <c r="Y265">
        <v>10982</v>
      </c>
      <c r="Z265">
        <v>22979</v>
      </c>
      <c r="AC265">
        <v>255430</v>
      </c>
      <c r="AD265">
        <v>107683</v>
      </c>
      <c r="AF265">
        <v>0</v>
      </c>
      <c r="AG265">
        <v>2246568</v>
      </c>
      <c r="AH265">
        <v>21316</v>
      </c>
      <c r="AI265">
        <v>87849</v>
      </c>
      <c r="AJ265">
        <v>191023</v>
      </c>
      <c r="AN265">
        <v>0</v>
      </c>
      <c r="AO265">
        <v>2234060</v>
      </c>
      <c r="AP265">
        <v>21181</v>
      </c>
    </row>
    <row r="266" spans="1:42">
      <c r="A266" s="1">
        <v>44158</v>
      </c>
      <c r="B266" t="s">
        <v>41</v>
      </c>
      <c r="C266" t="s">
        <v>42</v>
      </c>
      <c r="D266">
        <v>4288</v>
      </c>
      <c r="E266">
        <v>3987</v>
      </c>
      <c r="F266">
        <v>5</v>
      </c>
      <c r="G266">
        <v>301</v>
      </c>
      <c r="H266">
        <v>11563</v>
      </c>
      <c r="I266">
        <v>11563</v>
      </c>
      <c r="J266">
        <v>844</v>
      </c>
      <c r="K266">
        <v>33</v>
      </c>
      <c r="M266">
        <v>216</v>
      </c>
      <c r="N266">
        <v>2060053</v>
      </c>
      <c r="O266">
        <v>19780</v>
      </c>
      <c r="P266">
        <v>77189</v>
      </c>
      <c r="R266">
        <v>1998108</v>
      </c>
      <c r="T266">
        <v>92</v>
      </c>
      <c r="U266">
        <v>207552</v>
      </c>
      <c r="V266">
        <v>194902</v>
      </c>
      <c r="W266">
        <v>1257</v>
      </c>
      <c r="X266">
        <v>0</v>
      </c>
      <c r="Y266">
        <v>11126</v>
      </c>
      <c r="Z266">
        <v>23220</v>
      </c>
      <c r="AC266">
        <v>256847</v>
      </c>
      <c r="AD266">
        <v>108469</v>
      </c>
      <c r="AF266">
        <v>0</v>
      </c>
      <c r="AG266">
        <v>2267605</v>
      </c>
      <c r="AH266">
        <v>21037</v>
      </c>
      <c r="AI266">
        <v>88315</v>
      </c>
      <c r="AJ266">
        <v>193630</v>
      </c>
      <c r="AN266">
        <v>0</v>
      </c>
      <c r="AO266">
        <v>2254955</v>
      </c>
      <c r="AP266">
        <v>20895</v>
      </c>
    </row>
    <row r="267" spans="1:42">
      <c r="A267" s="1">
        <v>44159</v>
      </c>
      <c r="B267" t="s">
        <v>41</v>
      </c>
      <c r="C267" t="s">
        <v>42</v>
      </c>
      <c r="D267">
        <v>4313</v>
      </c>
      <c r="E267">
        <v>4010</v>
      </c>
      <c r="F267">
        <v>25</v>
      </c>
      <c r="G267">
        <v>303</v>
      </c>
      <c r="H267">
        <v>11655</v>
      </c>
      <c r="I267">
        <v>11655</v>
      </c>
      <c r="J267">
        <v>873</v>
      </c>
      <c r="K267">
        <v>92</v>
      </c>
      <c r="M267">
        <v>211</v>
      </c>
      <c r="N267">
        <v>2078262</v>
      </c>
      <c r="O267">
        <v>18209</v>
      </c>
      <c r="P267">
        <v>77361</v>
      </c>
      <c r="R267">
        <v>2015801</v>
      </c>
      <c r="T267">
        <v>83</v>
      </c>
      <c r="U267">
        <v>209230</v>
      </c>
      <c r="V267">
        <v>196330</v>
      </c>
      <c r="W267">
        <v>1678</v>
      </c>
      <c r="X267">
        <v>0</v>
      </c>
      <c r="Y267">
        <v>11213</v>
      </c>
      <c r="Z267">
        <v>23722</v>
      </c>
      <c r="AC267">
        <v>258791</v>
      </c>
      <c r="AD267">
        <v>109724</v>
      </c>
      <c r="AF267">
        <v>0</v>
      </c>
      <c r="AG267">
        <v>2287492</v>
      </c>
      <c r="AH267">
        <v>19887</v>
      </c>
      <c r="AI267">
        <v>88574</v>
      </c>
      <c r="AJ267">
        <v>199415</v>
      </c>
      <c r="AN267">
        <v>0</v>
      </c>
      <c r="AO267">
        <v>2274592</v>
      </c>
      <c r="AP267">
        <v>19637</v>
      </c>
    </row>
    <row r="268" spans="1:42">
      <c r="A268" s="1">
        <v>44160</v>
      </c>
      <c r="B268" t="s">
        <v>41</v>
      </c>
      <c r="C268" t="s">
        <v>42</v>
      </c>
      <c r="D268">
        <v>4317</v>
      </c>
      <c r="E268">
        <v>4015</v>
      </c>
      <c r="F268">
        <v>4</v>
      </c>
      <c r="G268">
        <v>302</v>
      </c>
      <c r="H268">
        <v>11737</v>
      </c>
      <c r="I268">
        <v>11737</v>
      </c>
      <c r="J268">
        <v>940</v>
      </c>
      <c r="K268">
        <v>82</v>
      </c>
      <c r="M268">
        <v>227</v>
      </c>
      <c r="N268">
        <v>2097258</v>
      </c>
      <c r="O268">
        <v>18996</v>
      </c>
      <c r="P268">
        <v>77529</v>
      </c>
      <c r="R268">
        <v>2034433</v>
      </c>
      <c r="T268">
        <v>108</v>
      </c>
      <c r="U268">
        <v>210905</v>
      </c>
      <c r="V268">
        <v>197652</v>
      </c>
      <c r="W268">
        <v>1675</v>
      </c>
      <c r="X268">
        <v>0</v>
      </c>
      <c r="Y268">
        <v>11318</v>
      </c>
      <c r="Z268">
        <v>24415</v>
      </c>
      <c r="AC268">
        <v>260477</v>
      </c>
      <c r="AD268">
        <v>111013</v>
      </c>
      <c r="AF268">
        <v>0</v>
      </c>
      <c r="AG268">
        <v>2308163</v>
      </c>
      <c r="AH268">
        <v>20671</v>
      </c>
      <c r="AI268">
        <v>88847</v>
      </c>
      <c r="AJ268">
        <v>207854</v>
      </c>
      <c r="AN268">
        <v>0</v>
      </c>
      <c r="AO268">
        <v>2294910</v>
      </c>
      <c r="AP268">
        <v>20318</v>
      </c>
    </row>
    <row r="269" spans="1:42">
      <c r="A269" s="1">
        <v>44161</v>
      </c>
      <c r="B269" t="s">
        <v>41</v>
      </c>
      <c r="C269" t="s">
        <v>42</v>
      </c>
      <c r="D269">
        <v>4317</v>
      </c>
      <c r="E269">
        <v>4015</v>
      </c>
      <c r="F269">
        <v>0</v>
      </c>
      <c r="G269">
        <v>302</v>
      </c>
      <c r="H269">
        <v>11737</v>
      </c>
      <c r="I269">
        <v>11737</v>
      </c>
      <c r="J269">
        <v>940</v>
      </c>
      <c r="K269">
        <v>0</v>
      </c>
      <c r="M269">
        <v>227</v>
      </c>
      <c r="N269">
        <v>2097258</v>
      </c>
      <c r="O269">
        <v>0</v>
      </c>
      <c r="P269">
        <v>77529</v>
      </c>
      <c r="R269">
        <v>2034433</v>
      </c>
      <c r="T269">
        <v>108</v>
      </c>
      <c r="U269">
        <v>210905</v>
      </c>
      <c r="V269">
        <v>197652</v>
      </c>
      <c r="W269">
        <v>0</v>
      </c>
      <c r="X269">
        <v>0</v>
      </c>
      <c r="Y269">
        <v>11318</v>
      </c>
      <c r="Z269">
        <v>24415</v>
      </c>
      <c r="AC269">
        <v>260477</v>
      </c>
      <c r="AD269">
        <v>111013</v>
      </c>
      <c r="AF269">
        <v>0</v>
      </c>
      <c r="AG269">
        <v>2308163</v>
      </c>
      <c r="AH269">
        <v>0</v>
      </c>
      <c r="AI269">
        <v>88847</v>
      </c>
      <c r="AJ269">
        <v>207854</v>
      </c>
      <c r="AN269">
        <v>0</v>
      </c>
      <c r="AO269">
        <v>2294910</v>
      </c>
      <c r="AP269">
        <v>0</v>
      </c>
    </row>
    <row r="270" spans="1:42">
      <c r="A270" s="1">
        <v>44162</v>
      </c>
      <c r="B270" t="s">
        <v>41</v>
      </c>
      <c r="C270" t="s">
        <v>42</v>
      </c>
      <c r="D270">
        <v>4346</v>
      </c>
      <c r="E270">
        <v>4043</v>
      </c>
      <c r="F270">
        <v>29</v>
      </c>
      <c r="G270">
        <v>303</v>
      </c>
      <c r="H270">
        <v>11794</v>
      </c>
      <c r="I270">
        <v>11794</v>
      </c>
      <c r="J270">
        <v>884</v>
      </c>
      <c r="K270">
        <v>57</v>
      </c>
      <c r="M270">
        <v>236</v>
      </c>
      <c r="N270">
        <v>2125917</v>
      </c>
      <c r="O270">
        <v>28659</v>
      </c>
      <c r="P270">
        <v>78143</v>
      </c>
      <c r="R270">
        <v>2062537</v>
      </c>
      <c r="T270">
        <v>119</v>
      </c>
      <c r="U270">
        <v>213120</v>
      </c>
      <c r="V270">
        <v>199538</v>
      </c>
      <c r="W270">
        <v>2215</v>
      </c>
      <c r="X270">
        <v>0</v>
      </c>
      <c r="Y270">
        <v>11625</v>
      </c>
      <c r="Z270">
        <v>24958</v>
      </c>
      <c r="AC270">
        <v>262918</v>
      </c>
      <c r="AD270">
        <v>112233</v>
      </c>
      <c r="AF270">
        <v>0</v>
      </c>
      <c r="AG270">
        <v>2339037</v>
      </c>
      <c r="AH270">
        <v>30874</v>
      </c>
      <c r="AI270">
        <v>89768</v>
      </c>
      <c r="AJ270">
        <v>216396</v>
      </c>
      <c r="AN270">
        <v>0</v>
      </c>
      <c r="AO270">
        <v>2325455</v>
      </c>
      <c r="AP270">
        <v>30545</v>
      </c>
    </row>
    <row r="271" spans="1:42">
      <c r="A271" s="1">
        <v>44163</v>
      </c>
      <c r="B271" t="s">
        <v>41</v>
      </c>
      <c r="C271" t="s">
        <v>42</v>
      </c>
      <c r="D271">
        <v>4346</v>
      </c>
      <c r="E271">
        <v>4043</v>
      </c>
      <c r="F271">
        <v>0</v>
      </c>
      <c r="G271">
        <v>303</v>
      </c>
      <c r="H271">
        <v>11802</v>
      </c>
      <c r="I271">
        <v>11802</v>
      </c>
      <c r="J271">
        <v>879</v>
      </c>
      <c r="K271">
        <v>8</v>
      </c>
      <c r="M271">
        <v>236</v>
      </c>
      <c r="N271">
        <v>2155322</v>
      </c>
      <c r="O271">
        <v>29405</v>
      </c>
      <c r="P271">
        <v>78542</v>
      </c>
      <c r="R271">
        <v>2091449</v>
      </c>
      <c r="T271">
        <v>117</v>
      </c>
      <c r="U271">
        <v>214911</v>
      </c>
      <c r="V271">
        <v>201354</v>
      </c>
      <c r="W271">
        <v>1791</v>
      </c>
      <c r="X271">
        <v>0</v>
      </c>
      <c r="Y271">
        <v>11778</v>
      </c>
      <c r="Z271">
        <v>25133</v>
      </c>
      <c r="AC271">
        <v>265230</v>
      </c>
      <c r="AD271">
        <v>112978</v>
      </c>
      <c r="AF271">
        <v>0</v>
      </c>
      <c r="AG271">
        <v>2370233</v>
      </c>
      <c r="AH271">
        <v>31196</v>
      </c>
      <c r="AI271">
        <v>90320</v>
      </c>
      <c r="AJ271">
        <v>219009</v>
      </c>
      <c r="AN271">
        <v>0</v>
      </c>
      <c r="AO271">
        <v>2356679</v>
      </c>
      <c r="AP271">
        <v>31224</v>
      </c>
    </row>
    <row r="272" spans="1:42">
      <c r="A272" s="1">
        <v>44164</v>
      </c>
      <c r="B272" t="s">
        <v>41</v>
      </c>
      <c r="C272" t="s">
        <v>42</v>
      </c>
      <c r="D272">
        <v>4353</v>
      </c>
      <c r="E272">
        <v>4050</v>
      </c>
      <c r="F272">
        <v>7</v>
      </c>
      <c r="G272">
        <v>303</v>
      </c>
      <c r="H272">
        <v>11857</v>
      </c>
      <c r="I272">
        <v>11857</v>
      </c>
      <c r="J272">
        <v>879</v>
      </c>
      <c r="K272">
        <v>55</v>
      </c>
      <c r="M272">
        <v>236</v>
      </c>
      <c r="N272">
        <v>2170458</v>
      </c>
      <c r="O272">
        <v>15136</v>
      </c>
      <c r="P272">
        <v>78771</v>
      </c>
      <c r="R272">
        <v>2106308</v>
      </c>
      <c r="T272">
        <v>117</v>
      </c>
      <c r="U272">
        <v>216129</v>
      </c>
      <c r="V272">
        <v>202422</v>
      </c>
      <c r="W272">
        <v>1218</v>
      </c>
      <c r="X272">
        <v>0</v>
      </c>
      <c r="Y272">
        <v>11831</v>
      </c>
      <c r="Z272">
        <v>25261</v>
      </c>
      <c r="AC272">
        <v>266572</v>
      </c>
      <c r="AD272">
        <v>113704</v>
      </c>
      <c r="AF272">
        <v>0</v>
      </c>
      <c r="AG272">
        <v>2386587</v>
      </c>
      <c r="AH272">
        <v>16354</v>
      </c>
      <c r="AI272">
        <v>90602</v>
      </c>
      <c r="AJ272">
        <v>220868</v>
      </c>
      <c r="AN272">
        <v>0</v>
      </c>
      <c r="AO272">
        <v>2372880</v>
      </c>
      <c r="AP272">
        <v>16201</v>
      </c>
    </row>
    <row r="273" spans="1:42">
      <c r="A273" s="1">
        <v>44165</v>
      </c>
      <c r="B273" t="s">
        <v>41</v>
      </c>
      <c r="C273" t="s">
        <v>42</v>
      </c>
      <c r="D273">
        <v>4381</v>
      </c>
      <c r="E273">
        <v>4077</v>
      </c>
      <c r="F273">
        <v>28</v>
      </c>
      <c r="G273">
        <v>304</v>
      </c>
      <c r="H273">
        <v>11877</v>
      </c>
      <c r="I273">
        <v>11877</v>
      </c>
      <c r="J273">
        <v>925</v>
      </c>
      <c r="K273">
        <v>20</v>
      </c>
      <c r="M273">
        <v>237</v>
      </c>
      <c r="N273">
        <v>2181976</v>
      </c>
      <c r="O273">
        <v>11518</v>
      </c>
      <c r="P273">
        <v>78861</v>
      </c>
      <c r="R273">
        <v>2117585</v>
      </c>
      <c r="T273">
        <v>112</v>
      </c>
      <c r="U273">
        <v>217487</v>
      </c>
      <c r="V273">
        <v>203659</v>
      </c>
      <c r="W273">
        <v>1358</v>
      </c>
      <c r="X273">
        <v>0</v>
      </c>
      <c r="Y273">
        <v>11851</v>
      </c>
      <c r="Z273">
        <v>25477</v>
      </c>
      <c r="AC273">
        <v>268050</v>
      </c>
      <c r="AD273">
        <v>114457</v>
      </c>
      <c r="AF273">
        <v>0</v>
      </c>
      <c r="AG273">
        <v>2399463</v>
      </c>
      <c r="AH273">
        <v>12876</v>
      </c>
      <c r="AI273">
        <v>90712</v>
      </c>
      <c r="AJ273">
        <v>222720</v>
      </c>
      <c r="AN273">
        <v>0</v>
      </c>
      <c r="AO273">
        <v>2385635</v>
      </c>
      <c r="AP273">
        <v>12755</v>
      </c>
    </row>
    <row r="274" spans="1:42">
      <c r="A274" s="1">
        <v>44166</v>
      </c>
      <c r="B274" t="s">
        <v>41</v>
      </c>
      <c r="C274" t="s">
        <v>42</v>
      </c>
      <c r="D274">
        <v>4404</v>
      </c>
      <c r="E274">
        <v>4091</v>
      </c>
      <c r="F274">
        <v>23</v>
      </c>
      <c r="G274">
        <v>313</v>
      </c>
      <c r="H274">
        <v>11910</v>
      </c>
      <c r="I274">
        <v>11910</v>
      </c>
      <c r="J274">
        <v>980</v>
      </c>
      <c r="K274">
        <v>33</v>
      </c>
      <c r="M274">
        <v>201</v>
      </c>
      <c r="N274">
        <v>2198114</v>
      </c>
      <c r="O274">
        <v>16138</v>
      </c>
      <c r="P274">
        <v>78915</v>
      </c>
      <c r="R274">
        <v>2133438</v>
      </c>
      <c r="T274">
        <v>84</v>
      </c>
      <c r="U274">
        <v>218912</v>
      </c>
      <c r="V274">
        <v>205004</v>
      </c>
      <c r="W274">
        <v>1425</v>
      </c>
      <c r="X274">
        <v>0</v>
      </c>
      <c r="Y274">
        <v>11862</v>
      </c>
      <c r="Z274">
        <v>25722</v>
      </c>
      <c r="AC274">
        <v>269680</v>
      </c>
      <c r="AD274">
        <v>115152</v>
      </c>
      <c r="AF274">
        <v>0</v>
      </c>
      <c r="AG274">
        <v>2417026</v>
      </c>
      <c r="AH274">
        <v>17563</v>
      </c>
      <c r="AI274">
        <v>90777</v>
      </c>
      <c r="AJ274">
        <v>225071</v>
      </c>
      <c r="AN274">
        <v>0</v>
      </c>
      <c r="AO274">
        <v>2403118</v>
      </c>
      <c r="AP274">
        <v>17483</v>
      </c>
    </row>
    <row r="275" spans="1:42">
      <c r="A275" s="1">
        <v>44167</v>
      </c>
      <c r="B275" t="s">
        <v>41</v>
      </c>
      <c r="C275" t="s">
        <v>42</v>
      </c>
      <c r="D275">
        <v>4444</v>
      </c>
      <c r="E275">
        <v>4126</v>
      </c>
      <c r="F275">
        <v>40</v>
      </c>
      <c r="G275">
        <v>318</v>
      </c>
      <c r="H275">
        <v>12023</v>
      </c>
      <c r="I275">
        <v>12023</v>
      </c>
      <c r="J275">
        <v>911</v>
      </c>
      <c r="K275">
        <v>113</v>
      </c>
      <c r="M275">
        <v>250</v>
      </c>
      <c r="N275">
        <v>2212066</v>
      </c>
      <c r="O275">
        <v>13952</v>
      </c>
      <c r="P275">
        <v>79007</v>
      </c>
      <c r="R275">
        <v>2146858</v>
      </c>
      <c r="T275">
        <v>118</v>
      </c>
      <c r="U275">
        <v>220835</v>
      </c>
      <c r="V275">
        <v>206653</v>
      </c>
      <c r="W275">
        <v>1923</v>
      </c>
      <c r="X275">
        <v>0</v>
      </c>
      <c r="Y275">
        <v>11896</v>
      </c>
      <c r="Z275">
        <v>26375</v>
      </c>
      <c r="AC275">
        <v>271861</v>
      </c>
      <c r="AD275">
        <v>116292</v>
      </c>
      <c r="AF275">
        <v>0</v>
      </c>
      <c r="AG275">
        <v>2432901</v>
      </c>
      <c r="AH275">
        <v>15875</v>
      </c>
      <c r="AI275">
        <v>90903</v>
      </c>
      <c r="AJ275">
        <v>231716</v>
      </c>
      <c r="AN275">
        <v>0</v>
      </c>
      <c r="AO275">
        <v>2418719</v>
      </c>
      <c r="AP275">
        <v>15601</v>
      </c>
    </row>
    <row r="276" spans="1:42">
      <c r="A276" s="1">
        <v>44168</v>
      </c>
      <c r="B276" t="s">
        <v>41</v>
      </c>
      <c r="C276" t="s">
        <v>42</v>
      </c>
      <c r="D276">
        <v>4466</v>
      </c>
      <c r="E276">
        <v>4145</v>
      </c>
      <c r="F276">
        <v>22</v>
      </c>
      <c r="G276">
        <v>321</v>
      </c>
      <c r="H276">
        <v>12126</v>
      </c>
      <c r="I276">
        <v>12126</v>
      </c>
      <c r="J276">
        <v>1046</v>
      </c>
      <c r="K276">
        <v>103</v>
      </c>
      <c r="M276">
        <v>261</v>
      </c>
      <c r="N276">
        <v>2226037</v>
      </c>
      <c r="O276">
        <v>13971</v>
      </c>
      <c r="P276">
        <v>79104</v>
      </c>
      <c r="R276">
        <v>2160456</v>
      </c>
      <c r="T276">
        <v>111</v>
      </c>
      <c r="U276">
        <v>223063</v>
      </c>
      <c r="V276">
        <v>208435</v>
      </c>
      <c r="W276">
        <v>2228</v>
      </c>
      <c r="X276">
        <v>0</v>
      </c>
      <c r="Y276">
        <v>11974</v>
      </c>
      <c r="Z276">
        <v>27153</v>
      </c>
      <c r="AC276">
        <v>274016</v>
      </c>
      <c r="AD276">
        <v>117338</v>
      </c>
      <c r="AF276">
        <v>0</v>
      </c>
      <c r="AG276">
        <v>2449100</v>
      </c>
      <c r="AH276">
        <v>16199</v>
      </c>
      <c r="AI276">
        <v>91078</v>
      </c>
      <c r="AJ276">
        <v>239293</v>
      </c>
      <c r="AN276">
        <v>0</v>
      </c>
      <c r="AO276">
        <v>2434472</v>
      </c>
      <c r="AP276">
        <v>15753</v>
      </c>
    </row>
    <row r="277" spans="1:42">
      <c r="A277" s="1">
        <v>44169</v>
      </c>
      <c r="B277" t="s">
        <v>41</v>
      </c>
      <c r="C277" t="s">
        <v>42</v>
      </c>
      <c r="D277">
        <v>4496</v>
      </c>
      <c r="E277">
        <v>4175</v>
      </c>
      <c r="F277">
        <v>30</v>
      </c>
      <c r="G277">
        <v>321</v>
      </c>
      <c r="H277">
        <v>12223</v>
      </c>
      <c r="I277">
        <v>12223</v>
      </c>
      <c r="J277">
        <v>1047</v>
      </c>
      <c r="K277">
        <v>97</v>
      </c>
      <c r="M277">
        <v>233</v>
      </c>
      <c r="N277">
        <v>2248886</v>
      </c>
      <c r="O277">
        <v>22849</v>
      </c>
      <c r="P277">
        <v>79476</v>
      </c>
      <c r="R277">
        <v>2182682</v>
      </c>
      <c r="T277">
        <v>104</v>
      </c>
      <c r="U277">
        <v>226013</v>
      </c>
      <c r="V277">
        <v>210995</v>
      </c>
      <c r="W277">
        <v>2950</v>
      </c>
      <c r="X277">
        <v>0</v>
      </c>
      <c r="Y277">
        <v>12084</v>
      </c>
      <c r="Z277">
        <v>27834</v>
      </c>
      <c r="AC277">
        <v>277199</v>
      </c>
      <c r="AD277">
        <v>118168</v>
      </c>
      <c r="AF277">
        <v>0</v>
      </c>
      <c r="AG277">
        <v>2474899</v>
      </c>
      <c r="AH277">
        <v>25799</v>
      </c>
      <c r="AI277">
        <v>91560</v>
      </c>
      <c r="AJ277">
        <v>245691</v>
      </c>
      <c r="AN277">
        <v>0</v>
      </c>
      <c r="AO277">
        <v>2459881</v>
      </c>
      <c r="AP277">
        <v>25409</v>
      </c>
    </row>
    <row r="278" spans="1:42">
      <c r="A278" s="1">
        <v>44170</v>
      </c>
      <c r="B278" t="s">
        <v>41</v>
      </c>
      <c r="C278" t="s">
        <v>42</v>
      </c>
      <c r="D278">
        <v>4517</v>
      </c>
      <c r="E278">
        <v>4194</v>
      </c>
      <c r="F278">
        <v>21</v>
      </c>
      <c r="G278">
        <v>323</v>
      </c>
      <c r="H278">
        <v>12305</v>
      </c>
      <c r="I278">
        <v>12305</v>
      </c>
      <c r="J278">
        <v>1029</v>
      </c>
      <c r="K278">
        <v>82</v>
      </c>
      <c r="M278">
        <v>244</v>
      </c>
      <c r="N278">
        <v>2274686</v>
      </c>
      <c r="O278">
        <v>25800</v>
      </c>
      <c r="P278">
        <v>79812</v>
      </c>
      <c r="R278">
        <v>2207945</v>
      </c>
      <c r="T278">
        <v>110</v>
      </c>
      <c r="U278">
        <v>229235</v>
      </c>
      <c r="V278">
        <v>213795</v>
      </c>
      <c r="W278">
        <v>3222</v>
      </c>
      <c r="X278">
        <v>0</v>
      </c>
      <c r="Y278">
        <v>12248</v>
      </c>
      <c r="Z278">
        <v>28292</v>
      </c>
      <c r="AC278">
        <v>280536</v>
      </c>
      <c r="AD278">
        <v>118984</v>
      </c>
      <c r="AF278">
        <v>0</v>
      </c>
      <c r="AG278">
        <v>2503921</v>
      </c>
      <c r="AH278">
        <v>29022</v>
      </c>
      <c r="AI278">
        <v>92060</v>
      </c>
      <c r="AJ278">
        <v>250883</v>
      </c>
      <c r="AN278">
        <v>0</v>
      </c>
      <c r="AO278">
        <v>2488481</v>
      </c>
      <c r="AP278">
        <v>28600</v>
      </c>
    </row>
    <row r="279" spans="1:42">
      <c r="A279" s="1">
        <v>44171</v>
      </c>
      <c r="B279" t="s">
        <v>41</v>
      </c>
      <c r="C279" t="s">
        <v>42</v>
      </c>
      <c r="D279">
        <v>4566</v>
      </c>
      <c r="E279">
        <v>4237</v>
      </c>
      <c r="F279">
        <v>49</v>
      </c>
      <c r="G279">
        <v>329</v>
      </c>
      <c r="H279">
        <v>12380</v>
      </c>
      <c r="I279">
        <v>12380</v>
      </c>
      <c r="J279">
        <v>1025</v>
      </c>
      <c r="K279">
        <v>75</v>
      </c>
      <c r="M279">
        <v>243</v>
      </c>
      <c r="N279">
        <v>2296092</v>
      </c>
      <c r="O279">
        <v>21406</v>
      </c>
      <c r="P279">
        <v>80199</v>
      </c>
      <c r="R279">
        <v>2228787</v>
      </c>
      <c r="T279">
        <v>108</v>
      </c>
      <c r="U279">
        <v>232099</v>
      </c>
      <c r="V279">
        <v>216378</v>
      </c>
      <c r="W279">
        <v>2864</v>
      </c>
      <c r="X279">
        <v>0</v>
      </c>
      <c r="Y279">
        <v>12408</v>
      </c>
      <c r="Z279">
        <v>28921</v>
      </c>
      <c r="AC279">
        <v>283683</v>
      </c>
      <c r="AD279">
        <v>119844</v>
      </c>
      <c r="AF279">
        <v>0</v>
      </c>
      <c r="AG279">
        <v>2528191</v>
      </c>
      <c r="AH279">
        <v>24270</v>
      </c>
      <c r="AI279">
        <v>92607</v>
      </c>
      <c r="AJ279">
        <v>255932</v>
      </c>
      <c r="AN279">
        <v>0</v>
      </c>
      <c r="AO279">
        <v>2512470</v>
      </c>
      <c r="AP279">
        <v>23989</v>
      </c>
    </row>
    <row r="280" spans="1:42">
      <c r="A280" s="1">
        <v>44172</v>
      </c>
      <c r="B280" t="s">
        <v>41</v>
      </c>
      <c r="C280" t="s">
        <v>42</v>
      </c>
      <c r="D280">
        <v>4579</v>
      </c>
      <c r="E280">
        <v>4249</v>
      </c>
      <c r="F280">
        <v>13</v>
      </c>
      <c r="G280">
        <v>330</v>
      </c>
      <c r="H280">
        <v>12415</v>
      </c>
      <c r="I280">
        <v>12415</v>
      </c>
      <c r="J280">
        <v>1025</v>
      </c>
      <c r="K280">
        <v>35</v>
      </c>
      <c r="M280">
        <v>243</v>
      </c>
      <c r="N280">
        <v>2320214</v>
      </c>
      <c r="O280">
        <v>24122</v>
      </c>
      <c r="P280">
        <v>80410</v>
      </c>
      <c r="R280">
        <v>2252263</v>
      </c>
      <c r="T280">
        <v>108</v>
      </c>
      <c r="U280">
        <v>234652</v>
      </c>
      <c r="V280">
        <v>218820</v>
      </c>
      <c r="W280">
        <v>2553</v>
      </c>
      <c r="X280">
        <v>0</v>
      </c>
      <c r="Y280">
        <v>12502</v>
      </c>
      <c r="Z280">
        <v>29127</v>
      </c>
      <c r="AC280">
        <v>286771</v>
      </c>
      <c r="AD280">
        <v>120652</v>
      </c>
      <c r="AF280">
        <v>0</v>
      </c>
      <c r="AG280">
        <v>2554866</v>
      </c>
      <c r="AH280">
        <v>26675</v>
      </c>
      <c r="AI280">
        <v>92912</v>
      </c>
      <c r="AJ280">
        <v>258736</v>
      </c>
      <c r="AN280">
        <v>0</v>
      </c>
      <c r="AO280">
        <v>2539034</v>
      </c>
      <c r="AP280">
        <v>26564</v>
      </c>
    </row>
    <row r="281" spans="1:42">
      <c r="A281" s="1">
        <v>44173</v>
      </c>
      <c r="B281" t="s">
        <v>41</v>
      </c>
      <c r="C281" t="s">
        <v>42</v>
      </c>
      <c r="D281">
        <v>4585</v>
      </c>
      <c r="E281">
        <v>4253</v>
      </c>
      <c r="F281">
        <v>6</v>
      </c>
      <c r="G281">
        <v>332</v>
      </c>
      <c r="H281">
        <v>12446</v>
      </c>
      <c r="I281">
        <v>12446</v>
      </c>
      <c r="J281">
        <v>1179</v>
      </c>
      <c r="K281">
        <v>31</v>
      </c>
      <c r="M281">
        <v>276</v>
      </c>
      <c r="N281">
        <v>2344374</v>
      </c>
      <c r="O281">
        <v>24160</v>
      </c>
      <c r="P281">
        <v>80649</v>
      </c>
      <c r="R281">
        <v>2275956</v>
      </c>
      <c r="T281">
        <v>118</v>
      </c>
      <c r="U281">
        <v>236954</v>
      </c>
      <c r="V281">
        <v>220961</v>
      </c>
      <c r="W281">
        <v>2302</v>
      </c>
      <c r="X281">
        <v>0</v>
      </c>
      <c r="Y281">
        <v>12586</v>
      </c>
      <c r="Z281">
        <v>29275</v>
      </c>
      <c r="AC281">
        <v>289379</v>
      </c>
      <c r="AD281">
        <v>121359</v>
      </c>
      <c r="AF281">
        <v>0</v>
      </c>
      <c r="AG281">
        <v>2581328</v>
      </c>
      <c r="AH281">
        <v>26462</v>
      </c>
      <c r="AI281">
        <v>93235</v>
      </c>
      <c r="AJ281">
        <v>260282</v>
      </c>
      <c r="AN281">
        <v>0</v>
      </c>
      <c r="AO281">
        <v>2565335</v>
      </c>
      <c r="AP281">
        <v>26301</v>
      </c>
    </row>
    <row r="282" spans="1:42">
      <c r="A282" s="1">
        <v>44174</v>
      </c>
      <c r="B282" t="s">
        <v>41</v>
      </c>
      <c r="C282" t="s">
        <v>42</v>
      </c>
      <c r="D282">
        <v>4612</v>
      </c>
      <c r="E282">
        <v>4280</v>
      </c>
      <c r="F282">
        <v>27</v>
      </c>
      <c r="G282">
        <v>332</v>
      </c>
      <c r="H282">
        <v>12527</v>
      </c>
      <c r="I282">
        <v>12527</v>
      </c>
      <c r="J282">
        <v>1217</v>
      </c>
      <c r="K282">
        <v>81</v>
      </c>
      <c r="M282">
        <v>275</v>
      </c>
      <c r="N282">
        <v>2357337</v>
      </c>
      <c r="O282">
        <v>12963</v>
      </c>
      <c r="P282">
        <v>80819</v>
      </c>
      <c r="R282">
        <v>2288614</v>
      </c>
      <c r="T282">
        <v>128</v>
      </c>
      <c r="U282">
        <v>239444</v>
      </c>
      <c r="V282">
        <v>223140</v>
      </c>
      <c r="W282">
        <v>2490</v>
      </c>
      <c r="X282">
        <v>0</v>
      </c>
      <c r="Y282">
        <v>12651</v>
      </c>
      <c r="Z282">
        <v>29885</v>
      </c>
      <c r="AC282">
        <v>291863</v>
      </c>
      <c r="AD282">
        <v>122416</v>
      </c>
      <c r="AF282">
        <v>0</v>
      </c>
      <c r="AG282">
        <v>2596781</v>
      </c>
      <c r="AH282">
        <v>15453</v>
      </c>
      <c r="AI282">
        <v>93470</v>
      </c>
      <c r="AJ282">
        <v>266077</v>
      </c>
      <c r="AN282">
        <v>0</v>
      </c>
      <c r="AO282">
        <v>2580477</v>
      </c>
      <c r="AP282">
        <v>15142</v>
      </c>
    </row>
    <row r="283" spans="1:42">
      <c r="A283" s="1">
        <v>44175</v>
      </c>
      <c r="B283" t="s">
        <v>41</v>
      </c>
      <c r="C283" t="s">
        <v>42</v>
      </c>
      <c r="D283">
        <v>4627</v>
      </c>
      <c r="E283">
        <v>4291</v>
      </c>
      <c r="F283">
        <v>15</v>
      </c>
      <c r="G283">
        <v>336</v>
      </c>
      <c r="H283">
        <v>12618</v>
      </c>
      <c r="I283">
        <v>12618</v>
      </c>
      <c r="J283">
        <v>1232</v>
      </c>
      <c r="K283">
        <v>91</v>
      </c>
      <c r="M283">
        <v>292</v>
      </c>
      <c r="N283">
        <v>2372550</v>
      </c>
      <c r="O283">
        <v>15213</v>
      </c>
      <c r="P283">
        <v>81200</v>
      </c>
      <c r="R283">
        <v>2303417</v>
      </c>
      <c r="T283">
        <v>124</v>
      </c>
      <c r="U283">
        <v>241686</v>
      </c>
      <c r="V283">
        <v>225053</v>
      </c>
      <c r="W283">
        <v>2242</v>
      </c>
      <c r="X283">
        <v>0</v>
      </c>
      <c r="Y283">
        <v>12780</v>
      </c>
      <c r="Z283">
        <v>30676</v>
      </c>
      <c r="AC283">
        <v>294186</v>
      </c>
      <c r="AD283">
        <v>123503</v>
      </c>
      <c r="AF283">
        <v>0</v>
      </c>
      <c r="AG283">
        <v>2614236</v>
      </c>
      <c r="AH283">
        <v>17455</v>
      </c>
      <c r="AI283">
        <v>93980</v>
      </c>
      <c r="AJ283">
        <v>274284</v>
      </c>
      <c r="AN283">
        <v>0</v>
      </c>
      <c r="AO283">
        <v>2597603</v>
      </c>
      <c r="AP283">
        <v>17126</v>
      </c>
    </row>
    <row r="284" spans="1:42">
      <c r="A284" s="1">
        <v>44176</v>
      </c>
      <c r="B284" t="s">
        <v>41</v>
      </c>
      <c r="C284" t="s">
        <v>42</v>
      </c>
      <c r="D284">
        <v>4673</v>
      </c>
      <c r="E284">
        <v>4332</v>
      </c>
      <c r="F284">
        <v>46</v>
      </c>
      <c r="G284">
        <v>341</v>
      </c>
      <c r="H284">
        <v>12725</v>
      </c>
      <c r="I284">
        <v>12725</v>
      </c>
      <c r="J284">
        <v>1234</v>
      </c>
      <c r="K284">
        <v>107</v>
      </c>
      <c r="M284">
        <v>282</v>
      </c>
      <c r="N284">
        <v>2406530</v>
      </c>
      <c r="O284">
        <v>33980</v>
      </c>
      <c r="P284">
        <v>81693</v>
      </c>
      <c r="R284">
        <v>2336567</v>
      </c>
      <c r="T284">
        <v>124</v>
      </c>
      <c r="U284">
        <v>245226</v>
      </c>
      <c r="V284">
        <v>228261</v>
      </c>
      <c r="W284">
        <v>3540</v>
      </c>
      <c r="X284">
        <v>0</v>
      </c>
      <c r="Y284">
        <v>12970</v>
      </c>
      <c r="Z284">
        <v>31411</v>
      </c>
      <c r="AC284">
        <v>298224</v>
      </c>
      <c r="AD284">
        <v>124586</v>
      </c>
      <c r="AF284">
        <v>0</v>
      </c>
      <c r="AG284">
        <v>2651756</v>
      </c>
      <c r="AH284">
        <v>37520</v>
      </c>
      <c r="AI284">
        <v>94663</v>
      </c>
      <c r="AJ284">
        <v>281579</v>
      </c>
      <c r="AN284">
        <v>0</v>
      </c>
      <c r="AO284">
        <v>2634791</v>
      </c>
      <c r="AP284">
        <v>37188</v>
      </c>
    </row>
    <row r="285" spans="1:42">
      <c r="A285" s="1">
        <v>44177</v>
      </c>
      <c r="B285" t="s">
        <v>41</v>
      </c>
      <c r="C285" t="s">
        <v>42</v>
      </c>
      <c r="D285">
        <v>4685</v>
      </c>
      <c r="E285">
        <v>4344</v>
      </c>
      <c r="F285">
        <v>12</v>
      </c>
      <c r="G285">
        <v>341</v>
      </c>
      <c r="H285">
        <v>12725</v>
      </c>
      <c r="I285">
        <v>12725</v>
      </c>
      <c r="J285">
        <v>1250</v>
      </c>
      <c r="K285">
        <v>0</v>
      </c>
      <c r="M285">
        <v>294</v>
      </c>
      <c r="N285">
        <v>2406530</v>
      </c>
      <c r="O285">
        <v>0</v>
      </c>
      <c r="P285">
        <v>81693</v>
      </c>
      <c r="R285">
        <v>2336567</v>
      </c>
      <c r="T285">
        <v>122</v>
      </c>
      <c r="U285">
        <v>248798</v>
      </c>
      <c r="V285">
        <v>231363</v>
      </c>
      <c r="W285">
        <v>3572</v>
      </c>
      <c r="X285">
        <v>0</v>
      </c>
      <c r="Y285">
        <v>12970</v>
      </c>
      <c r="Z285">
        <v>31411</v>
      </c>
      <c r="AC285">
        <v>298224</v>
      </c>
      <c r="AD285">
        <v>124586</v>
      </c>
      <c r="AF285">
        <v>0</v>
      </c>
      <c r="AG285">
        <v>2655328</v>
      </c>
      <c r="AH285">
        <v>3572</v>
      </c>
      <c r="AI285">
        <v>94663</v>
      </c>
      <c r="AJ285">
        <v>281579</v>
      </c>
      <c r="AN285">
        <v>0</v>
      </c>
      <c r="AO285">
        <v>2634791</v>
      </c>
      <c r="AP285">
        <v>0</v>
      </c>
    </row>
    <row r="286" spans="1:42">
      <c r="A286" s="1">
        <v>44178</v>
      </c>
      <c r="B286" t="s">
        <v>41</v>
      </c>
      <c r="C286" t="s">
        <v>42</v>
      </c>
      <c r="D286">
        <v>4739</v>
      </c>
      <c r="E286">
        <v>4387</v>
      </c>
      <c r="F286">
        <v>54</v>
      </c>
      <c r="G286">
        <v>352</v>
      </c>
      <c r="H286">
        <v>12874</v>
      </c>
      <c r="I286">
        <v>12874</v>
      </c>
      <c r="J286">
        <v>1278</v>
      </c>
      <c r="K286">
        <v>149</v>
      </c>
      <c r="M286">
        <v>295</v>
      </c>
      <c r="N286">
        <v>2467415</v>
      </c>
      <c r="O286">
        <v>60885</v>
      </c>
      <c r="P286">
        <v>82854</v>
      </c>
      <c r="R286">
        <v>2395280</v>
      </c>
      <c r="T286">
        <v>129</v>
      </c>
      <c r="U286">
        <v>252206</v>
      </c>
      <c r="V286">
        <v>234392</v>
      </c>
      <c r="W286">
        <v>3408</v>
      </c>
      <c r="X286">
        <v>0</v>
      </c>
      <c r="Y286">
        <v>13449</v>
      </c>
      <c r="Z286">
        <v>33031</v>
      </c>
      <c r="AC286">
        <v>306527</v>
      </c>
      <c r="AD286">
        <v>126847</v>
      </c>
      <c r="AF286">
        <v>0</v>
      </c>
      <c r="AG286">
        <v>2719621</v>
      </c>
      <c r="AH286">
        <v>64293</v>
      </c>
      <c r="AI286">
        <v>96303</v>
      </c>
      <c r="AJ286">
        <v>297348</v>
      </c>
      <c r="AN286">
        <v>0</v>
      </c>
      <c r="AO286">
        <v>2701807</v>
      </c>
      <c r="AP286">
        <v>67016</v>
      </c>
    </row>
    <row r="287" spans="1:42">
      <c r="A287" s="1">
        <v>44179</v>
      </c>
      <c r="B287" t="s">
        <v>41</v>
      </c>
      <c r="C287" t="s">
        <v>42</v>
      </c>
      <c r="D287">
        <v>4751</v>
      </c>
      <c r="E287">
        <v>4398</v>
      </c>
      <c r="F287">
        <v>12</v>
      </c>
      <c r="G287">
        <v>353</v>
      </c>
      <c r="H287">
        <v>12910</v>
      </c>
      <c r="I287">
        <v>12910</v>
      </c>
      <c r="J287">
        <v>1276</v>
      </c>
      <c r="K287">
        <v>36</v>
      </c>
      <c r="M287">
        <v>307</v>
      </c>
      <c r="N287">
        <v>2490424</v>
      </c>
      <c r="O287">
        <v>23009</v>
      </c>
      <c r="P287">
        <v>83366</v>
      </c>
      <c r="R287">
        <v>2417685</v>
      </c>
      <c r="T287">
        <v>140</v>
      </c>
      <c r="U287">
        <v>254776</v>
      </c>
      <c r="V287">
        <v>236785</v>
      </c>
      <c r="W287">
        <v>2570</v>
      </c>
      <c r="X287">
        <v>0</v>
      </c>
      <c r="Y287">
        <v>13655</v>
      </c>
      <c r="Z287">
        <v>33390</v>
      </c>
      <c r="AC287">
        <v>309524</v>
      </c>
      <c r="AD287">
        <v>128048</v>
      </c>
      <c r="AF287">
        <v>0</v>
      </c>
      <c r="AG287">
        <v>2745200</v>
      </c>
      <c r="AH287">
        <v>25579</v>
      </c>
      <c r="AI287">
        <v>97021</v>
      </c>
      <c r="AJ287">
        <v>300424</v>
      </c>
      <c r="AN287">
        <v>0</v>
      </c>
      <c r="AO287">
        <v>2727209</v>
      </c>
      <c r="AP287">
        <v>25402</v>
      </c>
    </row>
    <row r="288" spans="1:42">
      <c r="A288" s="1">
        <v>44180</v>
      </c>
      <c r="B288" t="s">
        <v>41</v>
      </c>
      <c r="C288" t="s">
        <v>42</v>
      </c>
      <c r="D288">
        <v>4756</v>
      </c>
      <c r="E288">
        <v>4402</v>
      </c>
      <c r="F288">
        <v>5</v>
      </c>
      <c r="G288">
        <v>354</v>
      </c>
      <c r="H288">
        <v>12960</v>
      </c>
      <c r="I288">
        <v>12960</v>
      </c>
      <c r="J288">
        <v>1046</v>
      </c>
      <c r="K288">
        <v>50</v>
      </c>
      <c r="M288">
        <v>261</v>
      </c>
      <c r="N288">
        <v>2512239</v>
      </c>
      <c r="O288">
        <v>21815</v>
      </c>
      <c r="P288">
        <v>83628</v>
      </c>
      <c r="R288">
        <v>2439043</v>
      </c>
      <c r="T288">
        <v>111</v>
      </c>
      <c r="U288">
        <v>257320</v>
      </c>
      <c r="V288">
        <v>239119</v>
      </c>
      <c r="W288">
        <v>2544</v>
      </c>
      <c r="X288">
        <v>0</v>
      </c>
      <c r="Y288">
        <v>13762</v>
      </c>
      <c r="Z288">
        <v>33663</v>
      </c>
      <c r="AC288">
        <v>312315</v>
      </c>
      <c r="AD288">
        <v>129227</v>
      </c>
      <c r="AF288">
        <v>0</v>
      </c>
      <c r="AG288">
        <v>2769559</v>
      </c>
      <c r="AH288">
        <v>24359</v>
      </c>
      <c r="AI288">
        <v>97390</v>
      </c>
      <c r="AJ288">
        <v>303478</v>
      </c>
      <c r="AN288">
        <v>0</v>
      </c>
      <c r="AO288">
        <v>2751358</v>
      </c>
      <c r="AP288">
        <v>24149</v>
      </c>
    </row>
    <row r="289" spans="1:42">
      <c r="A289" s="1">
        <v>44181</v>
      </c>
      <c r="B289" t="s">
        <v>41</v>
      </c>
      <c r="C289" t="s">
        <v>42</v>
      </c>
      <c r="D289">
        <v>4800</v>
      </c>
      <c r="E289">
        <v>4444</v>
      </c>
      <c r="F289">
        <v>44</v>
      </c>
      <c r="G289">
        <v>356</v>
      </c>
      <c r="H289">
        <v>13070</v>
      </c>
      <c r="I289">
        <v>13070</v>
      </c>
      <c r="J289">
        <v>1046</v>
      </c>
      <c r="K289">
        <v>110</v>
      </c>
      <c r="M289">
        <v>261</v>
      </c>
      <c r="N289">
        <v>2531555</v>
      </c>
      <c r="O289">
        <v>19316</v>
      </c>
      <c r="P289">
        <v>83898</v>
      </c>
      <c r="R289">
        <v>2457608</v>
      </c>
      <c r="T289">
        <v>111</v>
      </c>
      <c r="U289">
        <v>260119</v>
      </c>
      <c r="V289">
        <v>241471</v>
      </c>
      <c r="W289">
        <v>2799</v>
      </c>
      <c r="X289">
        <v>0</v>
      </c>
      <c r="Y289">
        <v>13817</v>
      </c>
      <c r="Z289">
        <v>34538</v>
      </c>
      <c r="AC289">
        <v>315418</v>
      </c>
      <c r="AD289">
        <v>130905</v>
      </c>
      <c r="AF289">
        <v>0</v>
      </c>
      <c r="AG289">
        <v>2791674</v>
      </c>
      <c r="AH289">
        <v>22115</v>
      </c>
      <c r="AI289">
        <v>97715</v>
      </c>
      <c r="AJ289">
        <v>311277</v>
      </c>
      <c r="AN289">
        <v>0</v>
      </c>
      <c r="AO289">
        <v>2773026</v>
      </c>
      <c r="AP289">
        <v>21668</v>
      </c>
    </row>
    <row r="290" spans="1:42">
      <c r="A290" s="1">
        <v>44182</v>
      </c>
      <c r="B290" t="s">
        <v>41</v>
      </c>
      <c r="C290" t="s">
        <v>42</v>
      </c>
      <c r="D290">
        <v>4843</v>
      </c>
      <c r="E290">
        <v>4484</v>
      </c>
      <c r="F290">
        <v>43</v>
      </c>
      <c r="G290">
        <v>359</v>
      </c>
      <c r="H290">
        <v>13179</v>
      </c>
      <c r="I290">
        <v>13179</v>
      </c>
      <c r="J290">
        <v>1524</v>
      </c>
      <c r="K290">
        <v>109</v>
      </c>
      <c r="M290">
        <v>333</v>
      </c>
      <c r="N290">
        <v>2545248</v>
      </c>
      <c r="O290">
        <v>13693</v>
      </c>
      <c r="P290">
        <v>84169</v>
      </c>
      <c r="R290">
        <v>2470876</v>
      </c>
      <c r="T290">
        <v>113</v>
      </c>
      <c r="U290">
        <v>262774</v>
      </c>
      <c r="V290">
        <v>243583</v>
      </c>
      <c r="W290">
        <v>2655</v>
      </c>
      <c r="X290">
        <v>0</v>
      </c>
      <c r="Y290">
        <v>13910</v>
      </c>
      <c r="Z290">
        <v>35556</v>
      </c>
      <c r="AC290">
        <v>317955</v>
      </c>
      <c r="AD290">
        <v>132358</v>
      </c>
      <c r="AF290">
        <v>0</v>
      </c>
      <c r="AG290">
        <v>2808022</v>
      </c>
      <c r="AH290">
        <v>16348</v>
      </c>
      <c r="AI290">
        <v>98079</v>
      </c>
      <c r="AJ290">
        <v>319131</v>
      </c>
      <c r="AN290">
        <v>0</v>
      </c>
      <c r="AO290">
        <v>2788831</v>
      </c>
      <c r="AP290">
        <v>15805</v>
      </c>
    </row>
    <row r="291" spans="1:42">
      <c r="A291" s="1">
        <v>44183</v>
      </c>
      <c r="B291" t="s">
        <v>41</v>
      </c>
      <c r="C291" t="s">
        <v>42</v>
      </c>
      <c r="D291">
        <v>4872</v>
      </c>
      <c r="E291">
        <v>4512</v>
      </c>
      <c r="F291">
        <v>29</v>
      </c>
      <c r="G291">
        <v>360</v>
      </c>
      <c r="H291">
        <v>13267</v>
      </c>
      <c r="I291">
        <v>13267</v>
      </c>
      <c r="J291">
        <v>1460</v>
      </c>
      <c r="K291">
        <v>88</v>
      </c>
      <c r="M291">
        <v>315</v>
      </c>
      <c r="N291">
        <v>2577819</v>
      </c>
      <c r="O291">
        <v>32571</v>
      </c>
      <c r="P291">
        <v>84768</v>
      </c>
      <c r="R291">
        <v>2502705</v>
      </c>
      <c r="T291">
        <v>143</v>
      </c>
      <c r="U291">
        <v>267076</v>
      </c>
      <c r="V291">
        <v>247361</v>
      </c>
      <c r="W291">
        <v>4302</v>
      </c>
      <c r="X291">
        <v>0</v>
      </c>
      <c r="Y291">
        <v>14106</v>
      </c>
      <c r="Z291">
        <v>36475</v>
      </c>
      <c r="AC291">
        <v>322475</v>
      </c>
      <c r="AD291">
        <v>133902</v>
      </c>
      <c r="AF291">
        <v>0</v>
      </c>
      <c r="AG291">
        <v>2844895</v>
      </c>
      <c r="AH291">
        <v>36873</v>
      </c>
      <c r="AI291">
        <v>98874</v>
      </c>
      <c r="AJ291">
        <v>326401</v>
      </c>
      <c r="AN291">
        <v>0</v>
      </c>
      <c r="AO291">
        <v>2825180</v>
      </c>
      <c r="AP291">
        <v>36349</v>
      </c>
    </row>
    <row r="292" spans="1:42">
      <c r="A292" s="1">
        <v>44184</v>
      </c>
      <c r="B292" t="s">
        <v>41</v>
      </c>
      <c r="C292" t="s">
        <v>42</v>
      </c>
      <c r="D292">
        <v>4895</v>
      </c>
      <c r="E292">
        <v>4529</v>
      </c>
      <c r="F292">
        <v>23</v>
      </c>
      <c r="G292">
        <v>366</v>
      </c>
      <c r="H292">
        <v>13367</v>
      </c>
      <c r="I292">
        <v>13367</v>
      </c>
      <c r="J292">
        <v>1461</v>
      </c>
      <c r="K292">
        <v>100</v>
      </c>
      <c r="M292">
        <v>311</v>
      </c>
      <c r="N292">
        <v>2601084</v>
      </c>
      <c r="O292">
        <v>23265</v>
      </c>
      <c r="P292">
        <v>85354</v>
      </c>
      <c r="R292">
        <v>2525381</v>
      </c>
      <c r="T292">
        <v>148</v>
      </c>
      <c r="U292">
        <v>270537</v>
      </c>
      <c r="V292">
        <v>250386</v>
      </c>
      <c r="W292">
        <v>3461</v>
      </c>
      <c r="X292">
        <v>0</v>
      </c>
      <c r="Y292">
        <v>15028</v>
      </c>
      <c r="Z292">
        <v>37213</v>
      </c>
      <c r="AC292">
        <v>326089</v>
      </c>
      <c r="AD292">
        <v>135084</v>
      </c>
      <c r="AF292">
        <v>0</v>
      </c>
      <c r="AG292">
        <v>2871621</v>
      </c>
      <c r="AH292">
        <v>26726</v>
      </c>
      <c r="AI292">
        <v>100382</v>
      </c>
      <c r="AJ292">
        <v>333443</v>
      </c>
      <c r="AN292">
        <v>0</v>
      </c>
      <c r="AO292">
        <v>2851470</v>
      </c>
      <c r="AP292">
        <v>26290</v>
      </c>
    </row>
    <row r="293" spans="1:42">
      <c r="A293" s="1">
        <v>44185</v>
      </c>
      <c r="B293" t="s">
        <v>41</v>
      </c>
      <c r="C293" t="s">
        <v>42</v>
      </c>
      <c r="D293">
        <v>4935</v>
      </c>
      <c r="E293">
        <v>4566</v>
      </c>
      <c r="F293">
        <v>40</v>
      </c>
      <c r="G293">
        <v>369</v>
      </c>
      <c r="H293">
        <v>13444</v>
      </c>
      <c r="I293">
        <v>13444</v>
      </c>
      <c r="J293">
        <v>1471</v>
      </c>
      <c r="K293">
        <v>77</v>
      </c>
      <c r="M293">
        <v>313</v>
      </c>
      <c r="N293">
        <v>2623605</v>
      </c>
      <c r="O293">
        <v>22521</v>
      </c>
      <c r="P293">
        <v>85535</v>
      </c>
      <c r="R293">
        <v>2547289</v>
      </c>
      <c r="T293">
        <v>159</v>
      </c>
      <c r="U293">
        <v>273406</v>
      </c>
      <c r="V293">
        <v>253034</v>
      </c>
      <c r="W293">
        <v>2869</v>
      </c>
      <c r="X293">
        <v>0</v>
      </c>
      <c r="Y293">
        <v>15129</v>
      </c>
      <c r="Z293">
        <v>38015</v>
      </c>
      <c r="AC293">
        <v>329350</v>
      </c>
      <c r="AD293">
        <v>136505</v>
      </c>
      <c r="AF293">
        <v>0</v>
      </c>
      <c r="AG293">
        <v>2897011</v>
      </c>
      <c r="AH293">
        <v>25390</v>
      </c>
      <c r="AI293">
        <v>100664</v>
      </c>
      <c r="AJ293">
        <v>339557</v>
      </c>
      <c r="AN293">
        <v>0</v>
      </c>
      <c r="AO293">
        <v>2876639</v>
      </c>
      <c r="AP293">
        <v>25169</v>
      </c>
    </row>
    <row r="294" spans="1:42">
      <c r="A294" s="1">
        <v>44186</v>
      </c>
      <c r="B294" t="s">
        <v>41</v>
      </c>
      <c r="C294" t="s">
        <v>42</v>
      </c>
      <c r="D294">
        <v>4962</v>
      </c>
      <c r="E294">
        <v>4587</v>
      </c>
      <c r="F294">
        <v>27</v>
      </c>
      <c r="G294">
        <v>375</v>
      </c>
      <c r="H294">
        <v>13466</v>
      </c>
      <c r="I294">
        <v>13466</v>
      </c>
      <c r="J294">
        <v>1523</v>
      </c>
      <c r="K294">
        <v>22</v>
      </c>
      <c r="M294">
        <v>324</v>
      </c>
      <c r="N294">
        <v>2640894</v>
      </c>
      <c r="O294">
        <v>17289</v>
      </c>
      <c r="P294">
        <v>86086</v>
      </c>
      <c r="R294">
        <v>2563959</v>
      </c>
      <c r="T294">
        <v>165</v>
      </c>
      <c r="U294">
        <v>275733</v>
      </c>
      <c r="V294">
        <v>255210</v>
      </c>
      <c r="W294">
        <v>2327</v>
      </c>
      <c r="X294">
        <v>0</v>
      </c>
      <c r="Y294">
        <v>15319</v>
      </c>
      <c r="Z294">
        <v>38323</v>
      </c>
      <c r="AC294">
        <v>332145</v>
      </c>
      <c r="AD294">
        <v>137590</v>
      </c>
      <c r="AF294">
        <v>0</v>
      </c>
      <c r="AG294">
        <v>2916627</v>
      </c>
      <c r="AH294">
        <v>19616</v>
      </c>
      <c r="AI294">
        <v>101405</v>
      </c>
      <c r="AJ294">
        <v>343808</v>
      </c>
      <c r="AN294">
        <v>0</v>
      </c>
      <c r="AO294">
        <v>2896104</v>
      </c>
      <c r="AP294">
        <v>19465</v>
      </c>
    </row>
    <row r="295" spans="1:42">
      <c r="A295" s="1">
        <v>44187</v>
      </c>
      <c r="B295" t="s">
        <v>41</v>
      </c>
      <c r="C295" t="s">
        <v>42</v>
      </c>
      <c r="D295">
        <v>4976</v>
      </c>
      <c r="E295">
        <v>4602</v>
      </c>
      <c r="F295">
        <v>14</v>
      </c>
      <c r="G295">
        <v>374</v>
      </c>
      <c r="H295">
        <v>13507</v>
      </c>
      <c r="I295">
        <v>13507</v>
      </c>
      <c r="J295">
        <v>1586</v>
      </c>
      <c r="K295">
        <v>41</v>
      </c>
      <c r="M295">
        <v>344</v>
      </c>
      <c r="N295">
        <v>2664125</v>
      </c>
      <c r="O295">
        <v>23231</v>
      </c>
      <c r="P295">
        <v>86478</v>
      </c>
      <c r="R295">
        <v>2586531</v>
      </c>
      <c r="T295">
        <v>170</v>
      </c>
      <c r="U295">
        <v>278055</v>
      </c>
      <c r="V295">
        <v>257340</v>
      </c>
      <c r="W295">
        <v>2322</v>
      </c>
      <c r="X295">
        <v>0</v>
      </c>
      <c r="Y295">
        <v>15436</v>
      </c>
      <c r="Z295">
        <v>38628</v>
      </c>
      <c r="AC295">
        <v>334934</v>
      </c>
      <c r="AD295">
        <v>138745</v>
      </c>
      <c r="AF295">
        <v>0</v>
      </c>
      <c r="AG295">
        <v>2942180</v>
      </c>
      <c r="AH295">
        <v>25553</v>
      </c>
      <c r="AI295">
        <v>101914</v>
      </c>
      <c r="AJ295">
        <v>345379</v>
      </c>
      <c r="AN295">
        <v>0</v>
      </c>
      <c r="AO295">
        <v>2921465</v>
      </c>
      <c r="AP295">
        <v>25361</v>
      </c>
    </row>
    <row r="296" spans="1:42">
      <c r="A296" s="1">
        <v>44188</v>
      </c>
      <c r="B296" t="s">
        <v>41</v>
      </c>
      <c r="C296" t="s">
        <v>42</v>
      </c>
      <c r="D296">
        <v>5028</v>
      </c>
      <c r="E296">
        <v>4651</v>
      </c>
      <c r="F296">
        <v>52</v>
      </c>
      <c r="G296">
        <v>377</v>
      </c>
      <c r="H296">
        <v>13672</v>
      </c>
      <c r="I296">
        <v>13672</v>
      </c>
      <c r="J296">
        <v>1671</v>
      </c>
      <c r="K296">
        <v>165</v>
      </c>
      <c r="M296">
        <v>355</v>
      </c>
      <c r="N296">
        <v>2693489</v>
      </c>
      <c r="O296">
        <v>29364</v>
      </c>
      <c r="P296">
        <v>86869</v>
      </c>
      <c r="R296">
        <v>2614924</v>
      </c>
      <c r="T296">
        <v>142</v>
      </c>
      <c r="U296">
        <v>282230</v>
      </c>
      <c r="V296">
        <v>261024</v>
      </c>
      <c r="W296">
        <v>4175</v>
      </c>
      <c r="X296">
        <v>0</v>
      </c>
      <c r="Y296">
        <v>15586</v>
      </c>
      <c r="Z296">
        <v>39458</v>
      </c>
      <c r="AC296">
        <v>339589</v>
      </c>
      <c r="AD296">
        <v>140452</v>
      </c>
      <c r="AF296">
        <v>0</v>
      </c>
      <c r="AG296">
        <v>2975719</v>
      </c>
      <c r="AH296">
        <v>33539</v>
      </c>
      <c r="AI296">
        <v>102455</v>
      </c>
      <c r="AJ296">
        <v>350852</v>
      </c>
      <c r="AN296">
        <v>0</v>
      </c>
      <c r="AO296">
        <v>2954513</v>
      </c>
      <c r="AP296">
        <v>33048</v>
      </c>
    </row>
    <row r="297" spans="1:42">
      <c r="A297" s="1">
        <v>44189</v>
      </c>
      <c r="B297" t="s">
        <v>41</v>
      </c>
      <c r="C297" t="s">
        <v>42</v>
      </c>
      <c r="D297">
        <v>5043</v>
      </c>
      <c r="E297">
        <v>4662</v>
      </c>
      <c r="F297">
        <v>15</v>
      </c>
      <c r="G297">
        <v>381</v>
      </c>
      <c r="H297">
        <v>13776</v>
      </c>
      <c r="I297">
        <v>13776</v>
      </c>
      <c r="J297">
        <v>1766</v>
      </c>
      <c r="K297">
        <v>104</v>
      </c>
      <c r="M297">
        <v>365</v>
      </c>
      <c r="N297">
        <v>2713727</v>
      </c>
      <c r="O297">
        <v>20238</v>
      </c>
      <c r="P297">
        <v>87064</v>
      </c>
      <c r="R297">
        <v>2634628</v>
      </c>
      <c r="T297">
        <v>177</v>
      </c>
      <c r="U297">
        <v>285028</v>
      </c>
      <c r="V297">
        <v>263392</v>
      </c>
      <c r="W297">
        <v>2798</v>
      </c>
      <c r="X297">
        <v>0</v>
      </c>
      <c r="Y297">
        <v>15698</v>
      </c>
      <c r="Z297">
        <v>40482</v>
      </c>
      <c r="AC297">
        <v>342491</v>
      </c>
      <c r="AD297">
        <v>141962</v>
      </c>
      <c r="AF297">
        <v>0</v>
      </c>
      <c r="AG297">
        <v>2998755</v>
      </c>
      <c r="AH297">
        <v>23036</v>
      </c>
      <c r="AI297">
        <v>102762</v>
      </c>
      <c r="AJ297">
        <v>360223</v>
      </c>
      <c r="AN297">
        <v>0</v>
      </c>
      <c r="AO297">
        <v>2977119</v>
      </c>
      <c r="AP297">
        <v>22606</v>
      </c>
    </row>
    <row r="298" spans="1:42">
      <c r="A298" s="1">
        <v>44190</v>
      </c>
      <c r="B298" t="s">
        <v>41</v>
      </c>
      <c r="C298" t="s">
        <v>42</v>
      </c>
      <c r="D298">
        <v>5043</v>
      </c>
      <c r="E298">
        <v>4662</v>
      </c>
      <c r="F298">
        <v>0</v>
      </c>
      <c r="G298">
        <v>381</v>
      </c>
      <c r="H298">
        <v>13776</v>
      </c>
      <c r="I298">
        <v>13776</v>
      </c>
      <c r="J298">
        <v>1766</v>
      </c>
      <c r="K298">
        <v>0</v>
      </c>
      <c r="M298">
        <v>365</v>
      </c>
      <c r="N298">
        <v>2713727</v>
      </c>
      <c r="O298">
        <v>0</v>
      </c>
      <c r="P298">
        <v>87064</v>
      </c>
      <c r="R298">
        <v>2634628</v>
      </c>
      <c r="T298">
        <v>177</v>
      </c>
      <c r="U298">
        <v>285028</v>
      </c>
      <c r="V298">
        <v>263392</v>
      </c>
      <c r="W298">
        <v>0</v>
      </c>
      <c r="X298">
        <v>0</v>
      </c>
      <c r="Y298">
        <v>15698</v>
      </c>
      <c r="Z298">
        <v>40482</v>
      </c>
      <c r="AC298">
        <v>342491</v>
      </c>
      <c r="AD298">
        <v>141962</v>
      </c>
      <c r="AF298">
        <v>0</v>
      </c>
      <c r="AG298">
        <v>2998755</v>
      </c>
      <c r="AH298">
        <v>0</v>
      </c>
      <c r="AI298">
        <v>102762</v>
      </c>
      <c r="AJ298">
        <v>360223</v>
      </c>
      <c r="AN298">
        <v>0</v>
      </c>
      <c r="AO298">
        <v>2977119</v>
      </c>
      <c r="AP298">
        <v>0</v>
      </c>
    </row>
    <row r="299" spans="1:42">
      <c r="A299" s="1">
        <v>44191</v>
      </c>
      <c r="B299" t="s">
        <v>41</v>
      </c>
      <c r="C299" t="s">
        <v>42</v>
      </c>
      <c r="D299">
        <v>5124</v>
      </c>
      <c r="E299">
        <v>4736</v>
      </c>
      <c r="F299">
        <v>81</v>
      </c>
      <c r="G299">
        <v>388</v>
      </c>
      <c r="H299">
        <v>13894</v>
      </c>
      <c r="I299">
        <v>13894</v>
      </c>
      <c r="J299">
        <v>1758</v>
      </c>
      <c r="K299">
        <v>118</v>
      </c>
      <c r="M299">
        <v>357</v>
      </c>
      <c r="N299">
        <v>2742443</v>
      </c>
      <c r="O299">
        <v>28716</v>
      </c>
      <c r="P299">
        <v>87474</v>
      </c>
      <c r="R299">
        <v>2662483</v>
      </c>
      <c r="T299">
        <v>176</v>
      </c>
      <c r="U299">
        <v>288892</v>
      </c>
      <c r="V299">
        <v>266678</v>
      </c>
      <c r="W299">
        <v>3864</v>
      </c>
      <c r="X299">
        <v>0</v>
      </c>
      <c r="Y299">
        <v>15855</v>
      </c>
      <c r="Z299">
        <v>42119</v>
      </c>
      <c r="AC299">
        <v>346638</v>
      </c>
      <c r="AD299">
        <v>143320</v>
      </c>
      <c r="AF299">
        <v>0</v>
      </c>
      <c r="AG299">
        <v>3031335</v>
      </c>
      <c r="AH299">
        <v>32580</v>
      </c>
      <c r="AI299">
        <v>103329</v>
      </c>
      <c r="AJ299">
        <v>373991</v>
      </c>
      <c r="AN299">
        <v>0</v>
      </c>
      <c r="AO299">
        <v>3009121</v>
      </c>
      <c r="AP299">
        <v>32002</v>
      </c>
    </row>
    <row r="300" spans="1:42">
      <c r="A300" s="1">
        <v>44192</v>
      </c>
      <c r="B300" t="s">
        <v>41</v>
      </c>
      <c r="C300" t="s">
        <v>42</v>
      </c>
      <c r="D300">
        <v>5155</v>
      </c>
      <c r="E300">
        <v>4764</v>
      </c>
      <c r="F300">
        <v>31</v>
      </c>
      <c r="G300">
        <v>391</v>
      </c>
      <c r="H300">
        <v>13975</v>
      </c>
      <c r="I300">
        <v>13975</v>
      </c>
      <c r="J300">
        <v>1780</v>
      </c>
      <c r="K300">
        <v>81</v>
      </c>
      <c r="M300">
        <v>365</v>
      </c>
      <c r="N300">
        <v>2806705</v>
      </c>
      <c r="O300">
        <v>64262</v>
      </c>
      <c r="P300">
        <v>88282</v>
      </c>
      <c r="R300">
        <v>2724488</v>
      </c>
      <c r="T300">
        <v>177</v>
      </c>
      <c r="U300">
        <v>296179</v>
      </c>
      <c r="V300">
        <v>273659</v>
      </c>
      <c r="W300">
        <v>7287</v>
      </c>
      <c r="X300">
        <v>0</v>
      </c>
      <c r="Y300">
        <v>16206</v>
      </c>
      <c r="Z300">
        <v>42989</v>
      </c>
      <c r="AC300">
        <v>355876</v>
      </c>
      <c r="AD300">
        <v>145988</v>
      </c>
      <c r="AF300">
        <v>0</v>
      </c>
      <c r="AG300">
        <v>3102884</v>
      </c>
      <c r="AH300">
        <v>71549</v>
      </c>
      <c r="AI300">
        <v>104488</v>
      </c>
      <c r="AJ300">
        <v>385700</v>
      </c>
      <c r="AN300">
        <v>0</v>
      </c>
      <c r="AO300">
        <v>3080364</v>
      </c>
      <c r="AP300">
        <v>71243</v>
      </c>
    </row>
    <row r="301" spans="1:42">
      <c r="A301" s="1">
        <v>44193</v>
      </c>
      <c r="B301" t="s">
        <v>41</v>
      </c>
      <c r="C301" t="s">
        <v>42</v>
      </c>
      <c r="D301">
        <v>5173</v>
      </c>
      <c r="E301">
        <v>4782</v>
      </c>
      <c r="F301">
        <v>18</v>
      </c>
      <c r="G301">
        <v>391</v>
      </c>
      <c r="H301">
        <v>14050</v>
      </c>
      <c r="I301">
        <v>14050</v>
      </c>
      <c r="J301">
        <v>1867</v>
      </c>
      <c r="K301">
        <v>75</v>
      </c>
      <c r="M301">
        <v>380</v>
      </c>
      <c r="N301">
        <v>2819077</v>
      </c>
      <c r="O301">
        <v>12372</v>
      </c>
      <c r="P301">
        <v>88408</v>
      </c>
      <c r="R301">
        <v>2736587</v>
      </c>
      <c r="T301">
        <v>175</v>
      </c>
      <c r="U301">
        <v>298050</v>
      </c>
      <c r="V301">
        <v>275285</v>
      </c>
      <c r="W301">
        <v>1871</v>
      </c>
      <c r="X301">
        <v>0</v>
      </c>
      <c r="Y301">
        <v>16246</v>
      </c>
      <c r="Z301">
        <v>43262</v>
      </c>
      <c r="AC301">
        <v>357775</v>
      </c>
      <c r="AD301">
        <v>147106</v>
      </c>
      <c r="AF301">
        <v>0</v>
      </c>
      <c r="AG301">
        <v>3117127</v>
      </c>
      <c r="AH301">
        <v>14243</v>
      </c>
      <c r="AI301">
        <v>104654</v>
      </c>
      <c r="AJ301">
        <v>387061</v>
      </c>
      <c r="AN301">
        <v>0</v>
      </c>
      <c r="AO301">
        <v>3094362</v>
      </c>
      <c r="AP301">
        <v>13998</v>
      </c>
    </row>
    <row r="302" spans="1:42">
      <c r="A302" s="1">
        <v>44194</v>
      </c>
      <c r="B302" t="s">
        <v>41</v>
      </c>
      <c r="C302" t="s">
        <v>42</v>
      </c>
      <c r="D302">
        <v>5198</v>
      </c>
      <c r="E302">
        <v>4804</v>
      </c>
      <c r="F302">
        <v>25</v>
      </c>
      <c r="G302">
        <v>394</v>
      </c>
      <c r="H302">
        <v>14103</v>
      </c>
      <c r="I302">
        <v>14103</v>
      </c>
      <c r="J302">
        <v>1954</v>
      </c>
      <c r="K302">
        <v>53</v>
      </c>
      <c r="M302">
        <v>379</v>
      </c>
      <c r="N302">
        <v>2832683</v>
      </c>
      <c r="O302">
        <v>13606</v>
      </c>
      <c r="P302">
        <v>88512</v>
      </c>
      <c r="R302">
        <v>2749596</v>
      </c>
      <c r="T302">
        <v>189</v>
      </c>
      <c r="U302">
        <v>300602</v>
      </c>
      <c r="V302">
        <v>277563</v>
      </c>
      <c r="W302">
        <v>2552</v>
      </c>
      <c r="X302">
        <v>0</v>
      </c>
      <c r="Y302">
        <v>16320</v>
      </c>
      <c r="Z302">
        <v>43968</v>
      </c>
      <c r="AC302">
        <v>360650</v>
      </c>
      <c r="AD302">
        <v>148226</v>
      </c>
      <c r="AF302">
        <v>0</v>
      </c>
      <c r="AG302">
        <v>3133285</v>
      </c>
      <c r="AH302">
        <v>16158</v>
      </c>
      <c r="AI302">
        <v>104832</v>
      </c>
      <c r="AJ302">
        <v>389817</v>
      </c>
      <c r="AN302">
        <v>0</v>
      </c>
      <c r="AO302">
        <v>3110246</v>
      </c>
      <c r="AP302">
        <v>15884</v>
      </c>
    </row>
    <row r="303" spans="1:42">
      <c r="A303" s="1">
        <v>44195</v>
      </c>
      <c r="B303" t="s">
        <v>41</v>
      </c>
      <c r="C303" t="s">
        <v>42</v>
      </c>
      <c r="D303">
        <v>5249</v>
      </c>
      <c r="E303">
        <v>4846</v>
      </c>
      <c r="F303">
        <v>51</v>
      </c>
      <c r="G303">
        <v>403</v>
      </c>
      <c r="H303">
        <v>14236</v>
      </c>
      <c r="I303">
        <v>14236</v>
      </c>
      <c r="J303">
        <v>2001</v>
      </c>
      <c r="K303">
        <v>133</v>
      </c>
      <c r="M303">
        <v>393</v>
      </c>
      <c r="N303">
        <v>2847359</v>
      </c>
      <c r="O303">
        <v>14676</v>
      </c>
      <c r="P303">
        <v>88648</v>
      </c>
      <c r="R303">
        <v>2763870</v>
      </c>
      <c r="T303">
        <v>198</v>
      </c>
      <c r="U303">
        <v>303475</v>
      </c>
      <c r="V303">
        <v>280024</v>
      </c>
      <c r="W303">
        <v>2873</v>
      </c>
      <c r="X303">
        <v>0</v>
      </c>
      <c r="Y303">
        <v>16367</v>
      </c>
      <c r="Z303">
        <v>44962</v>
      </c>
      <c r="AC303">
        <v>363513</v>
      </c>
      <c r="AD303">
        <v>149770</v>
      </c>
      <c r="AF303">
        <v>0</v>
      </c>
      <c r="AG303">
        <v>3150834</v>
      </c>
      <c r="AH303">
        <v>17549</v>
      </c>
      <c r="AI303">
        <v>105015</v>
      </c>
      <c r="AJ303">
        <v>396295</v>
      </c>
      <c r="AN303">
        <v>0</v>
      </c>
      <c r="AO303">
        <v>3127383</v>
      </c>
      <c r="AP303">
        <v>17137</v>
      </c>
    </row>
    <row r="304" spans="1:42">
      <c r="A304" s="1">
        <v>44196</v>
      </c>
      <c r="B304" t="s">
        <v>41</v>
      </c>
      <c r="C304" t="s">
        <v>42</v>
      </c>
      <c r="D304">
        <v>5296</v>
      </c>
      <c r="E304">
        <v>4885</v>
      </c>
      <c r="F304">
        <v>47</v>
      </c>
      <c r="G304">
        <v>411</v>
      </c>
      <c r="H304">
        <v>14390</v>
      </c>
      <c r="I304">
        <v>14390</v>
      </c>
      <c r="J304">
        <v>2025</v>
      </c>
      <c r="K304">
        <v>154</v>
      </c>
      <c r="M304">
        <v>400</v>
      </c>
      <c r="N304">
        <v>2865514</v>
      </c>
      <c r="O304">
        <v>18155</v>
      </c>
      <c r="P304">
        <v>88978</v>
      </c>
      <c r="R304">
        <v>2781083</v>
      </c>
      <c r="T304">
        <v>199</v>
      </c>
      <c r="U304">
        <v>307507</v>
      </c>
      <c r="V304">
        <v>283424</v>
      </c>
      <c r="W304">
        <v>4032</v>
      </c>
      <c r="X304">
        <v>0</v>
      </c>
      <c r="Y304">
        <v>16447</v>
      </c>
      <c r="Z304">
        <v>46617</v>
      </c>
      <c r="AC304">
        <v>367855</v>
      </c>
      <c r="AD304">
        <v>151084</v>
      </c>
      <c r="AF304">
        <v>0</v>
      </c>
      <c r="AG304">
        <v>3173021</v>
      </c>
      <c r="AH304">
        <v>22187</v>
      </c>
      <c r="AI304">
        <v>105425</v>
      </c>
      <c r="AJ304">
        <v>407614</v>
      </c>
      <c r="AN304">
        <v>0</v>
      </c>
      <c r="AO304">
        <v>3148938</v>
      </c>
      <c r="AP304">
        <v>21555</v>
      </c>
    </row>
    <row r="305" spans="1:42">
      <c r="A305" s="1">
        <v>44197</v>
      </c>
      <c r="B305" t="s">
        <v>41</v>
      </c>
      <c r="C305" t="s">
        <v>42</v>
      </c>
      <c r="D305">
        <v>5296</v>
      </c>
      <c r="E305">
        <v>4885</v>
      </c>
      <c r="F305">
        <v>0</v>
      </c>
      <c r="G305">
        <v>411</v>
      </c>
      <c r="H305">
        <v>14390</v>
      </c>
      <c r="I305">
        <v>14390</v>
      </c>
      <c r="J305">
        <v>2025</v>
      </c>
      <c r="K305">
        <v>0</v>
      </c>
      <c r="M305">
        <v>400</v>
      </c>
      <c r="N305">
        <v>2865514</v>
      </c>
      <c r="O305">
        <v>0</v>
      </c>
      <c r="P305">
        <v>88978</v>
      </c>
      <c r="R305">
        <v>2781083</v>
      </c>
      <c r="T305">
        <v>199</v>
      </c>
      <c r="U305">
        <v>307507</v>
      </c>
      <c r="V305">
        <v>283424</v>
      </c>
      <c r="W305">
        <v>0</v>
      </c>
      <c r="X305">
        <v>0</v>
      </c>
      <c r="Y305">
        <v>16447</v>
      </c>
      <c r="Z305">
        <v>46617</v>
      </c>
      <c r="AC305">
        <v>367855</v>
      </c>
      <c r="AD305">
        <v>151084</v>
      </c>
      <c r="AF305">
        <v>0</v>
      </c>
      <c r="AG305">
        <v>3173021</v>
      </c>
      <c r="AH305">
        <v>0</v>
      </c>
      <c r="AI305">
        <v>105425</v>
      </c>
      <c r="AJ305">
        <v>407614</v>
      </c>
      <c r="AN305">
        <v>0</v>
      </c>
      <c r="AO305">
        <v>3148938</v>
      </c>
      <c r="AP305">
        <v>0</v>
      </c>
    </row>
    <row r="306" spans="1:42">
      <c r="A306" s="1">
        <v>44198</v>
      </c>
      <c r="B306" t="s">
        <v>41</v>
      </c>
      <c r="C306" t="s">
        <v>42</v>
      </c>
      <c r="D306">
        <v>5385</v>
      </c>
      <c r="E306">
        <v>4968</v>
      </c>
      <c r="F306">
        <v>89</v>
      </c>
      <c r="G306">
        <v>417</v>
      </c>
      <c r="H306">
        <v>14586</v>
      </c>
      <c r="I306">
        <v>14586</v>
      </c>
      <c r="J306">
        <v>1994</v>
      </c>
      <c r="K306">
        <v>196</v>
      </c>
      <c r="M306">
        <v>413</v>
      </c>
      <c r="N306">
        <v>2891537</v>
      </c>
      <c r="O306">
        <v>26023</v>
      </c>
      <c r="P306">
        <v>89362</v>
      </c>
      <c r="R306">
        <v>2806376</v>
      </c>
      <c r="T306">
        <v>214</v>
      </c>
      <c r="U306">
        <v>312718</v>
      </c>
      <c r="V306">
        <v>287776</v>
      </c>
      <c r="W306">
        <v>5211</v>
      </c>
      <c r="X306">
        <v>0</v>
      </c>
      <c r="Y306">
        <v>16606</v>
      </c>
      <c r="Z306">
        <v>48175</v>
      </c>
      <c r="AC306">
        <v>372937</v>
      </c>
      <c r="AD306">
        <v>152535</v>
      </c>
      <c r="AF306">
        <v>0</v>
      </c>
      <c r="AG306">
        <v>3204255</v>
      </c>
      <c r="AH306">
        <v>31234</v>
      </c>
      <c r="AI306">
        <v>105968</v>
      </c>
      <c r="AJ306">
        <v>416971</v>
      </c>
      <c r="AN306">
        <v>0</v>
      </c>
      <c r="AO306">
        <v>3179313</v>
      </c>
      <c r="AP306">
        <v>30375</v>
      </c>
    </row>
    <row r="307" spans="1:42">
      <c r="A307" s="1">
        <v>44199</v>
      </c>
      <c r="B307" t="s">
        <v>41</v>
      </c>
      <c r="C307" t="s">
        <v>42</v>
      </c>
      <c r="D307">
        <v>5469</v>
      </c>
      <c r="E307">
        <v>5042</v>
      </c>
      <c r="F307">
        <v>84</v>
      </c>
      <c r="G307">
        <v>427</v>
      </c>
      <c r="H307">
        <v>14727</v>
      </c>
      <c r="I307">
        <v>14727</v>
      </c>
      <c r="J307">
        <v>2072</v>
      </c>
      <c r="K307">
        <v>141</v>
      </c>
      <c r="M307">
        <v>414</v>
      </c>
      <c r="N307">
        <v>2939758</v>
      </c>
      <c r="O307">
        <v>48221</v>
      </c>
      <c r="P307">
        <v>90059</v>
      </c>
      <c r="R307">
        <v>2853298</v>
      </c>
      <c r="T307">
        <v>217</v>
      </c>
      <c r="U307">
        <v>321669</v>
      </c>
      <c r="V307">
        <v>296093</v>
      </c>
      <c r="W307">
        <v>8951</v>
      </c>
      <c r="X307">
        <v>0</v>
      </c>
      <c r="Y307">
        <v>16912</v>
      </c>
      <c r="Z307">
        <v>50632</v>
      </c>
      <c r="AC307">
        <v>382553</v>
      </c>
      <c r="AD307">
        <v>154943</v>
      </c>
      <c r="AF307">
        <v>0</v>
      </c>
      <c r="AG307">
        <v>3261427</v>
      </c>
      <c r="AH307">
        <v>57172</v>
      </c>
      <c r="AI307">
        <v>106971</v>
      </c>
      <c r="AJ307">
        <v>432080</v>
      </c>
      <c r="AN307">
        <v>0</v>
      </c>
      <c r="AO307">
        <v>3235851</v>
      </c>
      <c r="AP307">
        <v>56538</v>
      </c>
    </row>
    <row r="308" spans="1:42">
      <c r="A308" s="1">
        <v>44200</v>
      </c>
      <c r="B308" t="s">
        <v>41</v>
      </c>
      <c r="C308" t="s">
        <v>42</v>
      </c>
      <c r="D308">
        <v>5484</v>
      </c>
      <c r="E308">
        <v>5056</v>
      </c>
      <c r="F308">
        <v>15</v>
      </c>
      <c r="G308">
        <v>428</v>
      </c>
      <c r="H308">
        <v>14798</v>
      </c>
      <c r="I308">
        <v>14798</v>
      </c>
      <c r="J308">
        <v>2155</v>
      </c>
      <c r="K308">
        <v>71</v>
      </c>
      <c r="M308">
        <v>419</v>
      </c>
      <c r="N308">
        <v>2956766</v>
      </c>
      <c r="O308">
        <v>17008</v>
      </c>
      <c r="P308">
        <v>90229</v>
      </c>
      <c r="R308">
        <v>2869765</v>
      </c>
      <c r="T308">
        <v>215</v>
      </c>
      <c r="U308">
        <v>325472</v>
      </c>
      <c r="V308">
        <v>299685</v>
      </c>
      <c r="W308">
        <v>3803</v>
      </c>
      <c r="X308">
        <v>0</v>
      </c>
      <c r="Y308">
        <v>17013</v>
      </c>
      <c r="Z308">
        <v>51014</v>
      </c>
      <c r="AC308">
        <v>386686</v>
      </c>
      <c r="AD308">
        <v>156090</v>
      </c>
      <c r="AF308">
        <v>0</v>
      </c>
      <c r="AG308">
        <v>3282238</v>
      </c>
      <c r="AH308">
        <v>20811</v>
      </c>
      <c r="AI308">
        <v>107242</v>
      </c>
      <c r="AJ308">
        <v>432727</v>
      </c>
      <c r="AN308">
        <v>0</v>
      </c>
      <c r="AO308">
        <v>3256451</v>
      </c>
      <c r="AP308">
        <v>20600</v>
      </c>
    </row>
    <row r="309" spans="1:42">
      <c r="A309" s="1">
        <v>44201</v>
      </c>
      <c r="B309" t="s">
        <v>41</v>
      </c>
      <c r="C309" t="s">
        <v>42</v>
      </c>
      <c r="D309">
        <v>5498</v>
      </c>
      <c r="E309">
        <v>5068</v>
      </c>
      <c r="F309">
        <v>14</v>
      </c>
      <c r="G309">
        <v>430</v>
      </c>
      <c r="H309">
        <v>14851</v>
      </c>
      <c r="I309">
        <v>14851</v>
      </c>
      <c r="J309">
        <v>2344</v>
      </c>
      <c r="K309">
        <v>53</v>
      </c>
      <c r="M309">
        <v>447</v>
      </c>
      <c r="N309">
        <v>2970408</v>
      </c>
      <c r="O309">
        <v>13642</v>
      </c>
      <c r="P309">
        <v>90335</v>
      </c>
      <c r="R309">
        <v>2882982</v>
      </c>
      <c r="T309">
        <v>241</v>
      </c>
      <c r="U309">
        <v>328073</v>
      </c>
      <c r="V309">
        <v>302003</v>
      </c>
      <c r="W309">
        <v>2601</v>
      </c>
      <c r="X309">
        <v>0</v>
      </c>
      <c r="Y309">
        <v>17062</v>
      </c>
      <c r="Z309">
        <v>52129</v>
      </c>
      <c r="AC309">
        <v>389429</v>
      </c>
      <c r="AD309">
        <v>157106</v>
      </c>
      <c r="AF309">
        <v>0</v>
      </c>
      <c r="AG309">
        <v>3298481</v>
      </c>
      <c r="AH309">
        <v>16243</v>
      </c>
      <c r="AI309">
        <v>107397</v>
      </c>
      <c r="AJ309">
        <v>437379</v>
      </c>
      <c r="AN309">
        <v>0</v>
      </c>
      <c r="AO309">
        <v>3272411</v>
      </c>
      <c r="AP309">
        <v>15960</v>
      </c>
    </row>
    <row r="310" spans="1:42">
      <c r="A310" s="1">
        <v>44202</v>
      </c>
      <c r="B310" t="s">
        <v>41</v>
      </c>
      <c r="C310" t="s">
        <v>42</v>
      </c>
      <c r="D310">
        <v>5582</v>
      </c>
      <c r="E310">
        <v>5139</v>
      </c>
      <c r="F310">
        <v>84</v>
      </c>
      <c r="G310">
        <v>443</v>
      </c>
      <c r="H310">
        <v>15015</v>
      </c>
      <c r="I310">
        <v>15015</v>
      </c>
      <c r="J310">
        <v>2424</v>
      </c>
      <c r="K310">
        <v>164</v>
      </c>
      <c r="M310">
        <v>469</v>
      </c>
      <c r="N310">
        <v>2993641</v>
      </c>
      <c r="O310">
        <v>23233</v>
      </c>
      <c r="P310">
        <v>90487</v>
      </c>
      <c r="R310">
        <v>2905531</v>
      </c>
      <c r="T310">
        <v>247</v>
      </c>
      <c r="U310">
        <v>333235</v>
      </c>
      <c r="V310">
        <v>306204</v>
      </c>
      <c r="W310">
        <v>5162</v>
      </c>
      <c r="X310">
        <v>0</v>
      </c>
      <c r="Y310">
        <v>17169</v>
      </c>
      <c r="Z310">
        <v>53786</v>
      </c>
      <c r="AC310">
        <v>394314</v>
      </c>
      <c r="AD310">
        <v>158273</v>
      </c>
      <c r="AF310">
        <v>0</v>
      </c>
      <c r="AG310">
        <v>3326876</v>
      </c>
      <c r="AH310">
        <v>28395</v>
      </c>
      <c r="AI310">
        <v>107656</v>
      </c>
      <c r="AJ310">
        <v>447762</v>
      </c>
      <c r="AN310">
        <v>0</v>
      </c>
      <c r="AO310">
        <v>3299845</v>
      </c>
      <c r="AP310">
        <v>27434</v>
      </c>
    </row>
    <row r="311" spans="1:42">
      <c r="A311" s="1">
        <v>44203</v>
      </c>
      <c r="B311" t="s">
        <v>41</v>
      </c>
      <c r="C311" t="s">
        <v>42</v>
      </c>
      <c r="D311">
        <v>5661</v>
      </c>
      <c r="E311">
        <v>5189</v>
      </c>
      <c r="F311">
        <v>79</v>
      </c>
      <c r="G311">
        <v>472</v>
      </c>
      <c r="H311">
        <v>15202</v>
      </c>
      <c r="I311">
        <v>15202</v>
      </c>
      <c r="J311">
        <v>2425</v>
      </c>
      <c r="K311">
        <v>187</v>
      </c>
      <c r="M311">
        <v>476</v>
      </c>
      <c r="N311">
        <v>3018742</v>
      </c>
      <c r="O311">
        <v>25101</v>
      </c>
      <c r="P311">
        <v>90700</v>
      </c>
      <c r="R311">
        <v>2930137</v>
      </c>
      <c r="T311">
        <v>245</v>
      </c>
      <c r="U311">
        <v>338112</v>
      </c>
      <c r="V311">
        <v>310246</v>
      </c>
      <c r="W311">
        <v>4877</v>
      </c>
      <c r="X311">
        <v>0</v>
      </c>
      <c r="Y311">
        <v>17263</v>
      </c>
      <c r="Z311">
        <v>55426</v>
      </c>
      <c r="AC311">
        <v>398851</v>
      </c>
      <c r="AD311">
        <v>159700</v>
      </c>
      <c r="AF311">
        <v>0</v>
      </c>
      <c r="AG311">
        <v>3356854</v>
      </c>
      <c r="AH311">
        <v>29978</v>
      </c>
      <c r="AI311">
        <v>107963</v>
      </c>
      <c r="AJ311">
        <v>457586</v>
      </c>
      <c r="AN311">
        <v>0</v>
      </c>
      <c r="AO311">
        <v>3328988</v>
      </c>
      <c r="AP311">
        <v>29143</v>
      </c>
    </row>
    <row r="312" spans="1:42">
      <c r="A312" s="1">
        <v>44204</v>
      </c>
      <c r="B312" t="s">
        <v>41</v>
      </c>
      <c r="C312" t="s">
        <v>42</v>
      </c>
      <c r="D312">
        <v>5695</v>
      </c>
      <c r="E312">
        <v>5217</v>
      </c>
      <c r="F312">
        <v>34</v>
      </c>
      <c r="G312">
        <v>478</v>
      </c>
      <c r="H312">
        <v>15335</v>
      </c>
      <c r="I312">
        <v>15335</v>
      </c>
      <c r="J312">
        <v>2396</v>
      </c>
      <c r="K312">
        <v>133</v>
      </c>
      <c r="M312">
        <v>488</v>
      </c>
      <c r="N312">
        <v>3053938</v>
      </c>
      <c r="O312">
        <v>35196</v>
      </c>
      <c r="P312">
        <v>91357</v>
      </c>
      <c r="R312">
        <v>2964302</v>
      </c>
      <c r="T312">
        <v>251</v>
      </c>
      <c r="U312">
        <v>344176</v>
      </c>
      <c r="V312">
        <v>315353</v>
      </c>
      <c r="W312">
        <v>6064</v>
      </c>
      <c r="X312">
        <v>0</v>
      </c>
      <c r="Y312">
        <v>17490</v>
      </c>
      <c r="Z312">
        <v>57927</v>
      </c>
      <c r="AC312">
        <v>404989</v>
      </c>
      <c r="AD312">
        <v>164575</v>
      </c>
      <c r="AF312">
        <v>0</v>
      </c>
      <c r="AG312">
        <v>3398114</v>
      </c>
      <c r="AH312">
        <v>41260</v>
      </c>
      <c r="AI312">
        <v>108847</v>
      </c>
      <c r="AJ312">
        <v>468863</v>
      </c>
      <c r="AN312">
        <v>0</v>
      </c>
      <c r="AO312">
        <v>3369291</v>
      </c>
      <c r="AP312">
        <v>40303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8A91-9527-4640-92DA-366389F3CB67}">
  <dimension ref="A1:J315"/>
  <sheetViews>
    <sheetView topLeftCell="A282" workbookViewId="0">
      <selection activeCell="A313" sqref="A313"/>
    </sheetView>
  </sheetViews>
  <sheetFormatPr baseColWidth="10" defaultRowHeight="16"/>
  <cols>
    <col min="1" max="1" width="10.83203125" style="6"/>
    <col min="3" max="3" width="10.5" customWidth="1"/>
    <col min="4" max="4" width="18.1640625" customWidth="1"/>
    <col min="5" max="5" width="9.6640625" customWidth="1"/>
    <col min="6" max="6" width="16.1640625" customWidth="1"/>
    <col min="7" max="7" width="7.6640625" customWidth="1"/>
    <col min="8" max="8" width="17.6640625" customWidth="1"/>
    <col min="9" max="9" width="19.83203125" customWidth="1"/>
    <col min="10" max="10" width="25.5" customWidth="1"/>
  </cols>
  <sheetData>
    <row r="1" spans="1:10">
      <c r="A1" s="7" t="s">
        <v>57</v>
      </c>
      <c r="B1" s="2" t="s">
        <v>45</v>
      </c>
      <c r="C1" s="2" t="s">
        <v>48</v>
      </c>
      <c r="D1" s="13" t="s">
        <v>67</v>
      </c>
      <c r="E1" s="13" t="s">
        <v>50</v>
      </c>
      <c r="F1" s="14" t="s">
        <v>68</v>
      </c>
      <c r="G1" s="2" t="s">
        <v>52</v>
      </c>
      <c r="H1" s="2" t="s">
        <v>69</v>
      </c>
      <c r="I1" s="2" t="s">
        <v>60</v>
      </c>
      <c r="J1" s="2" t="s">
        <v>70</v>
      </c>
    </row>
    <row r="2" spans="1:10">
      <c r="A2" s="5">
        <v>43894</v>
      </c>
      <c r="B2">
        <f>covidTrackingProject!W2</f>
        <v>0</v>
      </c>
      <c r="C2">
        <f>covidTrackingProject!AH2</f>
        <v>0</v>
      </c>
      <c r="D2" s="4"/>
      <c r="E2" s="15" t="e">
        <f t="shared" ref="E2:E65" si="0">B2/C2</f>
        <v>#DIV/0!</v>
      </c>
      <c r="F2" s="16">
        <f t="shared" ref="F2:F65" si="1">(B2/5148714)*100000</f>
        <v>0</v>
      </c>
      <c r="G2">
        <f>covidTrackingProject!F2</f>
        <v>0</v>
      </c>
      <c r="H2" s="4"/>
      <c r="I2" s="4"/>
      <c r="J2" s="4"/>
    </row>
    <row r="3" spans="1:10">
      <c r="A3" s="5">
        <v>43895</v>
      </c>
      <c r="B3">
        <f>covidTrackingProject!W3</f>
        <v>0</v>
      </c>
      <c r="C3">
        <f>covidTrackingProject!AH3</f>
        <v>0</v>
      </c>
      <c r="D3" s="4"/>
      <c r="E3" s="15" t="e">
        <f t="shared" si="0"/>
        <v>#DIV/0!</v>
      </c>
      <c r="F3" s="16">
        <f t="shared" si="1"/>
        <v>0</v>
      </c>
      <c r="G3">
        <f>covidTrackingProject!F3</f>
        <v>0</v>
      </c>
      <c r="H3" s="4"/>
      <c r="I3" s="4"/>
      <c r="J3" s="4"/>
    </row>
    <row r="4" spans="1:10">
      <c r="A4" s="5">
        <v>43896</v>
      </c>
      <c r="B4">
        <f>covidTrackingProject!W4</f>
        <v>0</v>
      </c>
      <c r="C4">
        <f>covidTrackingProject!AH4</f>
        <v>0</v>
      </c>
      <c r="D4" s="4"/>
      <c r="E4" s="15" t="e">
        <f t="shared" si="0"/>
        <v>#DIV/0!</v>
      </c>
      <c r="F4" s="16">
        <f t="shared" si="1"/>
        <v>0</v>
      </c>
      <c r="G4">
        <f>covidTrackingProject!F4</f>
        <v>0</v>
      </c>
      <c r="H4" s="4"/>
      <c r="I4" s="4"/>
      <c r="J4" s="4"/>
    </row>
    <row r="5" spans="1:10">
      <c r="A5" s="5">
        <v>43897</v>
      </c>
      <c r="B5">
        <f>covidTrackingProject!W5</f>
        <v>2</v>
      </c>
      <c r="C5">
        <f>covidTrackingProject!AH5</f>
        <v>5</v>
      </c>
      <c r="D5" s="4"/>
      <c r="E5" s="15">
        <f t="shared" si="0"/>
        <v>0.4</v>
      </c>
      <c r="F5" s="16">
        <f t="shared" si="1"/>
        <v>3.8844651305160863E-2</v>
      </c>
      <c r="G5">
        <f>covidTrackingProject!F5</f>
        <v>0</v>
      </c>
      <c r="H5" s="4"/>
      <c r="I5" s="4"/>
      <c r="J5" s="4"/>
    </row>
    <row r="6" spans="1:10">
      <c r="A6" s="5">
        <v>43898</v>
      </c>
      <c r="B6">
        <f>covidTrackingProject!W6</f>
        <v>0</v>
      </c>
      <c r="C6">
        <f>covidTrackingProject!AH6</f>
        <v>0</v>
      </c>
      <c r="D6" s="4"/>
      <c r="E6" s="15" t="e">
        <f t="shared" si="0"/>
        <v>#DIV/0!</v>
      </c>
      <c r="F6" s="16">
        <f t="shared" si="1"/>
        <v>0</v>
      </c>
      <c r="G6">
        <f>covidTrackingProject!F6</f>
        <v>0</v>
      </c>
      <c r="H6" s="4"/>
      <c r="I6" s="4"/>
      <c r="J6" s="4"/>
    </row>
    <row r="7" spans="1:10">
      <c r="A7" s="5">
        <v>43899</v>
      </c>
      <c r="B7">
        <f>covidTrackingProject!W7</f>
        <v>5</v>
      </c>
      <c r="C7">
        <f>covidTrackingProject!AH7</f>
        <v>21</v>
      </c>
      <c r="D7" s="4"/>
      <c r="E7" s="15">
        <f t="shared" si="0"/>
        <v>0.23809523809523808</v>
      </c>
      <c r="F7" s="16">
        <f t="shared" si="1"/>
        <v>9.7111628262902164E-2</v>
      </c>
      <c r="G7">
        <f>covidTrackingProject!F7</f>
        <v>0</v>
      </c>
      <c r="H7" s="4"/>
      <c r="I7" s="4"/>
      <c r="J7" s="4"/>
    </row>
    <row r="8" spans="1:10">
      <c r="A8" s="5">
        <v>43900</v>
      </c>
      <c r="B8">
        <f>covidTrackingProject!W8</f>
        <v>0</v>
      </c>
      <c r="C8">
        <f>covidTrackingProject!AH8</f>
        <v>0</v>
      </c>
      <c r="D8">
        <f t="shared" ref="D8:D71" si="2">AVERAGE(B2:B8)</f>
        <v>1</v>
      </c>
      <c r="E8" s="15" t="e">
        <f t="shared" si="0"/>
        <v>#DIV/0!</v>
      </c>
      <c r="F8" s="16">
        <f t="shared" si="1"/>
        <v>0</v>
      </c>
      <c r="G8">
        <f>covidTrackingProject!F8</f>
        <v>0</v>
      </c>
      <c r="H8">
        <f t="shared" ref="H8:H71" si="3">AVERAGE(G2:G8)</f>
        <v>0</v>
      </c>
      <c r="I8" s="4"/>
      <c r="J8" s="4"/>
    </row>
    <row r="9" spans="1:10">
      <c r="A9" s="5">
        <v>43901</v>
      </c>
      <c r="B9">
        <f>covidTrackingProject!W9</f>
        <v>2</v>
      </c>
      <c r="C9">
        <f>covidTrackingProject!AH9</f>
        <v>10</v>
      </c>
      <c r="D9">
        <f t="shared" si="2"/>
        <v>1.2857142857142858</v>
      </c>
      <c r="E9" s="15">
        <f t="shared" si="0"/>
        <v>0.2</v>
      </c>
      <c r="F9" s="16">
        <f t="shared" si="1"/>
        <v>3.8844651305160863E-2</v>
      </c>
      <c r="G9">
        <f>covidTrackingProject!F9</f>
        <v>0</v>
      </c>
      <c r="H9">
        <f t="shared" si="3"/>
        <v>0</v>
      </c>
      <c r="I9" s="4"/>
      <c r="J9" s="4"/>
    </row>
    <row r="10" spans="1:10">
      <c r="A10" s="5">
        <v>43902</v>
      </c>
      <c r="B10">
        <f>covidTrackingProject!W10</f>
        <v>1</v>
      </c>
      <c r="C10">
        <f>covidTrackingProject!AH10</f>
        <v>17</v>
      </c>
      <c r="D10">
        <f t="shared" si="2"/>
        <v>1.4285714285714286</v>
      </c>
      <c r="E10" s="15">
        <f t="shared" si="0"/>
        <v>5.8823529411764705E-2</v>
      </c>
      <c r="F10" s="16">
        <f t="shared" si="1"/>
        <v>1.9422325652580431E-2</v>
      </c>
      <c r="G10">
        <f>covidTrackingProject!F10</f>
        <v>0</v>
      </c>
      <c r="H10">
        <f t="shared" si="3"/>
        <v>0</v>
      </c>
      <c r="I10" s="4"/>
      <c r="J10" s="4"/>
    </row>
    <row r="11" spans="1:10">
      <c r="A11" s="5">
        <v>43903</v>
      </c>
      <c r="B11">
        <f>covidTrackingProject!W11</f>
        <v>2</v>
      </c>
      <c r="C11">
        <f>covidTrackingProject!AH11</f>
        <v>29</v>
      </c>
      <c r="D11">
        <f t="shared" si="2"/>
        <v>1.7142857142857142</v>
      </c>
      <c r="E11" s="15">
        <f t="shared" si="0"/>
        <v>6.8965517241379309E-2</v>
      </c>
      <c r="F11" s="16">
        <f t="shared" si="1"/>
        <v>3.8844651305160863E-2</v>
      </c>
      <c r="G11">
        <f>covidTrackingProject!F11</f>
        <v>0</v>
      </c>
      <c r="H11">
        <f t="shared" si="3"/>
        <v>0</v>
      </c>
      <c r="I11" s="4"/>
      <c r="J11" s="4"/>
    </row>
    <row r="12" spans="1:10">
      <c r="A12" s="5">
        <v>43904</v>
      </c>
      <c r="B12">
        <f>covidTrackingProject!W12</f>
        <v>1</v>
      </c>
      <c r="C12">
        <f>covidTrackingProject!AH12</f>
        <v>36</v>
      </c>
      <c r="D12">
        <f t="shared" si="2"/>
        <v>1.5714285714285714</v>
      </c>
      <c r="E12" s="15">
        <f t="shared" si="0"/>
        <v>2.7777777777777776E-2</v>
      </c>
      <c r="F12" s="16">
        <f t="shared" si="1"/>
        <v>1.9422325652580431E-2</v>
      </c>
      <c r="G12">
        <f>covidTrackingProject!F12</f>
        <v>0</v>
      </c>
      <c r="H12">
        <f t="shared" si="3"/>
        <v>0</v>
      </c>
      <c r="I12" s="4"/>
      <c r="J12" s="4"/>
    </row>
    <row r="13" spans="1:10">
      <c r="A13" s="5">
        <v>43905</v>
      </c>
      <c r="B13">
        <f>covidTrackingProject!W13</f>
        <v>6</v>
      </c>
      <c r="C13">
        <f>covidTrackingProject!AH13</f>
        <v>50</v>
      </c>
      <c r="D13">
        <f t="shared" si="2"/>
        <v>2.4285714285714284</v>
      </c>
      <c r="E13" s="15">
        <f t="shared" si="0"/>
        <v>0.12</v>
      </c>
      <c r="F13" s="16">
        <f t="shared" si="1"/>
        <v>0.11653395391548259</v>
      </c>
      <c r="G13">
        <f>covidTrackingProject!F13</f>
        <v>0</v>
      </c>
      <c r="H13">
        <f t="shared" si="3"/>
        <v>0</v>
      </c>
      <c r="I13" s="4"/>
      <c r="J13" s="4"/>
    </row>
    <row r="14" spans="1:10">
      <c r="A14" s="5">
        <v>43906</v>
      </c>
      <c r="B14">
        <f>covidTrackingProject!W14</f>
        <v>9</v>
      </c>
      <c r="C14">
        <f>covidTrackingProject!AH14</f>
        <v>90</v>
      </c>
      <c r="D14">
        <f t="shared" si="2"/>
        <v>3</v>
      </c>
      <c r="E14" s="15">
        <f t="shared" si="0"/>
        <v>0.1</v>
      </c>
      <c r="F14" s="16">
        <f t="shared" si="1"/>
        <v>0.17480093087322388</v>
      </c>
      <c r="G14">
        <f>covidTrackingProject!F14</f>
        <v>1</v>
      </c>
      <c r="H14">
        <f t="shared" si="3"/>
        <v>0.14285714285714285</v>
      </c>
      <c r="I14" s="4"/>
      <c r="J14" s="4"/>
    </row>
    <row r="15" spans="1:10">
      <c r="A15" s="5">
        <v>43907</v>
      </c>
      <c r="B15">
        <f>covidTrackingProject!W15</f>
        <v>5</v>
      </c>
      <c r="C15">
        <f>covidTrackingProject!AH15</f>
        <v>81</v>
      </c>
      <c r="D15">
        <f t="shared" si="2"/>
        <v>3.7142857142857144</v>
      </c>
      <c r="E15" s="15">
        <f t="shared" si="0"/>
        <v>6.1728395061728392E-2</v>
      </c>
      <c r="F15" s="16">
        <f t="shared" si="1"/>
        <v>9.7111628262902164E-2</v>
      </c>
      <c r="G15">
        <f>covidTrackingProject!F15</f>
        <v>0</v>
      </c>
      <c r="H15">
        <f t="shared" si="3"/>
        <v>0.14285714285714285</v>
      </c>
      <c r="I15" s="4"/>
      <c r="J15" s="4"/>
    </row>
    <row r="16" spans="1:10">
      <c r="A16" s="5">
        <v>43908</v>
      </c>
      <c r="B16">
        <f>covidTrackingProject!W16</f>
        <v>27</v>
      </c>
      <c r="C16">
        <f>covidTrackingProject!AH16</f>
        <v>299</v>
      </c>
      <c r="D16">
        <f t="shared" si="2"/>
        <v>7.2857142857142856</v>
      </c>
      <c r="E16" s="15">
        <f t="shared" si="0"/>
        <v>9.0301003344481601E-2</v>
      </c>
      <c r="F16" s="16">
        <f t="shared" si="1"/>
        <v>0.52440279261967171</v>
      </c>
      <c r="G16">
        <f>covidTrackingProject!F16</f>
        <v>0</v>
      </c>
      <c r="H16">
        <f t="shared" si="3"/>
        <v>0.14285714285714285</v>
      </c>
      <c r="I16" s="4"/>
      <c r="J16" s="4"/>
    </row>
    <row r="17" spans="1:10">
      <c r="A17" s="5">
        <v>43909</v>
      </c>
      <c r="B17">
        <f>covidTrackingProject!W17</f>
        <v>0</v>
      </c>
      <c r="C17">
        <f>covidTrackingProject!AH17</f>
        <v>0</v>
      </c>
      <c r="D17">
        <f t="shared" si="2"/>
        <v>7.1428571428571432</v>
      </c>
      <c r="E17" s="15" t="e">
        <f t="shared" si="0"/>
        <v>#DIV/0!</v>
      </c>
      <c r="F17" s="16">
        <f t="shared" si="1"/>
        <v>0</v>
      </c>
      <c r="G17">
        <f>covidTrackingProject!F17</f>
        <v>0</v>
      </c>
      <c r="H17">
        <f t="shared" si="3"/>
        <v>0.14285714285714285</v>
      </c>
      <c r="I17" s="4"/>
      <c r="J17" s="4"/>
    </row>
    <row r="18" spans="1:10">
      <c r="A18" s="5">
        <v>43910</v>
      </c>
      <c r="B18">
        <f>covidTrackingProject!W18</f>
        <v>21</v>
      </c>
      <c r="C18">
        <f>covidTrackingProject!AH18</f>
        <v>271</v>
      </c>
      <c r="D18">
        <f t="shared" si="2"/>
        <v>9.8571428571428577</v>
      </c>
      <c r="E18" s="15">
        <f t="shared" si="0"/>
        <v>7.7490774907749083E-2</v>
      </c>
      <c r="F18" s="16">
        <f t="shared" si="1"/>
        <v>0.40786883870418905</v>
      </c>
      <c r="G18">
        <f>covidTrackingProject!F18</f>
        <v>0</v>
      </c>
      <c r="H18">
        <f t="shared" si="3"/>
        <v>0.14285714285714285</v>
      </c>
      <c r="I18" s="4"/>
      <c r="J18" s="4"/>
    </row>
    <row r="19" spans="1:10">
      <c r="A19" s="5">
        <v>43911</v>
      </c>
      <c r="B19">
        <f>covidTrackingProject!W19</f>
        <v>71</v>
      </c>
      <c r="C19">
        <f>covidTrackingProject!AH19</f>
        <v>493</v>
      </c>
      <c r="D19">
        <f t="shared" si="2"/>
        <v>19.857142857142858</v>
      </c>
      <c r="E19" s="15">
        <f t="shared" si="0"/>
        <v>0.1440162271805274</v>
      </c>
      <c r="F19" s="16">
        <f t="shared" si="1"/>
        <v>1.3789851213332107</v>
      </c>
      <c r="G19">
        <f>covidTrackingProject!F19</f>
        <v>0</v>
      </c>
      <c r="H19">
        <f t="shared" si="3"/>
        <v>0.14285714285714285</v>
      </c>
      <c r="I19" s="4"/>
      <c r="J19" s="4"/>
    </row>
    <row r="20" spans="1:10">
      <c r="A20" s="5">
        <v>43912</v>
      </c>
      <c r="B20">
        <f>covidTrackingProject!W20</f>
        <v>43</v>
      </c>
      <c r="C20">
        <f>covidTrackingProject!AH20</f>
        <v>254</v>
      </c>
      <c r="D20">
        <f t="shared" si="2"/>
        <v>25.142857142857142</v>
      </c>
      <c r="E20" s="15">
        <f t="shared" si="0"/>
        <v>0.16929133858267717</v>
      </c>
      <c r="F20" s="16">
        <f t="shared" si="1"/>
        <v>0.8351600030609585</v>
      </c>
      <c r="G20">
        <f>covidTrackingProject!F20</f>
        <v>2</v>
      </c>
      <c r="H20">
        <f t="shared" si="3"/>
        <v>0.42857142857142855</v>
      </c>
      <c r="I20" s="4"/>
      <c r="J20" s="4"/>
    </row>
    <row r="21" spans="1:10">
      <c r="A21" s="5">
        <v>43913</v>
      </c>
      <c r="B21">
        <f>covidTrackingProject!W21</f>
        <v>103</v>
      </c>
      <c r="C21">
        <f>covidTrackingProject!AH21</f>
        <v>103</v>
      </c>
      <c r="D21">
        <f t="shared" si="2"/>
        <v>38.571428571428569</v>
      </c>
      <c r="E21" s="15">
        <f t="shared" si="0"/>
        <v>1</v>
      </c>
      <c r="F21" s="16">
        <f t="shared" si="1"/>
        <v>2.0004995422157843</v>
      </c>
      <c r="G21">
        <f>covidTrackingProject!F21</f>
        <v>2</v>
      </c>
      <c r="H21">
        <f t="shared" si="3"/>
        <v>0.5714285714285714</v>
      </c>
      <c r="I21" s="4"/>
      <c r="J21" s="4"/>
    </row>
    <row r="22" spans="1:10">
      <c r="A22" s="5">
        <v>43914</v>
      </c>
      <c r="B22">
        <f>covidTrackingProject!W22</f>
        <v>0</v>
      </c>
      <c r="C22">
        <f>covidTrackingProject!AH22</f>
        <v>546</v>
      </c>
      <c r="D22">
        <f t="shared" si="2"/>
        <v>37.857142857142854</v>
      </c>
      <c r="E22" s="15">
        <f t="shared" si="0"/>
        <v>0</v>
      </c>
      <c r="F22" s="16">
        <f t="shared" si="1"/>
        <v>0</v>
      </c>
      <c r="G22">
        <f>covidTrackingProject!F22</f>
        <v>0</v>
      </c>
      <c r="H22">
        <f t="shared" si="3"/>
        <v>0.5714285714285714</v>
      </c>
      <c r="I22" s="4"/>
      <c r="J22" s="4"/>
    </row>
    <row r="23" spans="1:10">
      <c r="A23" s="5">
        <v>43915</v>
      </c>
      <c r="B23">
        <f>covidTrackingProject!W23</f>
        <v>126</v>
      </c>
      <c r="C23">
        <f>covidTrackingProject!AH23</f>
        <v>417</v>
      </c>
      <c r="D23">
        <f t="shared" si="2"/>
        <v>52</v>
      </c>
      <c r="E23" s="15">
        <f t="shared" si="0"/>
        <v>0.30215827338129497</v>
      </c>
      <c r="F23" s="16">
        <f t="shared" si="1"/>
        <v>2.4472130322251342</v>
      </c>
      <c r="G23">
        <f>covidTrackingProject!F23</f>
        <v>2</v>
      </c>
      <c r="H23">
        <f t="shared" si="3"/>
        <v>0.8571428571428571</v>
      </c>
      <c r="I23" s="4"/>
      <c r="J23" s="4"/>
    </row>
    <row r="24" spans="1:10">
      <c r="A24" s="5">
        <v>43916</v>
      </c>
      <c r="B24">
        <f>covidTrackingProject!W24</f>
        <v>32</v>
      </c>
      <c r="C24">
        <f>covidTrackingProject!AH24</f>
        <v>36</v>
      </c>
      <c r="D24">
        <f t="shared" si="2"/>
        <v>56.571428571428569</v>
      </c>
      <c r="E24" s="15">
        <f t="shared" si="0"/>
        <v>0.88888888888888884</v>
      </c>
      <c r="F24" s="16">
        <f t="shared" si="1"/>
        <v>0.6215144208825738</v>
      </c>
      <c r="G24">
        <f>covidTrackingProject!F24</f>
        <v>2</v>
      </c>
      <c r="H24">
        <f t="shared" si="3"/>
        <v>1.1428571428571428</v>
      </c>
      <c r="I24" s="4"/>
      <c r="J24" s="4"/>
    </row>
    <row r="25" spans="1:10">
      <c r="A25" s="5">
        <v>43917</v>
      </c>
      <c r="B25">
        <f>covidTrackingProject!W25</f>
        <v>0</v>
      </c>
      <c r="C25">
        <f>covidTrackingProject!AH25</f>
        <v>0</v>
      </c>
      <c r="D25">
        <f t="shared" si="2"/>
        <v>53.571428571428569</v>
      </c>
      <c r="E25" s="15" t="e">
        <f t="shared" si="0"/>
        <v>#DIV/0!</v>
      </c>
      <c r="F25" s="16">
        <f t="shared" si="1"/>
        <v>0</v>
      </c>
      <c r="G25">
        <f>covidTrackingProject!F25</f>
        <v>0</v>
      </c>
      <c r="H25">
        <f t="shared" si="3"/>
        <v>1.1428571428571428</v>
      </c>
      <c r="I25" s="4"/>
      <c r="J25" s="4"/>
    </row>
    <row r="26" spans="1:10">
      <c r="A26" s="5">
        <v>43918</v>
      </c>
      <c r="B26">
        <f>covidTrackingProject!W26</f>
        <v>83</v>
      </c>
      <c r="C26">
        <f>covidTrackingProject!AH26</f>
        <v>184</v>
      </c>
      <c r="D26">
        <f t="shared" si="2"/>
        <v>55.285714285714285</v>
      </c>
      <c r="E26" s="15">
        <f t="shared" si="0"/>
        <v>0.45108695652173914</v>
      </c>
      <c r="F26" s="16">
        <f t="shared" si="1"/>
        <v>1.6120530291641757</v>
      </c>
      <c r="G26">
        <f>covidTrackingProject!F26</f>
        <v>4</v>
      </c>
      <c r="H26">
        <f t="shared" si="3"/>
        <v>1.7142857142857142</v>
      </c>
      <c r="I26" s="4"/>
      <c r="J26" s="4"/>
    </row>
    <row r="27" spans="1:10">
      <c r="A27" s="5">
        <v>43919</v>
      </c>
      <c r="B27">
        <f>covidTrackingProject!W27</f>
        <v>235</v>
      </c>
      <c r="C27">
        <f>covidTrackingProject!AH27</f>
        <v>842</v>
      </c>
      <c r="D27">
        <f t="shared" si="2"/>
        <v>82.714285714285708</v>
      </c>
      <c r="E27" s="15">
        <f t="shared" si="0"/>
        <v>0.27909738717339666</v>
      </c>
      <c r="F27" s="16">
        <f t="shared" si="1"/>
        <v>4.5642465283564011</v>
      </c>
      <c r="G27">
        <f>covidTrackingProject!F27</f>
        <v>3</v>
      </c>
      <c r="H27">
        <f t="shared" si="3"/>
        <v>1.8571428571428572</v>
      </c>
      <c r="I27" s="4"/>
      <c r="J27" s="4"/>
    </row>
    <row r="28" spans="1:10">
      <c r="A28" s="5">
        <v>43920</v>
      </c>
      <c r="B28">
        <f>covidTrackingProject!W28</f>
        <v>151</v>
      </c>
      <c r="C28">
        <f>covidTrackingProject!AH28</f>
        <v>1296</v>
      </c>
      <c r="D28">
        <f t="shared" si="2"/>
        <v>89.571428571428569</v>
      </c>
      <c r="E28" s="15">
        <f t="shared" si="0"/>
        <v>0.11651234567901235</v>
      </c>
      <c r="F28" s="16">
        <f t="shared" si="1"/>
        <v>2.9327711735396451</v>
      </c>
      <c r="G28">
        <f>covidTrackingProject!F28</f>
        <v>2</v>
      </c>
      <c r="H28">
        <f t="shared" si="3"/>
        <v>1.8571428571428572</v>
      </c>
      <c r="I28" s="4"/>
      <c r="J28" s="4"/>
    </row>
    <row r="29" spans="1:10">
      <c r="A29" s="5">
        <v>43921</v>
      </c>
      <c r="B29">
        <f>covidTrackingProject!W29</f>
        <v>158</v>
      </c>
      <c r="C29">
        <f>covidTrackingProject!AH29</f>
        <v>614</v>
      </c>
      <c r="D29">
        <f t="shared" si="2"/>
        <v>112.14285714285714</v>
      </c>
      <c r="E29" s="15">
        <f t="shared" si="0"/>
        <v>0.25732899022801303</v>
      </c>
      <c r="F29" s="16">
        <f t="shared" si="1"/>
        <v>3.0687274531077082</v>
      </c>
      <c r="G29">
        <f>covidTrackingProject!F29</f>
        <v>4</v>
      </c>
      <c r="H29">
        <f t="shared" si="3"/>
        <v>2.4285714285714284</v>
      </c>
      <c r="I29" s="4"/>
      <c r="J29" s="4"/>
    </row>
    <row r="30" spans="1:10">
      <c r="A30" s="5">
        <v>43922</v>
      </c>
      <c r="B30">
        <f>covidTrackingProject!W30</f>
        <v>210</v>
      </c>
      <c r="C30">
        <f>covidTrackingProject!AH30</f>
        <v>627</v>
      </c>
      <c r="D30">
        <f t="shared" si="2"/>
        <v>124.14285714285714</v>
      </c>
      <c r="E30" s="15">
        <f t="shared" si="0"/>
        <v>0.3349282296650718</v>
      </c>
      <c r="F30" s="16">
        <f t="shared" si="1"/>
        <v>4.0786883870418906</v>
      </c>
      <c r="G30">
        <f>covidTrackingProject!F30</f>
        <v>4</v>
      </c>
      <c r="H30">
        <f t="shared" si="3"/>
        <v>2.7142857142857144</v>
      </c>
      <c r="I30" s="4"/>
      <c r="J30" s="4"/>
    </row>
    <row r="31" spans="1:10">
      <c r="A31" s="5">
        <v>43923</v>
      </c>
      <c r="B31">
        <f>covidTrackingProject!W31</f>
        <v>261</v>
      </c>
      <c r="C31">
        <f>covidTrackingProject!AH31</f>
        <v>669</v>
      </c>
      <c r="D31">
        <f t="shared" si="2"/>
        <v>156.85714285714286</v>
      </c>
      <c r="E31" s="15">
        <f t="shared" si="0"/>
        <v>0.39013452914798208</v>
      </c>
      <c r="F31" s="16">
        <f t="shared" si="1"/>
        <v>5.0692269953234925</v>
      </c>
      <c r="G31">
        <f>covidTrackingProject!F31</f>
        <v>5</v>
      </c>
      <c r="H31">
        <f t="shared" si="3"/>
        <v>3.1428571428571428</v>
      </c>
      <c r="I31" s="4"/>
      <c r="J31" s="4"/>
    </row>
    <row r="32" spans="1:10">
      <c r="A32" s="5">
        <v>43924</v>
      </c>
      <c r="B32">
        <f>covidTrackingProject!W32</f>
        <v>0</v>
      </c>
      <c r="C32">
        <f>covidTrackingProject!AH32</f>
        <v>0</v>
      </c>
      <c r="D32">
        <f t="shared" si="2"/>
        <v>156.85714285714286</v>
      </c>
      <c r="E32" s="15" t="e">
        <f t="shared" si="0"/>
        <v>#DIV/0!</v>
      </c>
      <c r="F32" s="16">
        <f t="shared" si="1"/>
        <v>0</v>
      </c>
      <c r="G32">
        <f>covidTrackingProject!F32</f>
        <v>0</v>
      </c>
      <c r="H32">
        <f t="shared" si="3"/>
        <v>3.1428571428571428</v>
      </c>
      <c r="I32" s="4"/>
      <c r="J32" s="4"/>
    </row>
    <row r="33" spans="1:10">
      <c r="A33" s="5">
        <v>43925</v>
      </c>
      <c r="B33">
        <f>covidTrackingProject!W33</f>
        <v>363</v>
      </c>
      <c r="C33">
        <f>covidTrackingProject!AH33</f>
        <v>11319</v>
      </c>
      <c r="D33">
        <f t="shared" si="2"/>
        <v>196.85714285714286</v>
      </c>
      <c r="E33" s="15">
        <f t="shared" si="0"/>
        <v>3.2069970845481049E-2</v>
      </c>
      <c r="F33" s="16">
        <f t="shared" si="1"/>
        <v>7.0503042118866963</v>
      </c>
      <c r="G33">
        <f>covidTrackingProject!F33</f>
        <v>9</v>
      </c>
      <c r="H33">
        <f t="shared" si="3"/>
        <v>3.8571428571428572</v>
      </c>
      <c r="I33" s="4"/>
      <c r="J33" s="4"/>
    </row>
    <row r="34" spans="1:10">
      <c r="A34" s="5">
        <v>43926</v>
      </c>
      <c r="B34">
        <f>covidTrackingProject!W34</f>
        <v>132</v>
      </c>
      <c r="C34">
        <f>covidTrackingProject!AH34</f>
        <v>662</v>
      </c>
      <c r="D34">
        <f t="shared" si="2"/>
        <v>182.14285714285714</v>
      </c>
      <c r="E34" s="15">
        <f t="shared" si="0"/>
        <v>0.19939577039274925</v>
      </c>
      <c r="F34" s="16">
        <f t="shared" si="1"/>
        <v>2.5637469861406168</v>
      </c>
      <c r="G34">
        <f>covidTrackingProject!F34</f>
        <v>4</v>
      </c>
      <c r="H34">
        <f t="shared" si="3"/>
        <v>4</v>
      </c>
      <c r="I34" s="4"/>
      <c r="J34" s="4"/>
    </row>
    <row r="35" spans="1:10">
      <c r="A35" s="5">
        <v>43927</v>
      </c>
      <c r="B35">
        <f>covidTrackingProject!W35</f>
        <v>0</v>
      </c>
      <c r="C35">
        <f>covidTrackingProject!AH35</f>
        <v>0</v>
      </c>
      <c r="D35">
        <f t="shared" si="2"/>
        <v>160.57142857142858</v>
      </c>
      <c r="E35" s="15" t="e">
        <f t="shared" si="0"/>
        <v>#DIV/0!</v>
      </c>
      <c r="F35" s="16">
        <f t="shared" si="1"/>
        <v>0</v>
      </c>
      <c r="G35">
        <f>covidTrackingProject!F35</f>
        <v>0</v>
      </c>
      <c r="H35">
        <f t="shared" si="3"/>
        <v>3.7142857142857144</v>
      </c>
      <c r="I35" s="4"/>
      <c r="J35" s="4"/>
    </row>
    <row r="36" spans="1:10">
      <c r="A36" s="5">
        <v>43928</v>
      </c>
      <c r="B36">
        <f>covidTrackingProject!W36</f>
        <v>368</v>
      </c>
      <c r="C36">
        <f>covidTrackingProject!AH36</f>
        <v>4704</v>
      </c>
      <c r="D36">
        <f t="shared" si="2"/>
        <v>190.57142857142858</v>
      </c>
      <c r="E36" s="15">
        <f t="shared" si="0"/>
        <v>7.8231292517006806E-2</v>
      </c>
      <c r="F36" s="16">
        <f t="shared" si="1"/>
        <v>7.1474158401495984</v>
      </c>
      <c r="G36">
        <f>covidTrackingProject!F36</f>
        <v>7</v>
      </c>
      <c r="H36">
        <f t="shared" si="3"/>
        <v>4.1428571428571432</v>
      </c>
      <c r="I36" s="4"/>
      <c r="J36" s="4"/>
    </row>
    <row r="37" spans="1:10">
      <c r="A37" s="5">
        <v>43929</v>
      </c>
      <c r="B37">
        <f>covidTrackingProject!W37</f>
        <v>135</v>
      </c>
      <c r="C37">
        <f>covidTrackingProject!AH37</f>
        <v>954</v>
      </c>
      <c r="D37">
        <f t="shared" si="2"/>
        <v>179.85714285714286</v>
      </c>
      <c r="E37" s="15">
        <f t="shared" si="0"/>
        <v>0.14150943396226415</v>
      </c>
      <c r="F37" s="16">
        <f t="shared" si="1"/>
        <v>2.6220139630983579</v>
      </c>
      <c r="G37">
        <f>covidTrackingProject!F37</f>
        <v>12</v>
      </c>
      <c r="H37">
        <f t="shared" si="3"/>
        <v>5.2857142857142856</v>
      </c>
      <c r="I37" s="4"/>
      <c r="J37" s="4"/>
    </row>
    <row r="38" spans="1:10">
      <c r="A38" s="5">
        <v>43930</v>
      </c>
      <c r="B38">
        <f>covidTrackingProject!W38</f>
        <v>240</v>
      </c>
      <c r="C38">
        <f>covidTrackingProject!AH38</f>
        <v>2733</v>
      </c>
      <c r="D38">
        <f t="shared" si="2"/>
        <v>176.85714285714286</v>
      </c>
      <c r="E38" s="15">
        <f t="shared" si="0"/>
        <v>8.7815587266739853E-2</v>
      </c>
      <c r="F38" s="16">
        <f t="shared" si="1"/>
        <v>4.6613581566193032</v>
      </c>
      <c r="G38">
        <f>covidTrackingProject!F38</f>
        <v>4</v>
      </c>
      <c r="H38">
        <f t="shared" si="3"/>
        <v>5.1428571428571432</v>
      </c>
      <c r="I38" s="4"/>
      <c r="J38" s="4"/>
    </row>
    <row r="39" spans="1:10">
      <c r="A39" s="5">
        <v>43931</v>
      </c>
      <c r="B39">
        <f>covidTrackingProject!W39</f>
        <v>273</v>
      </c>
      <c r="C39">
        <f>covidTrackingProject!AH39</f>
        <v>816</v>
      </c>
      <c r="D39">
        <f t="shared" si="2"/>
        <v>215.85714285714286</v>
      </c>
      <c r="E39" s="15">
        <f t="shared" si="0"/>
        <v>0.33455882352941174</v>
      </c>
      <c r="F39" s="16">
        <f t="shared" si="1"/>
        <v>5.3022949031544577</v>
      </c>
      <c r="G39">
        <f>covidTrackingProject!F39</f>
        <v>5</v>
      </c>
      <c r="H39">
        <f t="shared" si="3"/>
        <v>5.8571428571428568</v>
      </c>
      <c r="I39" s="4"/>
      <c r="J39" s="4"/>
    </row>
    <row r="40" spans="1:10">
      <c r="A40" s="5">
        <v>43932</v>
      </c>
      <c r="B40">
        <f>covidTrackingProject!W40</f>
        <v>142</v>
      </c>
      <c r="C40">
        <f>covidTrackingProject!AH40</f>
        <v>1910</v>
      </c>
      <c r="D40">
        <f t="shared" si="2"/>
        <v>184.28571428571428</v>
      </c>
      <c r="E40" s="15">
        <f t="shared" si="0"/>
        <v>7.4345549738219899E-2</v>
      </c>
      <c r="F40" s="16">
        <f t="shared" si="1"/>
        <v>2.7579702426664214</v>
      </c>
      <c r="G40">
        <f>covidTrackingProject!F40</f>
        <v>8</v>
      </c>
      <c r="H40">
        <f t="shared" si="3"/>
        <v>5.7142857142857144</v>
      </c>
      <c r="I40" s="4"/>
      <c r="J40" s="4"/>
    </row>
    <row r="41" spans="1:10">
      <c r="A41" s="5">
        <v>43933</v>
      </c>
      <c r="B41">
        <f>covidTrackingProject!W41</f>
        <v>112</v>
      </c>
      <c r="C41">
        <f>covidTrackingProject!AH41</f>
        <v>1332</v>
      </c>
      <c r="D41">
        <f t="shared" si="2"/>
        <v>181.42857142857142</v>
      </c>
      <c r="E41" s="15">
        <f t="shared" si="0"/>
        <v>8.408408408408409E-2</v>
      </c>
      <c r="F41" s="16">
        <f t="shared" si="1"/>
        <v>2.175300473089008</v>
      </c>
      <c r="G41">
        <f>covidTrackingProject!F41</f>
        <v>2</v>
      </c>
      <c r="H41">
        <f t="shared" si="3"/>
        <v>5.4285714285714288</v>
      </c>
      <c r="I41" s="4"/>
      <c r="J41" s="4"/>
    </row>
    <row r="42" spans="1:10">
      <c r="A42" s="5">
        <v>43934</v>
      </c>
      <c r="B42">
        <f>covidTrackingProject!W42</f>
        <v>0</v>
      </c>
      <c r="C42">
        <f>covidTrackingProject!AH42</f>
        <v>0</v>
      </c>
      <c r="D42">
        <f t="shared" si="2"/>
        <v>181.42857142857142</v>
      </c>
      <c r="E42" s="15" t="e">
        <f t="shared" si="0"/>
        <v>#DIV/0!</v>
      </c>
      <c r="F42" s="16">
        <f t="shared" si="1"/>
        <v>0</v>
      </c>
      <c r="G42">
        <f>covidTrackingProject!F42</f>
        <v>0</v>
      </c>
      <c r="H42">
        <f t="shared" si="3"/>
        <v>5.4285714285714288</v>
      </c>
      <c r="I42" s="4"/>
      <c r="J42" s="4"/>
    </row>
    <row r="43" spans="1:10">
      <c r="A43" s="5">
        <v>43935</v>
      </c>
      <c r="B43">
        <f>covidTrackingProject!W43</f>
        <v>234</v>
      </c>
      <c r="C43">
        <f>covidTrackingProject!AH43</f>
        <v>2447</v>
      </c>
      <c r="D43">
        <f t="shared" si="2"/>
        <v>162.28571428571428</v>
      </c>
      <c r="E43" s="15">
        <f t="shared" si="0"/>
        <v>9.5627298733142629E-2</v>
      </c>
      <c r="F43" s="16">
        <f t="shared" si="1"/>
        <v>4.544824202703821</v>
      </c>
      <c r="G43">
        <f>covidTrackingProject!F43</f>
        <v>15</v>
      </c>
      <c r="H43">
        <f t="shared" si="3"/>
        <v>6.5714285714285712</v>
      </c>
      <c r="I43" s="4"/>
      <c r="J43" s="4"/>
    </row>
    <row r="44" spans="1:10">
      <c r="A44" s="5">
        <v>43936</v>
      </c>
      <c r="B44">
        <f>covidTrackingProject!W44</f>
        <v>103</v>
      </c>
      <c r="C44">
        <f>covidTrackingProject!AH44</f>
        <v>861</v>
      </c>
      <c r="D44">
        <f t="shared" si="2"/>
        <v>157.71428571428572</v>
      </c>
      <c r="E44" s="15">
        <f t="shared" si="0"/>
        <v>0.11962833914053426</v>
      </c>
      <c r="F44" s="16">
        <f t="shared" si="1"/>
        <v>2.0004995422157843</v>
      </c>
      <c r="G44">
        <f>covidTrackingProject!F44</f>
        <v>10</v>
      </c>
      <c r="H44">
        <f t="shared" si="3"/>
        <v>6.2857142857142856</v>
      </c>
      <c r="I44" s="4"/>
      <c r="J44" s="4"/>
    </row>
    <row r="45" spans="1:10">
      <c r="A45" s="5">
        <v>43937</v>
      </c>
      <c r="B45">
        <f>covidTrackingProject!W45</f>
        <v>0</v>
      </c>
      <c r="C45">
        <f>covidTrackingProject!AH45</f>
        <v>0</v>
      </c>
      <c r="D45">
        <f t="shared" si="2"/>
        <v>123.42857142857143</v>
      </c>
      <c r="E45" s="15" t="e">
        <f t="shared" si="0"/>
        <v>#DIV/0!</v>
      </c>
      <c r="F45" s="16">
        <f t="shared" si="1"/>
        <v>0</v>
      </c>
      <c r="G45">
        <f>covidTrackingProject!F45</f>
        <v>0</v>
      </c>
      <c r="H45">
        <f t="shared" si="3"/>
        <v>5.7142857142857144</v>
      </c>
      <c r="I45" s="4"/>
      <c r="J45" s="4"/>
    </row>
    <row r="46" spans="1:10">
      <c r="A46" s="5">
        <v>43938</v>
      </c>
      <c r="B46">
        <f>covidTrackingProject!W46</f>
        <v>275</v>
      </c>
      <c r="C46">
        <f>covidTrackingProject!AH46</f>
        <v>1551</v>
      </c>
      <c r="D46">
        <f t="shared" si="2"/>
        <v>123.71428571428571</v>
      </c>
      <c r="E46" s="15">
        <f t="shared" si="0"/>
        <v>0.1773049645390071</v>
      </c>
      <c r="F46" s="16">
        <f t="shared" si="1"/>
        <v>5.3411395544596179</v>
      </c>
      <c r="G46">
        <f>covidTrackingProject!F46</f>
        <v>2</v>
      </c>
      <c r="H46">
        <f t="shared" si="3"/>
        <v>5.2857142857142856</v>
      </c>
      <c r="I46" s="4"/>
      <c r="J46" s="4"/>
    </row>
    <row r="47" spans="1:10">
      <c r="A47" s="5">
        <v>43939</v>
      </c>
      <c r="B47">
        <f>covidTrackingProject!W47</f>
        <v>315</v>
      </c>
      <c r="C47">
        <f>covidTrackingProject!AH47</f>
        <v>2549</v>
      </c>
      <c r="D47">
        <f t="shared" si="2"/>
        <v>148.42857142857142</v>
      </c>
      <c r="E47" s="15">
        <f t="shared" si="0"/>
        <v>0.12357787367595136</v>
      </c>
      <c r="F47" s="16">
        <f t="shared" si="1"/>
        <v>6.1180325805628364</v>
      </c>
      <c r="G47">
        <f>covidTrackingProject!F47</f>
        <v>10</v>
      </c>
      <c r="H47">
        <f t="shared" si="3"/>
        <v>5.5714285714285712</v>
      </c>
      <c r="I47" s="4"/>
      <c r="J47" s="4"/>
    </row>
    <row r="48" spans="1:10">
      <c r="A48" s="5">
        <v>43940</v>
      </c>
      <c r="B48">
        <f>covidTrackingProject!W48</f>
        <v>131</v>
      </c>
      <c r="C48">
        <f>covidTrackingProject!AH48</f>
        <v>1647</v>
      </c>
      <c r="D48">
        <f t="shared" si="2"/>
        <v>151.14285714285714</v>
      </c>
      <c r="E48" s="15">
        <f t="shared" si="0"/>
        <v>7.9538554948391016E-2</v>
      </c>
      <c r="F48" s="16">
        <f t="shared" si="1"/>
        <v>2.5443246604880363</v>
      </c>
      <c r="G48">
        <f>covidTrackingProject!F48</f>
        <v>1</v>
      </c>
      <c r="H48">
        <f t="shared" si="3"/>
        <v>5.4285714285714288</v>
      </c>
      <c r="I48" s="4"/>
      <c r="J48" s="4"/>
    </row>
    <row r="49" spans="1:10">
      <c r="A49" s="5">
        <v>43941</v>
      </c>
      <c r="B49">
        <f>covidTrackingProject!W49</f>
        <v>0</v>
      </c>
      <c r="C49">
        <f>covidTrackingProject!AH49</f>
        <v>0</v>
      </c>
      <c r="D49">
        <f t="shared" si="2"/>
        <v>151.14285714285714</v>
      </c>
      <c r="E49" s="15" t="e">
        <f t="shared" si="0"/>
        <v>#DIV/0!</v>
      </c>
      <c r="F49" s="16">
        <f t="shared" si="1"/>
        <v>0</v>
      </c>
      <c r="G49">
        <f>covidTrackingProject!F49</f>
        <v>0</v>
      </c>
      <c r="H49">
        <f t="shared" si="3"/>
        <v>5.4285714285714288</v>
      </c>
      <c r="I49" s="4"/>
      <c r="J49" s="4"/>
    </row>
    <row r="50" spans="1:10">
      <c r="A50" s="5">
        <v>43942</v>
      </c>
      <c r="B50">
        <f>covidTrackingProject!W50</f>
        <v>62</v>
      </c>
      <c r="C50">
        <f>covidTrackingProject!AH50</f>
        <v>797</v>
      </c>
      <c r="D50">
        <f t="shared" si="2"/>
        <v>126.57142857142857</v>
      </c>
      <c r="E50" s="15">
        <f t="shared" si="0"/>
        <v>7.779171894604768E-2</v>
      </c>
      <c r="F50" s="16">
        <f t="shared" si="1"/>
        <v>1.2041841904599868</v>
      </c>
      <c r="G50">
        <f>covidTrackingProject!F50</f>
        <v>4</v>
      </c>
      <c r="H50">
        <f t="shared" si="3"/>
        <v>3.8571428571428572</v>
      </c>
      <c r="I50" s="4"/>
      <c r="J50" s="4"/>
    </row>
    <row r="51" spans="1:10">
      <c r="A51" s="5">
        <v>43943</v>
      </c>
      <c r="B51">
        <f>covidTrackingProject!W51</f>
        <v>322</v>
      </c>
      <c r="C51">
        <f>covidTrackingProject!AH51</f>
        <v>1834</v>
      </c>
      <c r="D51">
        <f t="shared" si="2"/>
        <v>157.85714285714286</v>
      </c>
      <c r="E51" s="15">
        <f t="shared" si="0"/>
        <v>0.17557251908396945</v>
      </c>
      <c r="F51" s="16">
        <f t="shared" si="1"/>
        <v>6.2539888601308986</v>
      </c>
      <c r="G51">
        <f>covidTrackingProject!F51</f>
        <v>16</v>
      </c>
      <c r="H51">
        <f t="shared" si="3"/>
        <v>4.7142857142857144</v>
      </c>
      <c r="I51" s="4"/>
      <c r="J51" s="4"/>
    </row>
    <row r="52" spans="1:10">
      <c r="A52" s="5">
        <v>43944</v>
      </c>
      <c r="B52">
        <f>covidTrackingProject!W52</f>
        <v>156</v>
      </c>
      <c r="C52">
        <f>covidTrackingProject!AH52</f>
        <v>1352</v>
      </c>
      <c r="D52">
        <f t="shared" si="2"/>
        <v>180.14285714285714</v>
      </c>
      <c r="E52" s="15">
        <f t="shared" si="0"/>
        <v>0.11538461538461539</v>
      </c>
      <c r="F52" s="16">
        <f t="shared" si="1"/>
        <v>3.0298828018025472</v>
      </c>
      <c r="G52">
        <f>covidTrackingProject!F52</f>
        <v>10</v>
      </c>
      <c r="H52">
        <f t="shared" si="3"/>
        <v>6.1428571428571432</v>
      </c>
      <c r="I52" s="4"/>
      <c r="J52" s="4"/>
    </row>
    <row r="53" spans="1:10">
      <c r="A53" s="5">
        <v>43945</v>
      </c>
      <c r="B53">
        <f>covidTrackingProject!W53</f>
        <v>0</v>
      </c>
      <c r="C53">
        <f>covidTrackingProject!AH53</f>
        <v>0</v>
      </c>
      <c r="D53">
        <f t="shared" si="2"/>
        <v>140.85714285714286</v>
      </c>
      <c r="E53" s="15" t="e">
        <f t="shared" si="0"/>
        <v>#DIV/0!</v>
      </c>
      <c r="F53" s="16">
        <f t="shared" si="1"/>
        <v>0</v>
      </c>
      <c r="G53">
        <f>covidTrackingProject!F53</f>
        <v>0</v>
      </c>
      <c r="H53">
        <f t="shared" si="3"/>
        <v>5.8571428571428568</v>
      </c>
      <c r="I53" s="4"/>
      <c r="J53" s="4"/>
    </row>
    <row r="54" spans="1:10">
      <c r="A54" s="5">
        <v>43946</v>
      </c>
      <c r="B54">
        <f>covidTrackingProject!W54</f>
        <v>336</v>
      </c>
      <c r="C54">
        <f>covidTrackingProject!AH54</f>
        <v>4551</v>
      </c>
      <c r="D54">
        <f t="shared" si="2"/>
        <v>143.85714285714286</v>
      </c>
      <c r="E54" s="15">
        <f t="shared" si="0"/>
        <v>7.3829927488464078E-2</v>
      </c>
      <c r="F54" s="16">
        <f t="shared" si="1"/>
        <v>6.5259014192670248</v>
      </c>
      <c r="G54">
        <f>covidTrackingProject!F54</f>
        <v>16</v>
      </c>
      <c r="H54">
        <f t="shared" si="3"/>
        <v>6.7142857142857144</v>
      </c>
      <c r="I54" s="4"/>
      <c r="J54" s="4"/>
    </row>
    <row r="55" spans="1:10">
      <c r="A55" s="5">
        <v>43947</v>
      </c>
      <c r="B55">
        <f>covidTrackingProject!W55</f>
        <v>237</v>
      </c>
      <c r="C55">
        <f>covidTrackingProject!AH55</f>
        <v>1747</v>
      </c>
      <c r="D55">
        <f t="shared" si="2"/>
        <v>159</v>
      </c>
      <c r="E55" s="15">
        <f t="shared" si="0"/>
        <v>0.13566113337149399</v>
      </c>
      <c r="F55" s="16">
        <f t="shared" si="1"/>
        <v>4.6030911796615621</v>
      </c>
      <c r="G55">
        <f>covidTrackingProject!F55</f>
        <v>8</v>
      </c>
      <c r="H55">
        <f t="shared" si="3"/>
        <v>7.7142857142857144</v>
      </c>
      <c r="I55" s="4"/>
      <c r="J55" s="4"/>
    </row>
    <row r="56" spans="1:10">
      <c r="A56" s="5">
        <v>43948</v>
      </c>
      <c r="B56">
        <f>covidTrackingProject!W56</f>
        <v>0</v>
      </c>
      <c r="C56">
        <f>covidTrackingProject!AH56</f>
        <v>0</v>
      </c>
      <c r="D56">
        <f t="shared" si="2"/>
        <v>159</v>
      </c>
      <c r="E56" s="15" t="e">
        <f t="shared" si="0"/>
        <v>#DIV/0!</v>
      </c>
      <c r="F56" s="16">
        <f t="shared" si="1"/>
        <v>0</v>
      </c>
      <c r="G56">
        <f>covidTrackingProject!F56</f>
        <v>0</v>
      </c>
      <c r="H56">
        <f t="shared" si="3"/>
        <v>7.7142857142857144</v>
      </c>
      <c r="I56" s="4"/>
      <c r="J56" s="4"/>
    </row>
    <row r="57" spans="1:10">
      <c r="A57" s="5">
        <v>43949</v>
      </c>
      <c r="B57">
        <f>covidTrackingProject!W57</f>
        <v>123</v>
      </c>
      <c r="C57">
        <f>covidTrackingProject!AH57</f>
        <v>1384</v>
      </c>
      <c r="D57">
        <f t="shared" si="2"/>
        <v>167.71428571428572</v>
      </c>
      <c r="E57" s="15">
        <f t="shared" si="0"/>
        <v>8.8872832369942201E-2</v>
      </c>
      <c r="F57" s="16">
        <f t="shared" si="1"/>
        <v>2.3889460552673931</v>
      </c>
      <c r="G57">
        <f>covidTrackingProject!F57</f>
        <v>3</v>
      </c>
      <c r="H57">
        <f t="shared" si="3"/>
        <v>7.5714285714285712</v>
      </c>
      <c r="I57" s="4"/>
      <c r="J57" s="4"/>
    </row>
    <row r="58" spans="1:10">
      <c r="A58" s="5">
        <v>43950</v>
      </c>
      <c r="B58">
        <f>covidTrackingProject!W58</f>
        <v>268</v>
      </c>
      <c r="C58">
        <f>covidTrackingProject!AH58</f>
        <v>2072</v>
      </c>
      <c r="D58">
        <f t="shared" si="2"/>
        <v>160</v>
      </c>
      <c r="E58" s="15">
        <f t="shared" si="0"/>
        <v>0.12934362934362933</v>
      </c>
      <c r="F58" s="16">
        <f t="shared" si="1"/>
        <v>5.2051832748915556</v>
      </c>
      <c r="G58">
        <f>covidTrackingProject!F58</f>
        <v>26</v>
      </c>
      <c r="H58">
        <f t="shared" si="3"/>
        <v>9</v>
      </c>
      <c r="I58" s="4"/>
      <c r="J58" s="4"/>
    </row>
    <row r="59" spans="1:10">
      <c r="A59" s="5">
        <v>43951</v>
      </c>
      <c r="B59">
        <f>covidTrackingProject!W59</f>
        <v>214</v>
      </c>
      <c r="C59">
        <f>covidTrackingProject!AH59</f>
        <v>2295</v>
      </c>
      <c r="D59">
        <f t="shared" si="2"/>
        <v>168.28571428571428</v>
      </c>
      <c r="E59" s="15">
        <f t="shared" si="0"/>
        <v>9.3246187363834429E-2</v>
      </c>
      <c r="F59" s="16">
        <f t="shared" si="1"/>
        <v>4.1563776896522118</v>
      </c>
      <c r="G59">
        <f>covidTrackingProject!F59</f>
        <v>41</v>
      </c>
      <c r="H59">
        <f t="shared" si="3"/>
        <v>13.428571428571429</v>
      </c>
      <c r="I59" s="4"/>
      <c r="J59" s="4"/>
    </row>
    <row r="60" spans="1:10">
      <c r="A60" s="5">
        <v>43952</v>
      </c>
      <c r="B60">
        <f>covidTrackingProject!W60</f>
        <v>163</v>
      </c>
      <c r="C60">
        <f>covidTrackingProject!AH60</f>
        <v>2867</v>
      </c>
      <c r="D60">
        <f t="shared" si="2"/>
        <v>191.57142857142858</v>
      </c>
      <c r="E60" s="15">
        <f t="shared" si="0"/>
        <v>5.6853854202999654E-2</v>
      </c>
      <c r="F60" s="16">
        <f t="shared" si="1"/>
        <v>3.1658390813706103</v>
      </c>
      <c r="G60">
        <f>covidTrackingProject!F60</f>
        <v>12</v>
      </c>
      <c r="H60">
        <f t="shared" si="3"/>
        <v>15.142857142857142</v>
      </c>
      <c r="I60" s="4"/>
      <c r="J60" s="4"/>
    </row>
    <row r="61" spans="1:10">
      <c r="A61" s="5">
        <v>43953</v>
      </c>
      <c r="B61">
        <f>covidTrackingProject!W61</f>
        <v>231</v>
      </c>
      <c r="C61">
        <f>covidTrackingProject!AH61</f>
        <v>2237</v>
      </c>
      <c r="D61">
        <f t="shared" si="2"/>
        <v>176.57142857142858</v>
      </c>
      <c r="E61" s="15">
        <f t="shared" si="0"/>
        <v>0.10326329906124274</v>
      </c>
      <c r="F61" s="16">
        <f t="shared" si="1"/>
        <v>4.48655722574608</v>
      </c>
      <c r="G61">
        <f>covidTrackingProject!F61</f>
        <v>11</v>
      </c>
      <c r="H61">
        <f t="shared" si="3"/>
        <v>14.428571428571429</v>
      </c>
      <c r="I61" s="4"/>
      <c r="J61" s="4"/>
    </row>
    <row r="62" spans="1:10">
      <c r="A62" s="5">
        <v>43954</v>
      </c>
      <c r="B62">
        <f>covidTrackingProject!W62</f>
        <v>137</v>
      </c>
      <c r="C62">
        <f>covidTrackingProject!AH62</f>
        <v>2572</v>
      </c>
      <c r="D62">
        <f t="shared" si="2"/>
        <v>162.28571428571428</v>
      </c>
      <c r="E62" s="15">
        <f t="shared" si="0"/>
        <v>5.3265940902021774E-2</v>
      </c>
      <c r="F62" s="16">
        <f t="shared" si="1"/>
        <v>2.6608586144035189</v>
      </c>
      <c r="G62">
        <f>covidTrackingProject!F62</f>
        <v>8</v>
      </c>
      <c r="H62">
        <f t="shared" si="3"/>
        <v>14.428571428571429</v>
      </c>
      <c r="I62" s="4"/>
      <c r="J62" s="4"/>
    </row>
    <row r="63" spans="1:10">
      <c r="A63" s="5">
        <v>43955</v>
      </c>
      <c r="B63">
        <f>covidTrackingProject!W63</f>
        <v>0</v>
      </c>
      <c r="C63">
        <f>covidTrackingProject!AH63</f>
        <v>0</v>
      </c>
      <c r="D63">
        <f t="shared" si="2"/>
        <v>162.28571428571428</v>
      </c>
      <c r="E63" s="15" t="e">
        <f t="shared" si="0"/>
        <v>#DIV/0!</v>
      </c>
      <c r="F63" s="16">
        <f t="shared" si="1"/>
        <v>0</v>
      </c>
      <c r="G63">
        <f>covidTrackingProject!F63</f>
        <v>0</v>
      </c>
      <c r="H63">
        <f t="shared" si="3"/>
        <v>14.428571428571429</v>
      </c>
      <c r="I63" s="4"/>
      <c r="J63" s="4"/>
    </row>
    <row r="64" spans="1:10">
      <c r="A64" s="5">
        <v>43956</v>
      </c>
      <c r="B64">
        <f>covidTrackingProject!W64</f>
        <v>131</v>
      </c>
      <c r="C64">
        <f>covidTrackingProject!AH64</f>
        <v>3583</v>
      </c>
      <c r="D64">
        <f t="shared" si="2"/>
        <v>163.42857142857142</v>
      </c>
      <c r="E64" s="15">
        <f t="shared" si="0"/>
        <v>3.6561540608428693E-2</v>
      </c>
      <c r="F64" s="16">
        <f t="shared" si="1"/>
        <v>2.5443246604880363</v>
      </c>
      <c r="G64">
        <f>covidTrackingProject!F64</f>
        <v>8</v>
      </c>
      <c r="H64">
        <f t="shared" si="3"/>
        <v>15.142857142857142</v>
      </c>
      <c r="I64" s="4"/>
      <c r="J64" s="4"/>
    </row>
    <row r="65" spans="1:10">
      <c r="A65" s="5">
        <v>43957</v>
      </c>
      <c r="B65">
        <f>covidTrackingProject!W65</f>
        <v>179</v>
      </c>
      <c r="C65">
        <f>covidTrackingProject!AH65</f>
        <v>9711</v>
      </c>
      <c r="D65">
        <f t="shared" si="2"/>
        <v>150.71428571428572</v>
      </c>
      <c r="E65" s="15">
        <f t="shared" si="0"/>
        <v>1.8432705179693133E-2</v>
      </c>
      <c r="F65" s="16">
        <f t="shared" si="1"/>
        <v>3.4765962918118971</v>
      </c>
      <c r="G65">
        <f>covidTrackingProject!F65</f>
        <v>22</v>
      </c>
      <c r="H65">
        <f t="shared" si="3"/>
        <v>14.571428571428571</v>
      </c>
      <c r="I65" s="4"/>
      <c r="J65" s="4"/>
    </row>
    <row r="66" spans="1:10">
      <c r="A66" s="5">
        <v>43958</v>
      </c>
      <c r="B66">
        <f>covidTrackingProject!W66</f>
        <v>0</v>
      </c>
      <c r="C66">
        <f>covidTrackingProject!AH66</f>
        <v>0</v>
      </c>
      <c r="D66">
        <f t="shared" si="2"/>
        <v>120.14285714285714</v>
      </c>
      <c r="E66" s="15" t="e">
        <f t="shared" ref="E66:E129" si="4">B66/C66</f>
        <v>#DIV/0!</v>
      </c>
      <c r="F66" s="16">
        <f t="shared" ref="F66:F129" si="5">(B66/5148714)*100000</f>
        <v>0</v>
      </c>
      <c r="G66">
        <f>covidTrackingProject!F66</f>
        <v>0</v>
      </c>
      <c r="H66">
        <f t="shared" si="3"/>
        <v>8.7142857142857135</v>
      </c>
      <c r="I66" s="4"/>
      <c r="J66" s="4"/>
    </row>
    <row r="67" spans="1:10">
      <c r="A67" s="5">
        <v>43959</v>
      </c>
      <c r="B67">
        <f>covidTrackingProject!W67</f>
        <v>206</v>
      </c>
      <c r="C67">
        <f>covidTrackingProject!AH67</f>
        <v>-4040</v>
      </c>
      <c r="D67">
        <f t="shared" si="2"/>
        <v>126.28571428571429</v>
      </c>
      <c r="E67" s="15">
        <f t="shared" si="4"/>
        <v>-5.0990099009900987E-2</v>
      </c>
      <c r="F67" s="16">
        <f t="shared" si="5"/>
        <v>4.0009990844315686</v>
      </c>
      <c r="G67">
        <f>covidTrackingProject!F67</f>
        <v>11</v>
      </c>
      <c r="H67">
        <f t="shared" si="3"/>
        <v>8.5714285714285712</v>
      </c>
      <c r="I67" s="4"/>
      <c r="J67" s="4"/>
    </row>
    <row r="68" spans="1:10">
      <c r="A68" s="5">
        <v>43960</v>
      </c>
      <c r="B68">
        <f>covidTrackingProject!W68</f>
        <v>389</v>
      </c>
      <c r="C68">
        <f>covidTrackingProject!AH68</f>
        <v>7521</v>
      </c>
      <c r="D68">
        <f t="shared" si="2"/>
        <v>148.85714285714286</v>
      </c>
      <c r="E68" s="15">
        <f t="shared" si="4"/>
        <v>5.1721845499268712E-2</v>
      </c>
      <c r="F68" s="16">
        <f t="shared" si="5"/>
        <v>7.5552846788537877</v>
      </c>
      <c r="G68">
        <f>covidTrackingProject!F68</f>
        <v>14</v>
      </c>
      <c r="H68">
        <f t="shared" si="3"/>
        <v>9</v>
      </c>
      <c r="I68" s="4"/>
      <c r="J68" s="4"/>
    </row>
    <row r="69" spans="1:10">
      <c r="A69" s="5">
        <v>43961</v>
      </c>
      <c r="B69">
        <f>covidTrackingProject!W69</f>
        <v>122</v>
      </c>
      <c r="C69">
        <f>covidTrackingProject!AH69</f>
        <v>3494</v>
      </c>
      <c r="D69">
        <f t="shared" si="2"/>
        <v>146.71428571428572</v>
      </c>
      <c r="E69" s="15">
        <f t="shared" si="4"/>
        <v>3.4917000572409845E-2</v>
      </c>
      <c r="F69" s="16">
        <f t="shared" si="5"/>
        <v>2.3695237296148126</v>
      </c>
      <c r="G69">
        <f>covidTrackingProject!F69</f>
        <v>1</v>
      </c>
      <c r="H69">
        <f t="shared" si="3"/>
        <v>8</v>
      </c>
      <c r="I69" s="4"/>
      <c r="J69" s="4"/>
    </row>
    <row r="70" spans="1:10">
      <c r="A70" s="5">
        <v>43962</v>
      </c>
      <c r="B70">
        <f>covidTrackingProject!W70</f>
        <v>0</v>
      </c>
      <c r="C70">
        <f>covidTrackingProject!AH70</f>
        <v>0</v>
      </c>
      <c r="D70">
        <f t="shared" si="2"/>
        <v>146.71428571428572</v>
      </c>
      <c r="E70" s="15" t="e">
        <f t="shared" si="4"/>
        <v>#DIV/0!</v>
      </c>
      <c r="F70" s="16">
        <f t="shared" si="5"/>
        <v>0</v>
      </c>
      <c r="G70">
        <f>covidTrackingProject!F70</f>
        <v>0</v>
      </c>
      <c r="H70">
        <f t="shared" si="3"/>
        <v>8</v>
      </c>
      <c r="I70" s="4"/>
      <c r="J70" s="4"/>
    </row>
    <row r="71" spans="1:10">
      <c r="A71" s="5">
        <v>43963</v>
      </c>
      <c r="B71">
        <f>covidTrackingProject!W71</f>
        <v>274</v>
      </c>
      <c r="C71">
        <f>covidTrackingProject!AH71</f>
        <v>8683</v>
      </c>
      <c r="D71">
        <f t="shared" si="2"/>
        <v>167.14285714285714</v>
      </c>
      <c r="E71" s="15">
        <f t="shared" si="4"/>
        <v>3.1555913854658529E-2</v>
      </c>
      <c r="F71" s="16">
        <f t="shared" si="5"/>
        <v>5.3217172288070378</v>
      </c>
      <c r="G71">
        <f>covidTrackingProject!F71</f>
        <v>24</v>
      </c>
      <c r="H71">
        <f t="shared" si="3"/>
        <v>10.285714285714286</v>
      </c>
      <c r="I71" s="4"/>
      <c r="J71" s="4"/>
    </row>
    <row r="72" spans="1:10">
      <c r="A72" s="5">
        <v>43964</v>
      </c>
      <c r="B72">
        <f>covidTrackingProject!W72</f>
        <v>0</v>
      </c>
      <c r="C72">
        <f>covidTrackingProject!AH72</f>
        <v>0</v>
      </c>
      <c r="D72">
        <f t="shared" ref="D72:D135" si="6">AVERAGE(B66:B72)</f>
        <v>141.57142857142858</v>
      </c>
      <c r="E72" s="15" t="e">
        <f t="shared" si="4"/>
        <v>#DIV/0!</v>
      </c>
      <c r="F72" s="16">
        <f t="shared" si="5"/>
        <v>0</v>
      </c>
      <c r="G72">
        <f>covidTrackingProject!F72</f>
        <v>0</v>
      </c>
      <c r="H72">
        <f t="shared" ref="H72:H135" si="7">AVERAGE(G66:G72)</f>
        <v>7.1428571428571432</v>
      </c>
      <c r="I72" s="4"/>
      <c r="J72" s="4"/>
    </row>
    <row r="73" spans="1:10">
      <c r="A73" s="5">
        <v>43965</v>
      </c>
      <c r="B73">
        <f>covidTrackingProject!W73</f>
        <v>262</v>
      </c>
      <c r="C73">
        <f>covidTrackingProject!AH73</f>
        <v>9395</v>
      </c>
      <c r="D73">
        <f t="shared" si="6"/>
        <v>179</v>
      </c>
      <c r="E73" s="15">
        <f t="shared" si="4"/>
        <v>2.7887174028738689E-2</v>
      </c>
      <c r="F73" s="16">
        <f t="shared" si="5"/>
        <v>5.0886493209760726</v>
      </c>
      <c r="G73">
        <f>covidTrackingProject!F73</f>
        <v>16</v>
      </c>
      <c r="H73">
        <f t="shared" si="7"/>
        <v>9.4285714285714288</v>
      </c>
      <c r="I73" s="4"/>
      <c r="J73" s="4"/>
    </row>
    <row r="74" spans="1:10">
      <c r="A74" s="5">
        <v>43966</v>
      </c>
      <c r="B74">
        <f>covidTrackingProject!W74</f>
        <v>218</v>
      </c>
      <c r="C74">
        <f>covidTrackingProject!AH74</f>
        <v>7081</v>
      </c>
      <c r="D74">
        <f t="shared" si="6"/>
        <v>180.71428571428572</v>
      </c>
      <c r="E74" s="15">
        <f t="shared" si="4"/>
        <v>3.078661206044344E-2</v>
      </c>
      <c r="F74" s="16">
        <f t="shared" si="5"/>
        <v>4.2340669922625338</v>
      </c>
      <c r="G74">
        <f>covidTrackingProject!F74</f>
        <v>9</v>
      </c>
      <c r="H74">
        <f t="shared" si="7"/>
        <v>9.1428571428571423</v>
      </c>
      <c r="I74" s="4"/>
      <c r="J74" s="4"/>
    </row>
    <row r="75" spans="1:10">
      <c r="A75" s="5">
        <v>43967</v>
      </c>
      <c r="B75">
        <f>covidTrackingProject!W75</f>
        <v>0</v>
      </c>
      <c r="C75">
        <f>covidTrackingProject!AH75</f>
        <v>0</v>
      </c>
      <c r="D75">
        <f t="shared" si="6"/>
        <v>125.14285714285714</v>
      </c>
      <c r="E75" s="15" t="e">
        <f t="shared" si="4"/>
        <v>#DIV/0!</v>
      </c>
      <c r="F75" s="16">
        <f t="shared" si="5"/>
        <v>0</v>
      </c>
      <c r="G75">
        <f>covidTrackingProject!F75</f>
        <v>0</v>
      </c>
      <c r="H75">
        <f t="shared" si="7"/>
        <v>7.1428571428571432</v>
      </c>
      <c r="I75" s="4"/>
      <c r="J75" s="4"/>
    </row>
    <row r="76" spans="1:10">
      <c r="A76" s="5">
        <v>43968</v>
      </c>
      <c r="B76">
        <f>covidTrackingProject!W76</f>
        <v>409</v>
      </c>
      <c r="C76">
        <f>covidTrackingProject!AH76</f>
        <v>10870</v>
      </c>
      <c r="D76">
        <f t="shared" si="6"/>
        <v>166.14285714285714</v>
      </c>
      <c r="E76" s="15">
        <f t="shared" si="4"/>
        <v>3.7626494940202392E-2</v>
      </c>
      <c r="F76" s="16">
        <f t="shared" si="5"/>
        <v>7.9437311919053961</v>
      </c>
      <c r="G76">
        <f>covidTrackingProject!F76</f>
        <v>0</v>
      </c>
      <c r="H76">
        <f t="shared" si="7"/>
        <v>7</v>
      </c>
      <c r="I76" s="4"/>
      <c r="J76" s="4"/>
    </row>
    <row r="77" spans="1:10">
      <c r="A77" s="5">
        <v>43969</v>
      </c>
      <c r="B77">
        <f>covidTrackingProject!W77</f>
        <v>126</v>
      </c>
      <c r="C77">
        <f>covidTrackingProject!AH77</f>
        <v>11073</v>
      </c>
      <c r="D77">
        <f t="shared" si="6"/>
        <v>184.14285714285714</v>
      </c>
      <c r="E77" s="15">
        <f t="shared" si="4"/>
        <v>1.1379030073150907E-2</v>
      </c>
      <c r="F77" s="16">
        <f t="shared" si="5"/>
        <v>2.4472130322251342</v>
      </c>
      <c r="G77">
        <f>covidTrackingProject!F77</f>
        <v>11</v>
      </c>
      <c r="H77">
        <f t="shared" si="7"/>
        <v>8.5714285714285712</v>
      </c>
      <c r="I77" s="4"/>
      <c r="J77" s="4"/>
    </row>
    <row r="78" spans="1:10">
      <c r="A78" s="5">
        <v>43970</v>
      </c>
      <c r="B78">
        <f>covidTrackingProject!W78</f>
        <v>114</v>
      </c>
      <c r="C78">
        <f>covidTrackingProject!AH78</f>
        <v>3504</v>
      </c>
      <c r="D78">
        <f t="shared" si="6"/>
        <v>161.28571428571428</v>
      </c>
      <c r="E78" s="15">
        <f t="shared" si="4"/>
        <v>3.2534246575342464E-2</v>
      </c>
      <c r="F78" s="16">
        <f t="shared" si="5"/>
        <v>2.214145124394169</v>
      </c>
      <c r="G78">
        <f>covidTrackingProject!F78</f>
        <v>8</v>
      </c>
      <c r="H78">
        <f t="shared" si="7"/>
        <v>6.2857142857142856</v>
      </c>
      <c r="I78" s="4"/>
      <c r="J78" s="4"/>
    </row>
    <row r="79" spans="1:10">
      <c r="A79" s="5">
        <v>43971</v>
      </c>
      <c r="B79">
        <f>covidTrackingProject!W79</f>
        <v>0</v>
      </c>
      <c r="C79">
        <f>covidTrackingProject!AH79</f>
        <v>0</v>
      </c>
      <c r="D79">
        <f t="shared" si="6"/>
        <v>161.28571428571428</v>
      </c>
      <c r="E79" s="15" t="e">
        <f t="shared" si="4"/>
        <v>#DIV/0!</v>
      </c>
      <c r="F79" s="16">
        <f t="shared" si="5"/>
        <v>0</v>
      </c>
      <c r="G79">
        <f>covidTrackingProject!F79</f>
        <v>0</v>
      </c>
      <c r="H79">
        <f t="shared" si="7"/>
        <v>6.2857142857142856</v>
      </c>
      <c r="I79" s="4"/>
      <c r="J79" s="4"/>
    </row>
    <row r="80" spans="1:10">
      <c r="A80" s="5">
        <v>43972</v>
      </c>
      <c r="B80">
        <f>covidTrackingProject!W80</f>
        <v>119</v>
      </c>
      <c r="C80">
        <f>covidTrackingProject!AH80</f>
        <v>3175</v>
      </c>
      <c r="D80">
        <f t="shared" si="6"/>
        <v>140.85714285714286</v>
      </c>
      <c r="E80" s="15">
        <f t="shared" si="4"/>
        <v>3.7480314960629924E-2</v>
      </c>
      <c r="F80" s="16">
        <f t="shared" si="5"/>
        <v>2.3112567526570711</v>
      </c>
      <c r="G80">
        <f>covidTrackingProject!F80</f>
        <v>8</v>
      </c>
      <c r="H80">
        <f t="shared" si="7"/>
        <v>5.1428571428571432</v>
      </c>
      <c r="I80">
        <f>covidTrackingProject!J80</f>
        <v>414</v>
      </c>
      <c r="J80" s="4"/>
    </row>
    <row r="81" spans="1:10">
      <c r="A81" s="5">
        <v>43973</v>
      </c>
      <c r="B81">
        <f>covidTrackingProject!W81</f>
        <v>463</v>
      </c>
      <c r="C81">
        <f>covidTrackingProject!AH81</f>
        <v>11785</v>
      </c>
      <c r="D81">
        <f t="shared" si="6"/>
        <v>175.85714285714286</v>
      </c>
      <c r="E81" s="15">
        <f t="shared" si="4"/>
        <v>3.928722952906237E-2</v>
      </c>
      <c r="F81" s="16">
        <f t="shared" si="5"/>
        <v>8.9925367771447409</v>
      </c>
      <c r="G81">
        <f>covidTrackingProject!F81</f>
        <v>12</v>
      </c>
      <c r="H81">
        <f t="shared" si="7"/>
        <v>5.5714285714285712</v>
      </c>
      <c r="I81">
        <f>covidTrackingProject!J81</f>
        <v>429</v>
      </c>
      <c r="J81" s="4"/>
    </row>
    <row r="82" spans="1:10">
      <c r="A82" s="5">
        <v>43974</v>
      </c>
      <c r="B82">
        <f>covidTrackingProject!W82</f>
        <v>257</v>
      </c>
      <c r="C82">
        <f>covidTrackingProject!AH82</f>
        <v>8887</v>
      </c>
      <c r="D82">
        <f t="shared" si="6"/>
        <v>212.57142857142858</v>
      </c>
      <c r="E82" s="15">
        <f t="shared" si="4"/>
        <v>2.8918645212107574E-2</v>
      </c>
      <c r="F82" s="16">
        <f t="shared" si="5"/>
        <v>4.9915376927131705</v>
      </c>
      <c r="G82">
        <f>covidTrackingProject!F82</f>
        <v>6</v>
      </c>
      <c r="H82">
        <f t="shared" si="7"/>
        <v>6.4285714285714288</v>
      </c>
      <c r="I82">
        <f>covidTrackingProject!J82</f>
        <v>430</v>
      </c>
      <c r="J82" s="4"/>
    </row>
    <row r="83" spans="1:10">
      <c r="A83" s="5">
        <v>43975</v>
      </c>
      <c r="B83">
        <f>covidTrackingProject!W83</f>
        <v>201</v>
      </c>
      <c r="C83">
        <f>covidTrackingProject!AH83</f>
        <v>5037</v>
      </c>
      <c r="D83">
        <f t="shared" si="6"/>
        <v>182.85714285714286</v>
      </c>
      <c r="E83" s="15">
        <f t="shared" si="4"/>
        <v>3.9904705181655745E-2</v>
      </c>
      <c r="F83" s="16">
        <f t="shared" si="5"/>
        <v>3.9038874561686669</v>
      </c>
      <c r="G83">
        <f>covidTrackingProject!F83</f>
        <v>10</v>
      </c>
      <c r="H83">
        <f t="shared" si="7"/>
        <v>7.8571428571428568</v>
      </c>
      <c r="I83">
        <f>covidTrackingProject!J83</f>
        <v>461</v>
      </c>
      <c r="J83" s="4"/>
    </row>
    <row r="84" spans="1:10">
      <c r="A84" s="5">
        <v>43976</v>
      </c>
      <c r="B84">
        <f>covidTrackingProject!W84</f>
        <v>82</v>
      </c>
      <c r="C84">
        <f>covidTrackingProject!AH84</f>
        <v>2073</v>
      </c>
      <c r="D84">
        <f t="shared" si="6"/>
        <v>176.57142857142858</v>
      </c>
      <c r="E84" s="15">
        <f t="shared" si="4"/>
        <v>3.9556198745779064E-2</v>
      </c>
      <c r="F84" s="16">
        <f t="shared" si="5"/>
        <v>1.5926307035115952</v>
      </c>
      <c r="G84">
        <f>covidTrackingProject!F84</f>
        <v>5</v>
      </c>
      <c r="H84">
        <f t="shared" si="7"/>
        <v>7</v>
      </c>
      <c r="I84">
        <f>covidTrackingProject!J84</f>
        <v>407</v>
      </c>
      <c r="J84" s="4"/>
    </row>
    <row r="85" spans="1:10">
      <c r="A85" s="5">
        <v>43977</v>
      </c>
      <c r="B85">
        <f>covidTrackingProject!W85</f>
        <v>238</v>
      </c>
      <c r="C85">
        <f>covidTrackingProject!AH85</f>
        <v>6714</v>
      </c>
      <c r="D85">
        <f t="shared" si="6"/>
        <v>194.28571428571428</v>
      </c>
      <c r="E85" s="15">
        <f t="shared" si="4"/>
        <v>3.544831694965743E-2</v>
      </c>
      <c r="F85" s="16">
        <f t="shared" si="5"/>
        <v>4.6225135053141422</v>
      </c>
      <c r="G85">
        <f>covidTrackingProject!F85</f>
        <v>6</v>
      </c>
      <c r="H85">
        <f t="shared" si="7"/>
        <v>6.7142857142857144</v>
      </c>
      <c r="I85">
        <f>covidTrackingProject!J85</f>
        <v>433</v>
      </c>
      <c r="J85" s="4"/>
    </row>
    <row r="86" spans="1:10">
      <c r="A86" s="5">
        <v>43978</v>
      </c>
      <c r="B86">
        <f>covidTrackingProject!W86</f>
        <v>207</v>
      </c>
      <c r="C86">
        <f>covidTrackingProject!AH86</f>
        <v>2949</v>
      </c>
      <c r="D86">
        <f t="shared" si="6"/>
        <v>223.85714285714286</v>
      </c>
      <c r="E86" s="15">
        <f t="shared" si="4"/>
        <v>7.019328585961343E-2</v>
      </c>
      <c r="F86" s="16">
        <f t="shared" si="5"/>
        <v>4.0204214100841487</v>
      </c>
      <c r="G86">
        <f>covidTrackingProject!F86</f>
        <v>20</v>
      </c>
      <c r="H86">
        <f t="shared" si="7"/>
        <v>9.5714285714285712</v>
      </c>
      <c r="I86">
        <f>covidTrackingProject!J86</f>
        <v>398</v>
      </c>
      <c r="J86">
        <f t="shared" ref="J86:J117" si="8">AVERAGE(I81:I87)</f>
        <v>422.14285714285717</v>
      </c>
    </row>
    <row r="87" spans="1:10">
      <c r="A87" s="5">
        <v>43979</v>
      </c>
      <c r="B87">
        <f>covidTrackingProject!W87</f>
        <v>165</v>
      </c>
      <c r="C87">
        <f>covidTrackingProject!AH87</f>
        <v>6566</v>
      </c>
      <c r="D87">
        <f t="shared" si="6"/>
        <v>230.42857142857142</v>
      </c>
      <c r="E87" s="15">
        <f t="shared" si="4"/>
        <v>2.5129454766981418E-2</v>
      </c>
      <c r="F87" s="16">
        <f t="shared" si="5"/>
        <v>3.2046837326757713</v>
      </c>
      <c r="G87">
        <f>covidTrackingProject!F87</f>
        <v>4</v>
      </c>
      <c r="H87">
        <f t="shared" si="7"/>
        <v>9</v>
      </c>
      <c r="I87">
        <f>covidTrackingProject!J87</f>
        <v>397</v>
      </c>
      <c r="J87">
        <f t="shared" si="8"/>
        <v>417.85714285714283</v>
      </c>
    </row>
    <row r="88" spans="1:10">
      <c r="A88" s="5">
        <v>43980</v>
      </c>
      <c r="B88">
        <f>covidTrackingProject!W88</f>
        <v>343</v>
      </c>
      <c r="C88">
        <f>covidTrackingProject!AH88</f>
        <v>6008</v>
      </c>
      <c r="D88">
        <f t="shared" si="6"/>
        <v>213.28571428571428</v>
      </c>
      <c r="E88" s="15">
        <f t="shared" si="4"/>
        <v>5.7090545938748335E-2</v>
      </c>
      <c r="F88" s="16">
        <f t="shared" si="5"/>
        <v>6.661857698835087</v>
      </c>
      <c r="G88">
        <f>covidTrackingProject!F88</f>
        <v>13</v>
      </c>
      <c r="H88">
        <f t="shared" si="7"/>
        <v>9.1428571428571423</v>
      </c>
      <c r="I88">
        <f>covidTrackingProject!J88</f>
        <v>399</v>
      </c>
      <c r="J88">
        <f t="shared" si="8"/>
        <v>411.71428571428572</v>
      </c>
    </row>
    <row r="89" spans="1:10">
      <c r="A89" s="5">
        <v>43981</v>
      </c>
      <c r="B89">
        <f>covidTrackingProject!W89</f>
        <v>263</v>
      </c>
      <c r="C89">
        <f>covidTrackingProject!AH89</f>
        <v>1262</v>
      </c>
      <c r="D89">
        <f t="shared" si="6"/>
        <v>214.14285714285714</v>
      </c>
      <c r="E89" s="15">
        <f t="shared" si="4"/>
        <v>0.20839936608557844</v>
      </c>
      <c r="F89" s="16">
        <f t="shared" si="5"/>
        <v>5.1080716466286535</v>
      </c>
      <c r="G89">
        <f>covidTrackingProject!F89</f>
        <v>4</v>
      </c>
      <c r="H89">
        <f t="shared" si="7"/>
        <v>8.8571428571428577</v>
      </c>
      <c r="I89">
        <f>covidTrackingProject!J89</f>
        <v>387</v>
      </c>
      <c r="J89">
        <f t="shared" si="8"/>
        <v>403.28571428571428</v>
      </c>
    </row>
    <row r="90" spans="1:10">
      <c r="A90" s="5">
        <v>43982</v>
      </c>
      <c r="B90">
        <f>covidTrackingProject!W90</f>
        <v>467</v>
      </c>
      <c r="C90">
        <f>covidTrackingProject!AH90</f>
        <v>10697</v>
      </c>
      <c r="D90">
        <f t="shared" si="6"/>
        <v>252.14285714285714</v>
      </c>
      <c r="E90" s="15">
        <f t="shared" si="4"/>
        <v>4.3657100121529402E-2</v>
      </c>
      <c r="F90" s="16">
        <f t="shared" si="5"/>
        <v>9.0702260797550611</v>
      </c>
      <c r="G90">
        <f>covidTrackingProject!F90</f>
        <v>7</v>
      </c>
      <c r="H90">
        <f t="shared" si="7"/>
        <v>8.4285714285714288</v>
      </c>
      <c r="I90">
        <f>covidTrackingProject!J90</f>
        <v>402</v>
      </c>
      <c r="J90">
        <f t="shared" si="8"/>
        <v>409.42857142857144</v>
      </c>
    </row>
    <row r="91" spans="1:10">
      <c r="A91" s="5">
        <v>43983</v>
      </c>
      <c r="B91">
        <f>covidTrackingProject!W91</f>
        <v>287</v>
      </c>
      <c r="C91">
        <f>covidTrackingProject!AH91</f>
        <v>4472</v>
      </c>
      <c r="D91">
        <f t="shared" si="6"/>
        <v>281.42857142857144</v>
      </c>
      <c r="E91" s="15">
        <f t="shared" si="4"/>
        <v>6.4177101967799646E-2</v>
      </c>
      <c r="F91" s="16">
        <f t="shared" si="5"/>
        <v>5.5742074622905839</v>
      </c>
      <c r="G91">
        <f>covidTrackingProject!F91</f>
        <v>6</v>
      </c>
      <c r="H91">
        <f t="shared" si="7"/>
        <v>8.5714285714285712</v>
      </c>
      <c r="I91">
        <f>covidTrackingProject!J91</f>
        <v>450</v>
      </c>
      <c r="J91">
        <f t="shared" si="8"/>
        <v>408.28571428571428</v>
      </c>
    </row>
    <row r="92" spans="1:10">
      <c r="A92" s="5">
        <v>43984</v>
      </c>
      <c r="B92">
        <f>covidTrackingProject!W92</f>
        <v>267</v>
      </c>
      <c r="C92">
        <f>covidTrackingProject!AH92</f>
        <v>14089</v>
      </c>
      <c r="D92">
        <f t="shared" si="6"/>
        <v>285.57142857142856</v>
      </c>
      <c r="E92" s="15">
        <f t="shared" si="4"/>
        <v>1.8950954645468095E-2</v>
      </c>
      <c r="F92" s="16">
        <f t="shared" si="5"/>
        <v>5.1857609492389756</v>
      </c>
      <c r="G92">
        <f>covidTrackingProject!F92</f>
        <v>1</v>
      </c>
      <c r="H92">
        <f t="shared" si="7"/>
        <v>7.8571428571428568</v>
      </c>
      <c r="I92">
        <f>covidTrackingProject!J92</f>
        <v>425</v>
      </c>
      <c r="J92">
        <f t="shared" si="8"/>
        <v>413.28571428571428</v>
      </c>
    </row>
    <row r="93" spans="1:10">
      <c r="A93" s="5">
        <v>43985</v>
      </c>
      <c r="B93">
        <f>covidTrackingProject!W93</f>
        <v>236</v>
      </c>
      <c r="C93">
        <f>covidTrackingProject!AH93</f>
        <v>4148</v>
      </c>
      <c r="D93">
        <f t="shared" si="6"/>
        <v>289.71428571428572</v>
      </c>
      <c r="E93" s="15">
        <f t="shared" si="4"/>
        <v>5.6894889103182258E-2</v>
      </c>
      <c r="F93" s="16">
        <f t="shared" si="5"/>
        <v>4.5836688540089821</v>
      </c>
      <c r="G93">
        <f>covidTrackingProject!F93</f>
        <v>17</v>
      </c>
      <c r="H93">
        <f t="shared" si="7"/>
        <v>7.4285714285714288</v>
      </c>
      <c r="I93">
        <f>covidTrackingProject!J93</f>
        <v>433</v>
      </c>
      <c r="J93">
        <f t="shared" si="8"/>
        <v>421.28571428571428</v>
      </c>
    </row>
    <row r="94" spans="1:10">
      <c r="A94" s="5">
        <v>43986</v>
      </c>
      <c r="B94">
        <f>covidTrackingProject!W94</f>
        <v>354</v>
      </c>
      <c r="C94">
        <f>covidTrackingProject!AH94</f>
        <v>7926</v>
      </c>
      <c r="D94">
        <f t="shared" si="6"/>
        <v>316.71428571428572</v>
      </c>
      <c r="E94" s="15">
        <f t="shared" si="4"/>
        <v>4.4663133989401971E-2</v>
      </c>
      <c r="F94" s="16">
        <f t="shared" si="5"/>
        <v>6.8755032810134722</v>
      </c>
      <c r="G94">
        <f>covidTrackingProject!F94</f>
        <v>7</v>
      </c>
      <c r="H94">
        <f t="shared" si="7"/>
        <v>7.8571428571428568</v>
      </c>
      <c r="I94">
        <f>covidTrackingProject!J94</f>
        <v>453</v>
      </c>
      <c r="J94">
        <f t="shared" si="8"/>
        <v>429</v>
      </c>
    </row>
    <row r="95" spans="1:10">
      <c r="A95" s="5">
        <v>43987</v>
      </c>
      <c r="B95">
        <f>covidTrackingProject!W95</f>
        <v>448</v>
      </c>
      <c r="C95">
        <f>covidTrackingProject!AH95</f>
        <v>448</v>
      </c>
      <c r="D95">
        <f t="shared" si="6"/>
        <v>331.71428571428572</v>
      </c>
      <c r="E95" s="15">
        <f t="shared" si="4"/>
        <v>1</v>
      </c>
      <c r="F95" s="16">
        <f t="shared" si="5"/>
        <v>8.7012018923560319</v>
      </c>
      <c r="G95">
        <f>covidTrackingProject!F95</f>
        <v>13</v>
      </c>
      <c r="H95">
        <f t="shared" si="7"/>
        <v>7.8571428571428568</v>
      </c>
      <c r="I95">
        <f>covidTrackingProject!J95</f>
        <v>453</v>
      </c>
      <c r="J95">
        <f t="shared" si="8"/>
        <v>438.42857142857144</v>
      </c>
    </row>
    <row r="96" spans="1:10">
      <c r="A96" s="5">
        <v>43988</v>
      </c>
      <c r="B96">
        <f>covidTrackingProject!W96</f>
        <v>463</v>
      </c>
      <c r="C96">
        <f>covidTrackingProject!AH96</f>
        <v>1445</v>
      </c>
      <c r="D96">
        <f t="shared" si="6"/>
        <v>360.28571428571428</v>
      </c>
      <c r="E96" s="15">
        <f t="shared" si="4"/>
        <v>0.32041522491349483</v>
      </c>
      <c r="F96" s="16">
        <f t="shared" si="5"/>
        <v>8.9925367771447409</v>
      </c>
      <c r="G96">
        <f>covidTrackingProject!F96</f>
        <v>7</v>
      </c>
      <c r="H96">
        <f t="shared" si="7"/>
        <v>8.2857142857142865</v>
      </c>
      <c r="I96">
        <f>covidTrackingProject!J96</f>
        <v>453</v>
      </c>
      <c r="J96">
        <f t="shared" si="8"/>
        <v>449.14285714285717</v>
      </c>
    </row>
    <row r="97" spans="1:10">
      <c r="A97" s="5">
        <v>43989</v>
      </c>
      <c r="B97">
        <f>covidTrackingProject!W97</f>
        <v>370</v>
      </c>
      <c r="C97">
        <f>covidTrackingProject!AH97</f>
        <v>5115</v>
      </c>
      <c r="D97">
        <f t="shared" si="6"/>
        <v>346.42857142857144</v>
      </c>
      <c r="E97" s="15">
        <f t="shared" si="4"/>
        <v>7.2336265884652987E-2</v>
      </c>
      <c r="F97" s="16">
        <f t="shared" si="5"/>
        <v>7.1862604914547594</v>
      </c>
      <c r="G97">
        <f>covidTrackingProject!F97</f>
        <v>1</v>
      </c>
      <c r="H97">
        <f t="shared" si="7"/>
        <v>7.4285714285714288</v>
      </c>
      <c r="I97">
        <f>covidTrackingProject!J97</f>
        <v>477</v>
      </c>
      <c r="J97">
        <f t="shared" si="8"/>
        <v>457.28571428571428</v>
      </c>
    </row>
    <row r="98" spans="1:10">
      <c r="A98" s="5">
        <v>43990</v>
      </c>
      <c r="B98">
        <f>covidTrackingProject!W98</f>
        <v>514</v>
      </c>
      <c r="C98">
        <f>covidTrackingProject!AH98</f>
        <v>6802</v>
      </c>
      <c r="D98">
        <f t="shared" si="6"/>
        <v>378.85714285714283</v>
      </c>
      <c r="E98" s="15">
        <f t="shared" si="4"/>
        <v>7.5566009997059688E-2</v>
      </c>
      <c r="F98" s="16">
        <f t="shared" si="5"/>
        <v>9.983075385426341</v>
      </c>
      <c r="G98">
        <f>covidTrackingProject!F98</f>
        <v>11</v>
      </c>
      <c r="H98">
        <f t="shared" si="7"/>
        <v>8.1428571428571423</v>
      </c>
      <c r="I98">
        <f>covidTrackingProject!J98</f>
        <v>507</v>
      </c>
      <c r="J98">
        <f t="shared" si="8"/>
        <v>473.85714285714283</v>
      </c>
    </row>
    <row r="99" spans="1:10">
      <c r="A99" s="5">
        <v>43991</v>
      </c>
      <c r="B99">
        <f>covidTrackingProject!W99</f>
        <v>428</v>
      </c>
      <c r="C99">
        <f>covidTrackingProject!AH99</f>
        <v>3321</v>
      </c>
      <c r="D99">
        <f t="shared" si="6"/>
        <v>401.85714285714283</v>
      </c>
      <c r="E99" s="15">
        <f t="shared" si="4"/>
        <v>0.12887684432399879</v>
      </c>
      <c r="F99" s="16">
        <f t="shared" si="5"/>
        <v>8.3127553793044235</v>
      </c>
      <c r="G99">
        <f>covidTrackingProject!F99</f>
        <v>11</v>
      </c>
      <c r="H99">
        <f t="shared" si="7"/>
        <v>9.5714285714285712</v>
      </c>
      <c r="I99">
        <f>covidTrackingProject!J99</f>
        <v>541</v>
      </c>
      <c r="J99">
        <f t="shared" si="8"/>
        <v>485.28571428571428</v>
      </c>
    </row>
    <row r="100" spans="1:10">
      <c r="A100" s="5">
        <v>43992</v>
      </c>
      <c r="B100">
        <f>covidTrackingProject!W100</f>
        <v>531</v>
      </c>
      <c r="C100">
        <f>covidTrackingProject!AH100</f>
        <v>4550</v>
      </c>
      <c r="D100">
        <f t="shared" si="6"/>
        <v>444</v>
      </c>
      <c r="E100" s="15">
        <f t="shared" si="4"/>
        <v>0.1167032967032967</v>
      </c>
      <c r="F100" s="16">
        <f t="shared" si="5"/>
        <v>10.313254921520208</v>
      </c>
      <c r="G100">
        <f>covidTrackingProject!F100</f>
        <v>7</v>
      </c>
      <c r="H100">
        <f t="shared" si="7"/>
        <v>8.1428571428571423</v>
      </c>
      <c r="I100">
        <f>covidTrackingProject!J100</f>
        <v>513</v>
      </c>
      <c r="J100">
        <f t="shared" si="8"/>
        <v>491.14285714285717</v>
      </c>
    </row>
    <row r="101" spans="1:10">
      <c r="A101" s="5">
        <v>43993</v>
      </c>
      <c r="B101">
        <f>covidTrackingProject!W101</f>
        <v>682</v>
      </c>
      <c r="C101">
        <f>covidTrackingProject!AH101</f>
        <v>-22475</v>
      </c>
      <c r="D101">
        <f t="shared" si="6"/>
        <v>490.85714285714283</v>
      </c>
      <c r="E101" s="15">
        <f t="shared" si="4"/>
        <v>-3.0344827586206897E-2</v>
      </c>
      <c r="F101" s="16">
        <f t="shared" si="5"/>
        <v>13.246026095059856</v>
      </c>
      <c r="G101">
        <f>covidTrackingProject!F101</f>
        <v>13</v>
      </c>
      <c r="H101">
        <f t="shared" si="7"/>
        <v>9</v>
      </c>
      <c r="I101">
        <f>covidTrackingProject!J101</f>
        <v>494</v>
      </c>
      <c r="J101">
        <f t="shared" si="8"/>
        <v>499.57142857142856</v>
      </c>
    </row>
    <row r="102" spans="1:10">
      <c r="A102" s="5">
        <v>43994</v>
      </c>
      <c r="B102">
        <f>covidTrackingProject!W102</f>
        <v>729</v>
      </c>
      <c r="C102">
        <f>covidTrackingProject!AH102</f>
        <v>6002</v>
      </c>
      <c r="D102">
        <f t="shared" si="6"/>
        <v>531</v>
      </c>
      <c r="E102" s="15">
        <f t="shared" si="4"/>
        <v>0.12145951349550151</v>
      </c>
      <c r="F102" s="16">
        <f t="shared" si="5"/>
        <v>14.158875400731134</v>
      </c>
      <c r="G102">
        <f>covidTrackingProject!F102</f>
        <v>5</v>
      </c>
      <c r="H102">
        <f t="shared" si="7"/>
        <v>7.8571428571428568</v>
      </c>
      <c r="I102">
        <f>covidTrackingProject!J102</f>
        <v>512</v>
      </c>
      <c r="J102">
        <f t="shared" si="8"/>
        <v>509.57142857142856</v>
      </c>
    </row>
    <row r="103" spans="1:10">
      <c r="A103" s="5">
        <v>43995</v>
      </c>
      <c r="B103">
        <f>covidTrackingProject!W103</f>
        <v>785</v>
      </c>
      <c r="C103">
        <f>covidTrackingProject!AH103</f>
        <v>5847</v>
      </c>
      <c r="D103">
        <f t="shared" si="6"/>
        <v>577</v>
      </c>
      <c r="E103" s="15">
        <f t="shared" si="4"/>
        <v>0.13425688387207116</v>
      </c>
      <c r="F103" s="16">
        <f t="shared" si="5"/>
        <v>15.246525637275637</v>
      </c>
      <c r="G103">
        <f>covidTrackingProject!F103</f>
        <v>6</v>
      </c>
      <c r="H103">
        <f t="shared" si="7"/>
        <v>7.7142857142857144</v>
      </c>
      <c r="I103">
        <f>covidTrackingProject!J103</f>
        <v>523</v>
      </c>
      <c r="J103">
        <f t="shared" si="8"/>
        <v>515.85714285714289</v>
      </c>
    </row>
    <row r="104" spans="1:10">
      <c r="A104" s="5">
        <v>43996</v>
      </c>
      <c r="B104">
        <f>covidTrackingProject!W104</f>
        <v>840</v>
      </c>
      <c r="C104">
        <f>covidTrackingProject!AH104</f>
        <v>6430</v>
      </c>
      <c r="D104">
        <f t="shared" si="6"/>
        <v>644.14285714285711</v>
      </c>
      <c r="E104" s="15">
        <f t="shared" si="4"/>
        <v>0.13063763608087092</v>
      </c>
      <c r="F104" s="16">
        <f t="shared" si="5"/>
        <v>16.314753548167563</v>
      </c>
      <c r="G104">
        <f>covidTrackingProject!F104</f>
        <v>1</v>
      </c>
      <c r="H104">
        <f t="shared" si="7"/>
        <v>7.7142857142857144</v>
      </c>
      <c r="I104">
        <f>covidTrackingProject!J104</f>
        <v>521</v>
      </c>
      <c r="J104">
        <f t="shared" si="8"/>
        <v>520</v>
      </c>
    </row>
    <row r="105" spans="1:10">
      <c r="A105" s="5">
        <v>43997</v>
      </c>
      <c r="B105">
        <f>covidTrackingProject!W105</f>
        <v>583</v>
      </c>
      <c r="C105">
        <f>covidTrackingProject!AH105</f>
        <v>7221</v>
      </c>
      <c r="D105">
        <f t="shared" si="6"/>
        <v>654</v>
      </c>
      <c r="E105" s="15">
        <f t="shared" si="4"/>
        <v>8.0736740063703086E-2</v>
      </c>
      <c r="F105" s="16">
        <f t="shared" si="5"/>
        <v>11.323215855454391</v>
      </c>
      <c r="G105">
        <f>covidTrackingProject!F105</f>
        <v>2</v>
      </c>
      <c r="H105">
        <f t="shared" si="7"/>
        <v>6.4285714285714288</v>
      </c>
      <c r="I105">
        <f>covidTrackingProject!J105</f>
        <v>536</v>
      </c>
      <c r="J105">
        <f t="shared" si="8"/>
        <v>524.28571428571433</v>
      </c>
    </row>
    <row r="106" spans="1:10">
      <c r="A106" s="5">
        <v>43998</v>
      </c>
      <c r="B106">
        <f>covidTrackingProject!W106</f>
        <v>612</v>
      </c>
      <c r="C106">
        <f>covidTrackingProject!AH106</f>
        <v>12122</v>
      </c>
      <c r="D106">
        <f t="shared" si="6"/>
        <v>680.28571428571433</v>
      </c>
      <c r="E106" s="15">
        <f t="shared" si="4"/>
        <v>5.0486718363306385E-2</v>
      </c>
      <c r="F106" s="16">
        <f t="shared" si="5"/>
        <v>11.886463299379223</v>
      </c>
      <c r="G106">
        <f>covidTrackingProject!F106</f>
        <v>5</v>
      </c>
      <c r="H106">
        <f t="shared" si="7"/>
        <v>5.5714285714285712</v>
      </c>
      <c r="I106">
        <f>covidTrackingProject!J106</f>
        <v>571</v>
      </c>
      <c r="J106">
        <f t="shared" si="8"/>
        <v>537.71428571428567</v>
      </c>
    </row>
    <row r="107" spans="1:10">
      <c r="A107" s="5">
        <v>43999</v>
      </c>
      <c r="B107">
        <f>covidTrackingProject!W107</f>
        <v>566</v>
      </c>
      <c r="C107">
        <f>covidTrackingProject!AH107</f>
        <v>5075</v>
      </c>
      <c r="D107">
        <f t="shared" si="6"/>
        <v>685.28571428571433</v>
      </c>
      <c r="E107" s="15">
        <f t="shared" si="4"/>
        <v>0.11152709359605911</v>
      </c>
      <c r="F107" s="16">
        <f t="shared" si="5"/>
        <v>10.993036319360524</v>
      </c>
      <c r="G107">
        <f>covidTrackingProject!F107</f>
        <v>10</v>
      </c>
      <c r="H107">
        <f t="shared" si="7"/>
        <v>6</v>
      </c>
      <c r="I107">
        <f>covidTrackingProject!J107</f>
        <v>607</v>
      </c>
      <c r="J107">
        <f t="shared" si="8"/>
        <v>556.57142857142856</v>
      </c>
    </row>
    <row r="108" spans="1:10">
      <c r="A108" s="5">
        <v>44000</v>
      </c>
      <c r="B108">
        <f>covidTrackingProject!W108</f>
        <v>992</v>
      </c>
      <c r="C108">
        <f>covidTrackingProject!AH108</f>
        <v>7769</v>
      </c>
      <c r="D108">
        <f t="shared" si="6"/>
        <v>729.57142857142856</v>
      </c>
      <c r="E108" s="15">
        <f t="shared" si="4"/>
        <v>0.12768696099884155</v>
      </c>
      <c r="F108" s="16">
        <f t="shared" si="5"/>
        <v>19.266947047359789</v>
      </c>
      <c r="G108">
        <f>covidTrackingProject!F108</f>
        <v>4</v>
      </c>
      <c r="H108">
        <f t="shared" si="7"/>
        <v>4.7142857142857144</v>
      </c>
      <c r="I108">
        <f>covidTrackingProject!J108</f>
        <v>626</v>
      </c>
      <c r="J108">
        <f t="shared" si="8"/>
        <v>577.71428571428567</v>
      </c>
    </row>
    <row r="109" spans="1:10">
      <c r="A109" s="5">
        <v>44001</v>
      </c>
      <c r="B109">
        <f>covidTrackingProject!W109</f>
        <v>1083</v>
      </c>
      <c r="C109">
        <f>covidTrackingProject!AH109</f>
        <v>7777</v>
      </c>
      <c r="D109">
        <f t="shared" si="6"/>
        <v>780.14285714285711</v>
      </c>
      <c r="E109" s="15">
        <f t="shared" si="4"/>
        <v>0.13925678282113926</v>
      </c>
      <c r="F109" s="16">
        <f t="shared" si="5"/>
        <v>21.034378681744606</v>
      </c>
      <c r="G109">
        <f>covidTrackingProject!F109</f>
        <v>18</v>
      </c>
      <c r="H109">
        <f t="shared" si="7"/>
        <v>6.5714285714285712</v>
      </c>
      <c r="I109">
        <f>covidTrackingProject!J109</f>
        <v>660</v>
      </c>
      <c r="J109">
        <f t="shared" si="8"/>
        <v>599.14285714285711</v>
      </c>
    </row>
    <row r="110" spans="1:10">
      <c r="A110" s="5">
        <v>44002</v>
      </c>
      <c r="B110">
        <f>covidTrackingProject!W110</f>
        <v>1155</v>
      </c>
      <c r="C110">
        <f>covidTrackingProject!AH110</f>
        <v>7949</v>
      </c>
      <c r="D110">
        <f t="shared" si="6"/>
        <v>833</v>
      </c>
      <c r="E110" s="15">
        <f t="shared" si="4"/>
        <v>0.14530129576047301</v>
      </c>
      <c r="F110" s="16">
        <f t="shared" si="5"/>
        <v>22.432786128730399</v>
      </c>
      <c r="G110">
        <f>covidTrackingProject!F110</f>
        <v>5</v>
      </c>
      <c r="H110">
        <f t="shared" si="7"/>
        <v>6.4285714285714288</v>
      </c>
      <c r="I110">
        <f>covidTrackingProject!J110</f>
        <v>673</v>
      </c>
      <c r="J110">
        <f t="shared" si="8"/>
        <v>623.57142857142856</v>
      </c>
    </row>
    <row r="111" spans="1:10">
      <c r="A111" s="5">
        <v>44003</v>
      </c>
      <c r="B111">
        <f>covidTrackingProject!W111</f>
        <v>907</v>
      </c>
      <c r="C111">
        <f>covidTrackingProject!AH111</f>
        <v>6418</v>
      </c>
      <c r="D111">
        <f t="shared" si="6"/>
        <v>842.57142857142856</v>
      </c>
      <c r="E111" s="15">
        <f t="shared" si="4"/>
        <v>0.14132128388906201</v>
      </c>
      <c r="F111" s="16">
        <f t="shared" si="5"/>
        <v>17.616049366890451</v>
      </c>
      <c r="G111">
        <f>covidTrackingProject!F111</f>
        <v>9</v>
      </c>
      <c r="H111">
        <f t="shared" si="7"/>
        <v>7.5714285714285712</v>
      </c>
      <c r="I111">
        <f>covidTrackingProject!J111</f>
        <v>692</v>
      </c>
      <c r="J111">
        <f t="shared" si="8"/>
        <v>651.42857142857144</v>
      </c>
    </row>
    <row r="112" spans="1:10">
      <c r="A112" s="5">
        <v>44004</v>
      </c>
      <c r="B112">
        <f>covidTrackingProject!W112</f>
        <v>1008</v>
      </c>
      <c r="C112">
        <f>covidTrackingProject!AH112</f>
        <v>1213</v>
      </c>
      <c r="D112">
        <f t="shared" si="6"/>
        <v>903.28571428571433</v>
      </c>
      <c r="E112" s="15">
        <f t="shared" si="4"/>
        <v>0.83099752679307504</v>
      </c>
      <c r="F112" s="16">
        <f t="shared" si="5"/>
        <v>19.577704257801074</v>
      </c>
      <c r="G112">
        <f>covidTrackingProject!F112</f>
        <v>6</v>
      </c>
      <c r="H112">
        <f t="shared" si="7"/>
        <v>8.1428571428571423</v>
      </c>
      <c r="I112">
        <f>covidTrackingProject!J112</f>
        <v>731</v>
      </c>
      <c r="J112">
        <f t="shared" si="8"/>
        <v>687.57142857142856</v>
      </c>
    </row>
    <row r="113" spans="1:10">
      <c r="A113" s="5">
        <v>44005</v>
      </c>
      <c r="B113">
        <f>covidTrackingProject!W113</f>
        <v>912</v>
      </c>
      <c r="C113">
        <f>covidTrackingProject!AH113</f>
        <v>5371</v>
      </c>
      <c r="D113">
        <f t="shared" si="6"/>
        <v>946.14285714285711</v>
      </c>
      <c r="E113" s="15">
        <f t="shared" si="4"/>
        <v>0.16980078197728543</v>
      </c>
      <c r="F113" s="16">
        <f t="shared" si="5"/>
        <v>17.713160995153352</v>
      </c>
      <c r="G113">
        <f>covidTrackingProject!F113</f>
        <v>14</v>
      </c>
      <c r="H113">
        <f t="shared" si="7"/>
        <v>9.4285714285714288</v>
      </c>
      <c r="I113">
        <f>covidTrackingProject!J113</f>
        <v>824</v>
      </c>
      <c r="J113">
        <f t="shared" si="8"/>
        <v>719.71428571428567</v>
      </c>
    </row>
    <row r="114" spans="1:10">
      <c r="A114" s="5">
        <v>44006</v>
      </c>
      <c r="B114">
        <f>covidTrackingProject!W114</f>
        <v>1284</v>
      </c>
      <c r="C114">
        <f>covidTrackingProject!AH114</f>
        <v>8957</v>
      </c>
      <c r="D114">
        <f t="shared" si="6"/>
        <v>1048.7142857142858</v>
      </c>
      <c r="E114" s="15">
        <f t="shared" si="4"/>
        <v>0.14335156860555989</v>
      </c>
      <c r="F114" s="16">
        <f t="shared" si="5"/>
        <v>24.938266137913274</v>
      </c>
      <c r="G114">
        <f>covidTrackingProject!F114</f>
        <v>10</v>
      </c>
      <c r="H114">
        <f t="shared" si="7"/>
        <v>9.4285714285714288</v>
      </c>
      <c r="I114">
        <f>covidTrackingProject!J114</f>
        <v>832</v>
      </c>
      <c r="J114">
        <f t="shared" si="8"/>
        <v>756.14285714285711</v>
      </c>
    </row>
    <row r="115" spans="1:10">
      <c r="A115" s="5">
        <v>44007</v>
      </c>
      <c r="B115">
        <f>covidTrackingProject!W115</f>
        <v>1125</v>
      </c>
      <c r="C115">
        <f>covidTrackingProject!AH115</f>
        <v>15150</v>
      </c>
      <c r="D115">
        <f t="shared" si="6"/>
        <v>1067.7142857142858</v>
      </c>
      <c r="E115" s="15">
        <f t="shared" si="4"/>
        <v>7.4257425742574254E-2</v>
      </c>
      <c r="F115" s="16">
        <f t="shared" si="5"/>
        <v>21.850116359152985</v>
      </c>
      <c r="G115">
        <f>covidTrackingProject!F115</f>
        <v>10</v>
      </c>
      <c r="H115">
        <f t="shared" si="7"/>
        <v>10.285714285714286</v>
      </c>
      <c r="I115">
        <f>covidTrackingProject!J115</f>
        <v>881</v>
      </c>
      <c r="J115">
        <f t="shared" si="8"/>
        <v>791.28571428571433</v>
      </c>
    </row>
    <row r="116" spans="1:10">
      <c r="A116" s="5">
        <v>44008</v>
      </c>
      <c r="B116">
        <f>covidTrackingProject!W116</f>
        <v>1313</v>
      </c>
      <c r="C116">
        <f>covidTrackingProject!AH116</f>
        <v>1313</v>
      </c>
      <c r="D116">
        <f t="shared" si="6"/>
        <v>1100.5714285714287</v>
      </c>
      <c r="E116" s="15">
        <f t="shared" si="4"/>
        <v>1</v>
      </c>
      <c r="F116" s="16">
        <f t="shared" si="5"/>
        <v>25.501513581838104</v>
      </c>
      <c r="G116">
        <f>covidTrackingProject!F116</f>
        <v>1</v>
      </c>
      <c r="H116">
        <f t="shared" si="7"/>
        <v>7.8571428571428568</v>
      </c>
      <c r="I116">
        <f>covidTrackingProject!J116</f>
        <v>906</v>
      </c>
      <c r="J116">
        <f t="shared" si="8"/>
        <v>824.85714285714289</v>
      </c>
    </row>
    <row r="117" spans="1:10">
      <c r="A117" s="5">
        <v>44009</v>
      </c>
      <c r="B117">
        <f>covidTrackingProject!W117</f>
        <v>1604</v>
      </c>
      <c r="C117">
        <f>covidTrackingProject!AH117</f>
        <v>16493</v>
      </c>
      <c r="D117">
        <f t="shared" si="6"/>
        <v>1164.7142857142858</v>
      </c>
      <c r="E117" s="15">
        <f t="shared" si="4"/>
        <v>9.7253380221912322E-2</v>
      </c>
      <c r="F117" s="16">
        <f t="shared" si="5"/>
        <v>31.153410346739012</v>
      </c>
      <c r="G117">
        <f>covidTrackingProject!F117</f>
        <v>17</v>
      </c>
      <c r="H117">
        <f t="shared" si="7"/>
        <v>9.5714285714285712</v>
      </c>
      <c r="I117">
        <f>covidTrackingProject!J117</f>
        <v>908</v>
      </c>
      <c r="J117">
        <f t="shared" si="8"/>
        <v>862.28571428571433</v>
      </c>
    </row>
    <row r="118" spans="1:10">
      <c r="A118" s="5">
        <v>44010</v>
      </c>
      <c r="B118">
        <f>covidTrackingProject!W118</f>
        <v>1381</v>
      </c>
      <c r="C118">
        <f>covidTrackingProject!AH118</f>
        <v>8638</v>
      </c>
      <c r="D118">
        <f t="shared" si="6"/>
        <v>1232.4285714285713</v>
      </c>
      <c r="E118" s="15">
        <f t="shared" si="4"/>
        <v>0.15987497105811529</v>
      </c>
      <c r="F118" s="16">
        <f t="shared" si="5"/>
        <v>26.822231726213577</v>
      </c>
      <c r="G118">
        <f>covidTrackingProject!F118</f>
        <v>5</v>
      </c>
      <c r="H118">
        <f t="shared" si="7"/>
        <v>9</v>
      </c>
      <c r="I118">
        <f>covidTrackingProject!J118</f>
        <v>954</v>
      </c>
      <c r="J118">
        <f t="shared" ref="J118:J149" si="9">AVERAGE(I113:I119)</f>
        <v>905.28571428571433</v>
      </c>
    </row>
    <row r="119" spans="1:10">
      <c r="A119" s="5">
        <v>44011</v>
      </c>
      <c r="B119">
        <f>covidTrackingProject!W119</f>
        <v>1324</v>
      </c>
      <c r="C119">
        <f>covidTrackingProject!AH119</f>
        <v>9503</v>
      </c>
      <c r="D119">
        <f t="shared" si="6"/>
        <v>1277.5714285714287</v>
      </c>
      <c r="E119" s="15">
        <f t="shared" si="4"/>
        <v>0.13932442386614755</v>
      </c>
      <c r="F119" s="16">
        <f t="shared" si="5"/>
        <v>25.715159164016491</v>
      </c>
      <c r="G119">
        <f>covidTrackingProject!F119</f>
        <v>4</v>
      </c>
      <c r="H119">
        <f t="shared" si="7"/>
        <v>8.7142857142857135</v>
      </c>
      <c r="I119">
        <f>covidTrackingProject!J119</f>
        <v>1032</v>
      </c>
      <c r="J119">
        <f t="shared" si="9"/>
        <v>933.42857142857144</v>
      </c>
    </row>
    <row r="120" spans="1:10">
      <c r="A120" s="5">
        <v>44012</v>
      </c>
      <c r="B120">
        <f>covidTrackingProject!W120</f>
        <v>1755</v>
      </c>
      <c r="C120">
        <f>covidTrackingProject!AH120</f>
        <v>11267</v>
      </c>
      <c r="D120">
        <f t="shared" si="6"/>
        <v>1398</v>
      </c>
      <c r="E120" s="15">
        <f t="shared" si="4"/>
        <v>0.15576462234845123</v>
      </c>
      <c r="F120" s="16">
        <f t="shared" si="5"/>
        <v>34.086181520278657</v>
      </c>
      <c r="G120">
        <f>covidTrackingProject!F120</f>
        <v>19</v>
      </c>
      <c r="H120">
        <f t="shared" si="7"/>
        <v>9.4285714285714288</v>
      </c>
      <c r="I120">
        <f>covidTrackingProject!J120</f>
        <v>1021</v>
      </c>
      <c r="J120">
        <f t="shared" si="9"/>
        <v>980.28571428571433</v>
      </c>
    </row>
    <row r="121" spans="1:10">
      <c r="A121" s="5">
        <v>44013</v>
      </c>
      <c r="B121">
        <f>covidTrackingProject!W121</f>
        <v>1520</v>
      </c>
      <c r="C121">
        <f>covidTrackingProject!AH121</f>
        <v>9300</v>
      </c>
      <c r="D121">
        <f t="shared" si="6"/>
        <v>1431.7142857142858</v>
      </c>
      <c r="E121" s="15">
        <f t="shared" si="4"/>
        <v>0.16344086021505377</v>
      </c>
      <c r="F121" s="16">
        <f t="shared" si="5"/>
        <v>29.521934991922254</v>
      </c>
      <c r="G121">
        <f>covidTrackingProject!F121</f>
        <v>27</v>
      </c>
      <c r="H121">
        <f t="shared" si="7"/>
        <v>11.857142857142858</v>
      </c>
      <c r="I121">
        <f>covidTrackingProject!J121</f>
        <v>1160</v>
      </c>
      <c r="J121">
        <f t="shared" si="9"/>
        <v>1015.1428571428571</v>
      </c>
    </row>
    <row r="122" spans="1:10">
      <c r="A122" s="5">
        <v>44014</v>
      </c>
      <c r="B122">
        <f>covidTrackingProject!W122</f>
        <v>1782</v>
      </c>
      <c r="C122">
        <f>covidTrackingProject!AH122</f>
        <v>11529</v>
      </c>
      <c r="D122">
        <f t="shared" si="6"/>
        <v>1525.5714285714287</v>
      </c>
      <c r="E122" s="15">
        <f t="shared" si="4"/>
        <v>0.15456674473067916</v>
      </c>
      <c r="F122" s="16">
        <f t="shared" si="5"/>
        <v>34.610584312898325</v>
      </c>
      <c r="G122">
        <f>covidTrackingProject!F122</f>
        <v>18</v>
      </c>
      <c r="H122">
        <f t="shared" si="7"/>
        <v>13</v>
      </c>
      <c r="I122">
        <f>covidTrackingProject!J122</f>
        <v>1125</v>
      </c>
      <c r="J122">
        <f t="shared" si="9"/>
        <v>1049.7142857142858</v>
      </c>
    </row>
    <row r="123" spans="1:10">
      <c r="A123" s="5">
        <v>44015</v>
      </c>
      <c r="B123">
        <f>covidTrackingProject!W123</f>
        <v>1831</v>
      </c>
      <c r="C123">
        <f>covidTrackingProject!AH123</f>
        <v>7631</v>
      </c>
      <c r="D123">
        <f t="shared" si="6"/>
        <v>1599.5714285714287</v>
      </c>
      <c r="E123" s="15">
        <f t="shared" si="4"/>
        <v>0.2399423404534137</v>
      </c>
      <c r="F123" s="16">
        <f t="shared" si="5"/>
        <v>35.562278269874774</v>
      </c>
      <c r="G123">
        <f>covidTrackingProject!F123</f>
        <v>9</v>
      </c>
      <c r="H123">
        <f t="shared" si="7"/>
        <v>14.142857142857142</v>
      </c>
      <c r="I123">
        <f>covidTrackingProject!J123</f>
        <v>1148</v>
      </c>
      <c r="J123">
        <f t="shared" si="9"/>
        <v>1090</v>
      </c>
    </row>
    <row r="124" spans="1:10">
      <c r="A124" s="5">
        <v>44016</v>
      </c>
      <c r="B124">
        <f>covidTrackingProject!W124</f>
        <v>1854</v>
      </c>
      <c r="C124">
        <f>covidTrackingProject!AH124</f>
        <v>11661</v>
      </c>
      <c r="D124">
        <f t="shared" si="6"/>
        <v>1635.2857142857142</v>
      </c>
      <c r="E124" s="15">
        <f t="shared" si="4"/>
        <v>0.15899151016207871</v>
      </c>
      <c r="F124" s="16">
        <f t="shared" si="5"/>
        <v>36.008991759884118</v>
      </c>
      <c r="G124">
        <f>covidTrackingProject!F124</f>
        <v>20</v>
      </c>
      <c r="H124">
        <f t="shared" si="7"/>
        <v>14.571428571428571</v>
      </c>
      <c r="I124">
        <f>covidTrackingProject!J124</f>
        <v>1190</v>
      </c>
      <c r="J124">
        <f t="shared" si="9"/>
        <v>1132.4285714285713</v>
      </c>
    </row>
    <row r="125" spans="1:10">
      <c r="A125" s="5">
        <v>44017</v>
      </c>
      <c r="B125">
        <f>covidTrackingProject!W125</f>
        <v>1461</v>
      </c>
      <c r="C125">
        <f>covidTrackingProject!AH125</f>
        <v>10116</v>
      </c>
      <c r="D125">
        <f t="shared" si="6"/>
        <v>1646.7142857142858</v>
      </c>
      <c r="E125" s="15">
        <f t="shared" si="4"/>
        <v>0.1444246737841044</v>
      </c>
      <c r="F125" s="16">
        <f t="shared" si="5"/>
        <v>28.37601777842001</v>
      </c>
      <c r="G125">
        <f>covidTrackingProject!F125</f>
        <v>7</v>
      </c>
      <c r="H125">
        <f t="shared" si="7"/>
        <v>14.857142857142858</v>
      </c>
      <c r="I125">
        <f>covidTrackingProject!J125</f>
        <v>1251</v>
      </c>
      <c r="J125">
        <f t="shared" si="9"/>
        <v>1165</v>
      </c>
    </row>
    <row r="126" spans="1:10">
      <c r="A126" s="5">
        <v>44018</v>
      </c>
      <c r="B126">
        <f>covidTrackingProject!W126</f>
        <v>1533</v>
      </c>
      <c r="C126">
        <f>covidTrackingProject!AH126</f>
        <v>9048</v>
      </c>
      <c r="D126">
        <f t="shared" si="6"/>
        <v>1676.5714285714287</v>
      </c>
      <c r="E126" s="15">
        <f t="shared" si="4"/>
        <v>0.16942970822281167</v>
      </c>
      <c r="F126" s="16">
        <f t="shared" si="5"/>
        <v>29.7744252254058</v>
      </c>
      <c r="G126">
        <f>covidTrackingProject!F126</f>
        <v>7</v>
      </c>
      <c r="H126">
        <f t="shared" si="7"/>
        <v>15.285714285714286</v>
      </c>
      <c r="I126">
        <f>covidTrackingProject!J126</f>
        <v>1260</v>
      </c>
      <c r="J126">
        <f t="shared" si="9"/>
        <v>1208.2857142857142</v>
      </c>
    </row>
    <row r="127" spans="1:10">
      <c r="A127" s="5">
        <v>44019</v>
      </c>
      <c r="B127">
        <f>covidTrackingProject!W127</f>
        <v>972</v>
      </c>
      <c r="C127">
        <f>covidTrackingProject!AH127</f>
        <v>5434</v>
      </c>
      <c r="D127">
        <f t="shared" si="6"/>
        <v>1564.7142857142858</v>
      </c>
      <c r="E127" s="15">
        <f t="shared" si="4"/>
        <v>0.17887375782112624</v>
      </c>
      <c r="F127" s="16">
        <f t="shared" si="5"/>
        <v>18.878500534308177</v>
      </c>
      <c r="G127">
        <f>covidTrackingProject!F127</f>
        <v>19</v>
      </c>
      <c r="H127">
        <f t="shared" si="7"/>
        <v>15.285714285714286</v>
      </c>
      <c r="I127">
        <f>covidTrackingProject!J127</f>
        <v>1324</v>
      </c>
      <c r="J127">
        <f t="shared" si="9"/>
        <v>1243.1428571428571</v>
      </c>
    </row>
    <row r="128" spans="1:10">
      <c r="A128" s="5">
        <v>44020</v>
      </c>
      <c r="B128">
        <f>covidTrackingProject!W128</f>
        <v>1557</v>
      </c>
      <c r="C128">
        <f>covidTrackingProject!AH128</f>
        <v>8549</v>
      </c>
      <c r="D128">
        <f t="shared" si="6"/>
        <v>1570</v>
      </c>
      <c r="E128" s="15">
        <f t="shared" si="4"/>
        <v>0.18212656451046907</v>
      </c>
      <c r="F128" s="16">
        <f t="shared" si="5"/>
        <v>30.240561041067732</v>
      </c>
      <c r="G128">
        <f>covidTrackingProject!F128</f>
        <v>38</v>
      </c>
      <c r="H128">
        <f t="shared" si="7"/>
        <v>16.857142857142858</v>
      </c>
      <c r="I128">
        <f>covidTrackingProject!J128</f>
        <v>1404</v>
      </c>
      <c r="J128">
        <f t="shared" si="9"/>
        <v>1287.1428571428571</v>
      </c>
    </row>
    <row r="129" spans="1:10">
      <c r="A129" s="5">
        <v>44021</v>
      </c>
      <c r="B129">
        <f>covidTrackingProject!W129</f>
        <v>1782</v>
      </c>
      <c r="C129">
        <f>covidTrackingProject!AH129</f>
        <v>9925</v>
      </c>
      <c r="D129">
        <f t="shared" si="6"/>
        <v>1570</v>
      </c>
      <c r="E129" s="15">
        <f t="shared" si="4"/>
        <v>0.17954659949622168</v>
      </c>
      <c r="F129" s="16">
        <f t="shared" si="5"/>
        <v>34.610584312898325</v>
      </c>
      <c r="G129">
        <f>covidTrackingProject!F129</f>
        <v>21</v>
      </c>
      <c r="H129">
        <f t="shared" si="7"/>
        <v>17.285714285714285</v>
      </c>
      <c r="I129">
        <f>covidTrackingProject!J129</f>
        <v>1433</v>
      </c>
      <c r="J129">
        <f t="shared" si="9"/>
        <v>1328.5714285714287</v>
      </c>
    </row>
    <row r="130" spans="1:10">
      <c r="A130" s="5">
        <v>44022</v>
      </c>
      <c r="B130">
        <f>covidTrackingProject!W130</f>
        <v>1728</v>
      </c>
      <c r="C130">
        <f>covidTrackingProject!AH130</f>
        <v>11470</v>
      </c>
      <c r="D130">
        <f t="shared" si="6"/>
        <v>1555.2857142857142</v>
      </c>
      <c r="E130" s="15">
        <f t="shared" ref="E130:E193" si="10">B130/C130</f>
        <v>0.15065387968613775</v>
      </c>
      <c r="F130" s="16">
        <f t="shared" ref="F130:F193" si="11">(B130/5148714)*100000</f>
        <v>33.561778727658989</v>
      </c>
      <c r="G130">
        <f>covidTrackingProject!F130</f>
        <v>24</v>
      </c>
      <c r="H130">
        <f t="shared" si="7"/>
        <v>19.428571428571427</v>
      </c>
      <c r="I130">
        <f>covidTrackingProject!J130</f>
        <v>1438</v>
      </c>
      <c r="J130">
        <f t="shared" si="9"/>
        <v>1358</v>
      </c>
    </row>
    <row r="131" spans="1:10">
      <c r="A131" s="5">
        <v>44023</v>
      </c>
      <c r="B131">
        <f>covidTrackingProject!W131</f>
        <v>2280</v>
      </c>
      <c r="C131">
        <f>covidTrackingProject!AH131</f>
        <v>12855</v>
      </c>
      <c r="D131">
        <f t="shared" si="6"/>
        <v>1616.1428571428571</v>
      </c>
      <c r="E131" s="15">
        <f t="shared" si="10"/>
        <v>0.17736289381563594</v>
      </c>
      <c r="F131" s="16">
        <f t="shared" si="11"/>
        <v>44.282902487883383</v>
      </c>
      <c r="G131">
        <f>covidTrackingProject!F131</f>
        <v>22</v>
      </c>
      <c r="H131">
        <f t="shared" si="7"/>
        <v>19.714285714285715</v>
      </c>
      <c r="I131">
        <f>covidTrackingProject!J131</f>
        <v>1396</v>
      </c>
      <c r="J131">
        <f t="shared" si="9"/>
        <v>1389.5714285714287</v>
      </c>
    </row>
    <row r="132" spans="1:10">
      <c r="A132" s="5">
        <v>44024</v>
      </c>
      <c r="B132">
        <f>covidTrackingProject!W132</f>
        <v>1949</v>
      </c>
      <c r="C132">
        <f>covidTrackingProject!AH132</f>
        <v>4418</v>
      </c>
      <c r="D132">
        <f t="shared" si="6"/>
        <v>1685.8571428571429</v>
      </c>
      <c r="E132" s="15">
        <f t="shared" si="10"/>
        <v>0.44114984155726572</v>
      </c>
      <c r="F132" s="16">
        <f t="shared" si="11"/>
        <v>37.854112696879263</v>
      </c>
      <c r="G132">
        <f>covidTrackingProject!F132</f>
        <v>10</v>
      </c>
      <c r="H132">
        <f t="shared" si="7"/>
        <v>20.142857142857142</v>
      </c>
      <c r="I132">
        <f>covidTrackingProject!J132</f>
        <v>1472</v>
      </c>
      <c r="J132">
        <f t="shared" si="9"/>
        <v>1422.1428571428571</v>
      </c>
    </row>
    <row r="133" spans="1:10">
      <c r="A133" s="5">
        <v>44025</v>
      </c>
      <c r="B133">
        <f>covidTrackingProject!W133</f>
        <v>1520</v>
      </c>
      <c r="C133">
        <f>covidTrackingProject!AH133</f>
        <v>14593</v>
      </c>
      <c r="D133">
        <f t="shared" si="6"/>
        <v>1684</v>
      </c>
      <c r="E133" s="15">
        <f t="shared" si="10"/>
        <v>0.10415952854108133</v>
      </c>
      <c r="F133" s="16">
        <f t="shared" si="11"/>
        <v>29.521934991922254</v>
      </c>
      <c r="G133">
        <f>covidTrackingProject!F133</f>
        <v>11</v>
      </c>
      <c r="H133">
        <f t="shared" si="7"/>
        <v>20.714285714285715</v>
      </c>
      <c r="I133">
        <f>covidTrackingProject!J133</f>
        <v>1488</v>
      </c>
      <c r="J133">
        <f t="shared" si="9"/>
        <v>1454.4285714285713</v>
      </c>
    </row>
    <row r="134" spans="1:10">
      <c r="A134" s="5">
        <v>44026</v>
      </c>
      <c r="B134">
        <f>covidTrackingProject!W134</f>
        <v>2221</v>
      </c>
      <c r="C134">
        <f>covidTrackingProject!AH134</f>
        <v>10380</v>
      </c>
      <c r="D134">
        <f t="shared" si="6"/>
        <v>1862.4285714285713</v>
      </c>
      <c r="E134" s="15">
        <f t="shared" si="10"/>
        <v>0.21396917148362235</v>
      </c>
      <c r="F134" s="16">
        <f t="shared" si="11"/>
        <v>43.136985274381132</v>
      </c>
      <c r="G134">
        <f>covidTrackingProject!F134</f>
        <v>21</v>
      </c>
      <c r="H134">
        <f t="shared" si="7"/>
        <v>21</v>
      </c>
      <c r="I134">
        <f>covidTrackingProject!J134</f>
        <v>1550</v>
      </c>
      <c r="J134">
        <f t="shared" si="9"/>
        <v>1476.7142857142858</v>
      </c>
    </row>
    <row r="135" spans="1:10">
      <c r="A135" s="5">
        <v>44027</v>
      </c>
      <c r="B135">
        <f>covidTrackingProject!W135</f>
        <v>1856</v>
      </c>
      <c r="C135">
        <f>covidTrackingProject!AH135</f>
        <v>8502</v>
      </c>
      <c r="D135">
        <f t="shared" si="6"/>
        <v>1905.1428571428571</v>
      </c>
      <c r="E135" s="15">
        <f t="shared" si="10"/>
        <v>0.21830157609974124</v>
      </c>
      <c r="F135" s="16">
        <f t="shared" si="11"/>
        <v>36.04783641118928</v>
      </c>
      <c r="G135">
        <f>covidTrackingProject!F135</f>
        <v>5</v>
      </c>
      <c r="H135">
        <f t="shared" si="7"/>
        <v>16.285714285714285</v>
      </c>
      <c r="I135">
        <f>covidTrackingProject!J135</f>
        <v>1560</v>
      </c>
      <c r="J135">
        <f t="shared" si="9"/>
        <v>1497.4285714285713</v>
      </c>
    </row>
    <row r="136" spans="1:10">
      <c r="A136" s="5">
        <v>44028</v>
      </c>
      <c r="B136">
        <f>covidTrackingProject!W136</f>
        <v>1838</v>
      </c>
      <c r="C136">
        <f>covidTrackingProject!AH136</f>
        <v>13981</v>
      </c>
      <c r="D136">
        <f t="shared" ref="D136:D199" si="12">AVERAGE(B130:B136)</f>
        <v>1913.1428571428571</v>
      </c>
      <c r="E136" s="15">
        <f t="shared" si="10"/>
        <v>0.13146412989056577</v>
      </c>
      <c r="F136" s="16">
        <f t="shared" si="11"/>
        <v>35.69823454944283</v>
      </c>
      <c r="G136">
        <f>covidTrackingProject!F136</f>
        <v>72</v>
      </c>
      <c r="H136">
        <f t="shared" ref="H136:H199" si="13">AVERAGE(G130:G136)</f>
        <v>23.571428571428573</v>
      </c>
      <c r="I136">
        <f>covidTrackingProject!J136</f>
        <v>1578</v>
      </c>
      <c r="J136">
        <f t="shared" si="9"/>
        <v>1519.5714285714287</v>
      </c>
    </row>
    <row r="137" spans="1:10">
      <c r="A137" s="5">
        <v>44029</v>
      </c>
      <c r="B137">
        <f>covidTrackingProject!W137</f>
        <v>1977</v>
      </c>
      <c r="C137">
        <f>covidTrackingProject!AH137</f>
        <v>13411</v>
      </c>
      <c r="D137">
        <f t="shared" si="12"/>
        <v>1948.7142857142858</v>
      </c>
      <c r="E137" s="15">
        <f t="shared" si="10"/>
        <v>0.14741630005219597</v>
      </c>
      <c r="F137" s="16">
        <f t="shared" si="11"/>
        <v>38.397937815151508</v>
      </c>
      <c r="G137">
        <f>covidTrackingProject!F137</f>
        <v>26</v>
      </c>
      <c r="H137">
        <f t="shared" si="13"/>
        <v>23.857142857142858</v>
      </c>
      <c r="I137">
        <f>covidTrackingProject!J137</f>
        <v>1593</v>
      </c>
      <c r="J137">
        <f t="shared" si="9"/>
        <v>1547.7142857142858</v>
      </c>
    </row>
    <row r="138" spans="1:10">
      <c r="A138" s="5">
        <v>44030</v>
      </c>
      <c r="B138">
        <f>covidTrackingProject!W138</f>
        <v>1552</v>
      </c>
      <c r="C138">
        <f>covidTrackingProject!AH138</f>
        <v>8618</v>
      </c>
      <c r="D138">
        <f t="shared" si="12"/>
        <v>1844.7142857142858</v>
      </c>
      <c r="E138" s="15">
        <f t="shared" si="10"/>
        <v>0.18008818751450453</v>
      </c>
      <c r="F138" s="16">
        <f t="shared" si="11"/>
        <v>30.143449412804827</v>
      </c>
      <c r="G138">
        <f>covidTrackingProject!F138</f>
        <v>39</v>
      </c>
      <c r="H138">
        <f t="shared" si="13"/>
        <v>26.285714285714285</v>
      </c>
      <c r="I138">
        <f>covidTrackingProject!J138</f>
        <v>1593</v>
      </c>
      <c r="J138">
        <f t="shared" si="9"/>
        <v>1565</v>
      </c>
    </row>
    <row r="139" spans="1:10">
      <c r="A139" s="5">
        <v>44031</v>
      </c>
      <c r="B139">
        <f>covidTrackingProject!W139</f>
        <v>2374</v>
      </c>
      <c r="C139">
        <f>covidTrackingProject!AH139</f>
        <v>15393</v>
      </c>
      <c r="D139">
        <f t="shared" si="12"/>
        <v>1905.4285714285713</v>
      </c>
      <c r="E139" s="15">
        <f t="shared" si="10"/>
        <v>0.15422594685896188</v>
      </c>
      <c r="F139" s="16">
        <f t="shared" si="11"/>
        <v>46.108601099225943</v>
      </c>
      <c r="G139">
        <f>covidTrackingProject!F139</f>
        <v>20</v>
      </c>
      <c r="H139">
        <f t="shared" si="13"/>
        <v>27.714285714285715</v>
      </c>
      <c r="I139">
        <f>covidTrackingProject!J139</f>
        <v>1593</v>
      </c>
      <c r="J139">
        <f t="shared" si="9"/>
        <v>1580</v>
      </c>
    </row>
    <row r="140" spans="1:10">
      <c r="A140" s="5">
        <v>44032</v>
      </c>
      <c r="B140">
        <f>covidTrackingProject!W140</f>
        <v>1459</v>
      </c>
      <c r="C140">
        <f>covidTrackingProject!AH140</f>
        <v>10930</v>
      </c>
      <c r="D140">
        <f t="shared" si="12"/>
        <v>1896.7142857142858</v>
      </c>
      <c r="E140" s="15">
        <f t="shared" si="10"/>
        <v>0.1334858188472095</v>
      </c>
      <c r="F140" s="16">
        <f t="shared" si="11"/>
        <v>28.337173127114848</v>
      </c>
      <c r="G140">
        <f>covidTrackingProject!F140</f>
        <v>9</v>
      </c>
      <c r="H140">
        <f t="shared" si="13"/>
        <v>27.428571428571427</v>
      </c>
      <c r="I140">
        <f>covidTrackingProject!J140</f>
        <v>1593</v>
      </c>
      <c r="J140">
        <f t="shared" si="9"/>
        <v>1586.1428571428571</v>
      </c>
    </row>
    <row r="141" spans="1:10">
      <c r="A141" s="5">
        <v>44033</v>
      </c>
      <c r="B141">
        <f>covidTrackingProject!W141</f>
        <v>1892</v>
      </c>
      <c r="C141">
        <f>covidTrackingProject!AH141</f>
        <v>10377</v>
      </c>
      <c r="D141">
        <f t="shared" si="12"/>
        <v>1849.7142857142858</v>
      </c>
      <c r="E141" s="15">
        <f t="shared" si="10"/>
        <v>0.18232629854485882</v>
      </c>
      <c r="F141" s="16">
        <f t="shared" si="11"/>
        <v>36.74704013468218</v>
      </c>
      <c r="G141">
        <f>covidTrackingProject!F141</f>
        <v>57</v>
      </c>
      <c r="H141">
        <f t="shared" si="13"/>
        <v>32.571428571428569</v>
      </c>
      <c r="I141">
        <f>covidTrackingProject!J141</f>
        <v>1593</v>
      </c>
      <c r="J141">
        <f t="shared" si="9"/>
        <v>1592.8571428571429</v>
      </c>
    </row>
    <row r="142" spans="1:10">
      <c r="A142" s="5">
        <v>44034</v>
      </c>
      <c r="B142">
        <f>covidTrackingProject!W142</f>
        <v>1705</v>
      </c>
      <c r="C142">
        <f>covidTrackingProject!AH142</f>
        <v>10467</v>
      </c>
      <c r="D142">
        <f t="shared" si="12"/>
        <v>1828.1428571428571</v>
      </c>
      <c r="E142" s="15">
        <f t="shared" si="10"/>
        <v>0.16289290149995223</v>
      </c>
      <c r="F142" s="16">
        <f t="shared" si="11"/>
        <v>33.115065237649638</v>
      </c>
      <c r="G142">
        <f>covidTrackingProject!F142</f>
        <v>64</v>
      </c>
      <c r="H142">
        <f t="shared" si="13"/>
        <v>41</v>
      </c>
      <c r="I142">
        <f>covidTrackingProject!J142</f>
        <v>1607</v>
      </c>
      <c r="J142">
        <f t="shared" si="9"/>
        <v>1613.5714285714287</v>
      </c>
    </row>
    <row r="143" spans="1:10">
      <c r="A143" s="5">
        <v>44035</v>
      </c>
      <c r="B143">
        <f>covidTrackingProject!W143</f>
        <v>1564</v>
      </c>
      <c r="C143">
        <f>covidTrackingProject!AH143</f>
        <v>9314</v>
      </c>
      <c r="D143">
        <f t="shared" si="12"/>
        <v>1789</v>
      </c>
      <c r="E143" s="15">
        <f t="shared" si="10"/>
        <v>0.16791926132703458</v>
      </c>
      <c r="F143" s="16">
        <f t="shared" si="11"/>
        <v>30.376517320635795</v>
      </c>
      <c r="G143">
        <f>covidTrackingProject!F143</f>
        <v>49</v>
      </c>
      <c r="H143">
        <f t="shared" si="13"/>
        <v>37.714285714285715</v>
      </c>
      <c r="I143">
        <f>covidTrackingProject!J143</f>
        <v>1723</v>
      </c>
      <c r="J143">
        <f t="shared" si="9"/>
        <v>1624.2857142857142</v>
      </c>
    </row>
    <row r="144" spans="1:10">
      <c r="A144" s="5">
        <v>44036</v>
      </c>
      <c r="B144">
        <f>covidTrackingProject!W144</f>
        <v>2001</v>
      </c>
      <c r="C144">
        <f>covidTrackingProject!AH144</f>
        <v>10898</v>
      </c>
      <c r="D144">
        <f t="shared" si="12"/>
        <v>1792.4285714285713</v>
      </c>
      <c r="E144" s="15">
        <f t="shared" si="10"/>
        <v>0.18361167186639751</v>
      </c>
      <c r="F144" s="16">
        <f t="shared" si="11"/>
        <v>38.864073630813444</v>
      </c>
      <c r="G144">
        <f>covidTrackingProject!F144</f>
        <v>51</v>
      </c>
      <c r="H144">
        <f t="shared" si="13"/>
        <v>41.285714285714285</v>
      </c>
      <c r="I144">
        <f>covidTrackingProject!J144</f>
        <v>1668</v>
      </c>
      <c r="J144">
        <f t="shared" si="9"/>
        <v>1635</v>
      </c>
    </row>
    <row r="145" spans="1:10">
      <c r="A145" s="5">
        <v>44037</v>
      </c>
      <c r="B145">
        <f>covidTrackingProject!W145</f>
        <v>1401</v>
      </c>
      <c r="C145">
        <f>covidTrackingProject!AH145</f>
        <v>9118</v>
      </c>
      <c r="D145">
        <f t="shared" si="12"/>
        <v>1770.8571428571429</v>
      </c>
      <c r="E145" s="15">
        <f t="shared" si="10"/>
        <v>0.15365211669225706</v>
      </c>
      <c r="F145" s="16">
        <f t="shared" si="11"/>
        <v>27.210678239265185</v>
      </c>
      <c r="G145">
        <f>covidTrackingProject!F145</f>
        <v>80</v>
      </c>
      <c r="H145">
        <f t="shared" si="13"/>
        <v>47.142857142857146</v>
      </c>
      <c r="I145">
        <f>covidTrackingProject!J145</f>
        <v>1668</v>
      </c>
      <c r="J145">
        <f t="shared" si="9"/>
        <v>1645.7142857142858</v>
      </c>
    </row>
    <row r="146" spans="1:10">
      <c r="A146" s="5">
        <v>44038</v>
      </c>
      <c r="B146">
        <f>covidTrackingProject!W146</f>
        <v>1191</v>
      </c>
      <c r="C146">
        <f>covidTrackingProject!AH146</f>
        <v>9323</v>
      </c>
      <c r="D146">
        <f t="shared" si="12"/>
        <v>1601.8571428571429</v>
      </c>
      <c r="E146" s="15">
        <f t="shared" si="10"/>
        <v>0.12774857878365334</v>
      </c>
      <c r="F146" s="16">
        <f t="shared" si="11"/>
        <v>23.131989852223292</v>
      </c>
      <c r="G146">
        <f>covidTrackingProject!F146</f>
        <v>26</v>
      </c>
      <c r="H146">
        <f t="shared" si="13"/>
        <v>48</v>
      </c>
      <c r="I146">
        <f>covidTrackingProject!J146</f>
        <v>1668</v>
      </c>
      <c r="J146">
        <f t="shared" si="9"/>
        <v>1656.4285714285713</v>
      </c>
    </row>
    <row r="147" spans="1:10">
      <c r="A147" s="5">
        <v>44039</v>
      </c>
      <c r="B147">
        <f>covidTrackingProject!W147</f>
        <v>1218</v>
      </c>
      <c r="C147">
        <f>covidTrackingProject!AH147</f>
        <v>11088</v>
      </c>
      <c r="D147">
        <f t="shared" si="12"/>
        <v>1567.4285714285713</v>
      </c>
      <c r="E147" s="15">
        <f t="shared" si="10"/>
        <v>0.10984848484848485</v>
      </c>
      <c r="F147" s="16">
        <f t="shared" si="11"/>
        <v>23.656392644842967</v>
      </c>
      <c r="G147">
        <f>covidTrackingProject!F147</f>
        <v>15</v>
      </c>
      <c r="H147">
        <f t="shared" si="13"/>
        <v>48.857142857142854</v>
      </c>
      <c r="I147">
        <f>covidTrackingProject!J147</f>
        <v>1668</v>
      </c>
      <c r="J147">
        <f t="shared" si="9"/>
        <v>1653.8571428571429</v>
      </c>
    </row>
    <row r="148" spans="1:10">
      <c r="A148" s="5">
        <v>44040</v>
      </c>
      <c r="B148">
        <f>covidTrackingProject!W148</f>
        <v>1692</v>
      </c>
      <c r="C148">
        <f>covidTrackingProject!AH148</f>
        <v>11429</v>
      </c>
      <c r="D148">
        <f t="shared" si="12"/>
        <v>1538.8571428571429</v>
      </c>
      <c r="E148" s="15">
        <f t="shared" si="10"/>
        <v>0.1480444483331875</v>
      </c>
      <c r="F148" s="16">
        <f t="shared" si="11"/>
        <v>32.862575004166089</v>
      </c>
      <c r="G148">
        <f>covidTrackingProject!F148</f>
        <v>59</v>
      </c>
      <c r="H148">
        <f t="shared" si="13"/>
        <v>49.142857142857146</v>
      </c>
      <c r="I148">
        <f>covidTrackingProject!J148</f>
        <v>1575</v>
      </c>
      <c r="J148">
        <f t="shared" si="9"/>
        <v>1652.2857142857142</v>
      </c>
    </row>
    <row r="149" spans="1:10">
      <c r="A149" s="5">
        <v>44041</v>
      </c>
      <c r="B149">
        <f>covidTrackingProject!W149</f>
        <v>1737</v>
      </c>
      <c r="C149">
        <f>covidTrackingProject!AH149</f>
        <v>10660</v>
      </c>
      <c r="D149">
        <f t="shared" si="12"/>
        <v>1543.4285714285713</v>
      </c>
      <c r="E149" s="15">
        <f t="shared" si="10"/>
        <v>0.16294559099437148</v>
      </c>
      <c r="F149" s="16">
        <f t="shared" si="11"/>
        <v>33.736579658532207</v>
      </c>
      <c r="G149">
        <f>covidTrackingProject!F149</f>
        <v>50</v>
      </c>
      <c r="H149">
        <f t="shared" si="13"/>
        <v>47.142857142857146</v>
      </c>
      <c r="I149">
        <f>covidTrackingProject!J149</f>
        <v>1596</v>
      </c>
      <c r="J149">
        <f t="shared" si="9"/>
        <v>1629.4285714285713</v>
      </c>
    </row>
    <row r="150" spans="1:10">
      <c r="A150" s="5">
        <v>44042</v>
      </c>
      <c r="B150">
        <f>covidTrackingProject!W150</f>
        <v>1726</v>
      </c>
      <c r="C150">
        <f>covidTrackingProject!AH150</f>
        <v>10401</v>
      </c>
      <c r="D150">
        <f t="shared" si="12"/>
        <v>1566.5714285714287</v>
      </c>
      <c r="E150" s="15">
        <f t="shared" si="10"/>
        <v>0.16594558215556196</v>
      </c>
      <c r="F150" s="16">
        <f t="shared" si="11"/>
        <v>33.522934076353827</v>
      </c>
      <c r="G150">
        <f>covidTrackingProject!F150</f>
        <v>52</v>
      </c>
      <c r="H150">
        <f t="shared" si="13"/>
        <v>47.571428571428569</v>
      </c>
      <c r="I150">
        <f>covidTrackingProject!J150</f>
        <v>1563</v>
      </c>
      <c r="J150">
        <f t="shared" ref="J150:J181" si="14">AVERAGE(I145:I151)</f>
        <v>1607.7142857142858</v>
      </c>
    </row>
    <row r="151" spans="1:10">
      <c r="A151" s="5">
        <v>44043</v>
      </c>
      <c r="B151">
        <f>covidTrackingProject!W151</f>
        <v>1444</v>
      </c>
      <c r="C151">
        <f>covidTrackingProject!AH151</f>
        <v>1444</v>
      </c>
      <c r="D151">
        <f t="shared" si="12"/>
        <v>1487</v>
      </c>
      <c r="E151" s="15">
        <f t="shared" si="10"/>
        <v>1</v>
      </c>
      <c r="F151" s="16">
        <f t="shared" si="11"/>
        <v>28.045838242326145</v>
      </c>
      <c r="G151">
        <f>covidTrackingProject!F151</f>
        <v>45</v>
      </c>
      <c r="H151">
        <f t="shared" si="13"/>
        <v>46.714285714285715</v>
      </c>
      <c r="I151">
        <f>covidTrackingProject!J151</f>
        <v>1516</v>
      </c>
      <c r="J151">
        <f t="shared" si="14"/>
        <v>1577</v>
      </c>
    </row>
    <row r="152" spans="1:10">
      <c r="A152" s="5">
        <v>44044</v>
      </c>
      <c r="B152">
        <f>covidTrackingProject!W152</f>
        <v>1583</v>
      </c>
      <c r="C152">
        <f>covidTrackingProject!AH152</f>
        <v>19034</v>
      </c>
      <c r="D152">
        <f t="shared" si="12"/>
        <v>1513</v>
      </c>
      <c r="E152" s="15">
        <f t="shared" si="10"/>
        <v>8.3166964379531361E-2</v>
      </c>
      <c r="F152" s="16">
        <f t="shared" si="11"/>
        <v>30.745541508034822</v>
      </c>
      <c r="G152">
        <f>covidTrackingProject!F152</f>
        <v>39</v>
      </c>
      <c r="H152">
        <f t="shared" si="13"/>
        <v>40.857142857142854</v>
      </c>
      <c r="I152">
        <f>covidTrackingProject!J152</f>
        <v>1453</v>
      </c>
      <c r="J152">
        <f t="shared" si="14"/>
        <v>1542.5714285714287</v>
      </c>
    </row>
    <row r="153" spans="1:10">
      <c r="A153" s="5">
        <v>44045</v>
      </c>
      <c r="B153">
        <f>covidTrackingProject!W153</f>
        <v>1189</v>
      </c>
      <c r="C153">
        <f>covidTrackingProject!AH153</f>
        <v>10388</v>
      </c>
      <c r="D153">
        <f t="shared" si="12"/>
        <v>1512.7142857142858</v>
      </c>
      <c r="E153" s="15">
        <f t="shared" si="10"/>
        <v>0.11445899114362726</v>
      </c>
      <c r="F153" s="16">
        <f t="shared" si="11"/>
        <v>23.093145200918133</v>
      </c>
      <c r="G153">
        <f>covidTrackingProject!F153</f>
        <v>26</v>
      </c>
      <c r="H153">
        <f t="shared" si="13"/>
        <v>40.857142857142854</v>
      </c>
      <c r="I153">
        <f>covidTrackingProject!J153</f>
        <v>1427</v>
      </c>
      <c r="J153">
        <f t="shared" si="14"/>
        <v>1504.4285714285713</v>
      </c>
    </row>
    <row r="154" spans="1:10">
      <c r="A154" s="5">
        <v>44046</v>
      </c>
      <c r="B154">
        <f>covidTrackingProject!W154</f>
        <v>1163</v>
      </c>
      <c r="C154">
        <f>covidTrackingProject!AH154</f>
        <v>9418</v>
      </c>
      <c r="D154">
        <f t="shared" si="12"/>
        <v>1504.8571428571429</v>
      </c>
      <c r="E154" s="15">
        <f t="shared" si="10"/>
        <v>0.12348693990231471</v>
      </c>
      <c r="F154" s="16">
        <f t="shared" si="11"/>
        <v>22.588164733951039</v>
      </c>
      <c r="G154">
        <f>covidTrackingProject!F154</f>
        <v>16</v>
      </c>
      <c r="H154">
        <f t="shared" si="13"/>
        <v>41</v>
      </c>
      <c r="I154">
        <f>covidTrackingProject!J154</f>
        <v>1401</v>
      </c>
      <c r="J154">
        <f t="shared" si="14"/>
        <v>1487.7142857142858</v>
      </c>
    </row>
    <row r="155" spans="1:10">
      <c r="A155" s="5">
        <v>44047</v>
      </c>
      <c r="B155">
        <f>covidTrackingProject!W155</f>
        <v>1239</v>
      </c>
      <c r="C155">
        <f>covidTrackingProject!AH155</f>
        <v>8782</v>
      </c>
      <c r="D155">
        <f t="shared" si="12"/>
        <v>1440.1428571428571</v>
      </c>
      <c r="E155" s="15">
        <f t="shared" si="10"/>
        <v>0.14108403552721477</v>
      </c>
      <c r="F155" s="16">
        <f t="shared" si="11"/>
        <v>24.064261483547156</v>
      </c>
      <c r="G155">
        <f>covidTrackingProject!F155</f>
        <v>54</v>
      </c>
      <c r="H155">
        <f t="shared" si="13"/>
        <v>40.285714285714285</v>
      </c>
      <c r="I155">
        <f>covidTrackingProject!J155</f>
        <v>1458</v>
      </c>
      <c r="J155">
        <f t="shared" si="14"/>
        <v>1469.5714285714287</v>
      </c>
    </row>
    <row r="156" spans="1:10">
      <c r="A156" s="5">
        <v>44048</v>
      </c>
      <c r="B156">
        <f>covidTrackingProject!W156</f>
        <v>1282</v>
      </c>
      <c r="C156">
        <f>covidTrackingProject!AH156</f>
        <v>8165</v>
      </c>
      <c r="D156">
        <f t="shared" si="12"/>
        <v>1375.1428571428571</v>
      </c>
      <c r="E156" s="15">
        <f t="shared" si="10"/>
        <v>0.15701163502755663</v>
      </c>
      <c r="F156" s="16">
        <f t="shared" si="11"/>
        <v>24.899421486608112</v>
      </c>
      <c r="G156">
        <f>covidTrackingProject!F156</f>
        <v>47</v>
      </c>
      <c r="H156">
        <f t="shared" si="13"/>
        <v>39.857142857142854</v>
      </c>
      <c r="I156">
        <f>covidTrackingProject!J156</f>
        <v>1469</v>
      </c>
      <c r="J156">
        <f t="shared" si="14"/>
        <v>1459.4285714285713</v>
      </c>
    </row>
    <row r="157" spans="1:10">
      <c r="A157" s="5">
        <v>44049</v>
      </c>
      <c r="B157">
        <f>covidTrackingProject!W157</f>
        <v>1325</v>
      </c>
      <c r="C157">
        <f>covidTrackingProject!AH157</f>
        <v>7523</v>
      </c>
      <c r="D157">
        <f t="shared" si="12"/>
        <v>1317.8571428571429</v>
      </c>
      <c r="E157" s="15">
        <f t="shared" si="10"/>
        <v>0.176126545261199</v>
      </c>
      <c r="F157" s="16">
        <f t="shared" si="11"/>
        <v>25.734581489669072</v>
      </c>
      <c r="G157">
        <f>covidTrackingProject!F157</f>
        <v>49</v>
      </c>
      <c r="H157">
        <f t="shared" si="13"/>
        <v>39.428571428571431</v>
      </c>
      <c r="I157">
        <f>covidTrackingProject!J157</f>
        <v>1492</v>
      </c>
      <c r="J157">
        <f t="shared" si="14"/>
        <v>1445</v>
      </c>
    </row>
    <row r="158" spans="1:10">
      <c r="A158" s="5">
        <v>44050</v>
      </c>
      <c r="B158">
        <f>covidTrackingProject!W158</f>
        <v>1422</v>
      </c>
      <c r="C158">
        <f>covidTrackingProject!AH158</f>
        <v>11816</v>
      </c>
      <c r="D158">
        <f t="shared" si="12"/>
        <v>1314.7142857142858</v>
      </c>
      <c r="E158" s="15">
        <f t="shared" si="10"/>
        <v>0.12034529451591063</v>
      </c>
      <c r="F158" s="16">
        <f t="shared" si="11"/>
        <v>27.618547077969374</v>
      </c>
      <c r="G158">
        <f>covidTrackingProject!F158</f>
        <v>19</v>
      </c>
      <c r="H158">
        <f t="shared" si="13"/>
        <v>35.714285714285715</v>
      </c>
      <c r="I158">
        <f>covidTrackingProject!J158</f>
        <v>1415</v>
      </c>
      <c r="J158">
        <f t="shared" si="14"/>
        <v>1437.7142857142858</v>
      </c>
    </row>
    <row r="159" spans="1:10">
      <c r="A159" s="5">
        <v>44051</v>
      </c>
      <c r="B159">
        <f>covidTrackingProject!W159</f>
        <v>1241</v>
      </c>
      <c r="C159">
        <f>covidTrackingProject!AH159</f>
        <v>10114</v>
      </c>
      <c r="D159">
        <f t="shared" si="12"/>
        <v>1265.8571428571429</v>
      </c>
      <c r="E159" s="15">
        <f t="shared" si="10"/>
        <v>0.12270120624876409</v>
      </c>
      <c r="F159" s="16">
        <f t="shared" si="11"/>
        <v>24.103106134852315</v>
      </c>
      <c r="G159">
        <f>covidTrackingProject!F159</f>
        <v>45</v>
      </c>
      <c r="H159">
        <f t="shared" si="13"/>
        <v>36.571428571428569</v>
      </c>
      <c r="I159">
        <f>covidTrackingProject!J159</f>
        <v>1402</v>
      </c>
      <c r="J159">
        <f t="shared" si="14"/>
        <v>1430.7142857142858</v>
      </c>
    </row>
    <row r="160" spans="1:10">
      <c r="A160" s="5">
        <v>44052</v>
      </c>
      <c r="B160">
        <f>covidTrackingProject!W160</f>
        <v>975</v>
      </c>
      <c r="C160">
        <f>covidTrackingProject!AH160</f>
        <v>7909</v>
      </c>
      <c r="D160">
        <f t="shared" si="12"/>
        <v>1235.2857142857142</v>
      </c>
      <c r="E160" s="15">
        <f t="shared" si="10"/>
        <v>0.12327727904918448</v>
      </c>
      <c r="F160" s="16">
        <f t="shared" si="11"/>
        <v>18.93676751126592</v>
      </c>
      <c r="G160">
        <f>covidTrackingProject!F160</f>
        <v>24</v>
      </c>
      <c r="H160">
        <f t="shared" si="13"/>
        <v>36.285714285714285</v>
      </c>
      <c r="I160">
        <f>covidTrackingProject!J160</f>
        <v>1378</v>
      </c>
      <c r="J160">
        <f t="shared" si="14"/>
        <v>1423.8571428571429</v>
      </c>
    </row>
    <row r="161" spans="1:10">
      <c r="A161" s="5">
        <v>44053</v>
      </c>
      <c r="B161">
        <f>covidTrackingProject!W161</f>
        <v>724</v>
      </c>
      <c r="C161">
        <f>covidTrackingProject!AH161</f>
        <v>5646</v>
      </c>
      <c r="D161">
        <f t="shared" si="12"/>
        <v>1172.5714285714287</v>
      </c>
      <c r="E161" s="15">
        <f t="shared" si="10"/>
        <v>0.12823237690400283</v>
      </c>
      <c r="F161" s="16">
        <f t="shared" si="11"/>
        <v>14.061763772468231</v>
      </c>
      <c r="G161">
        <f>covidTrackingProject!F161</f>
        <v>18</v>
      </c>
      <c r="H161">
        <f t="shared" si="13"/>
        <v>36.571428571428569</v>
      </c>
      <c r="I161">
        <f>covidTrackingProject!J161</f>
        <v>1353</v>
      </c>
      <c r="J161">
        <f t="shared" si="14"/>
        <v>1405.5714285714287</v>
      </c>
    </row>
    <row r="162" spans="1:10">
      <c r="A162" s="5">
        <v>44054</v>
      </c>
      <c r="B162">
        <f>covidTrackingProject!W162</f>
        <v>971</v>
      </c>
      <c r="C162">
        <f>covidTrackingProject!AH162</f>
        <v>4721</v>
      </c>
      <c r="D162">
        <f t="shared" si="12"/>
        <v>1134.2857142857142</v>
      </c>
      <c r="E162" s="15">
        <f t="shared" si="10"/>
        <v>0.20567676339758525</v>
      </c>
      <c r="F162" s="16">
        <f t="shared" si="11"/>
        <v>18.8590782086556</v>
      </c>
      <c r="G162">
        <f>covidTrackingProject!F162</f>
        <v>49</v>
      </c>
      <c r="H162">
        <f t="shared" si="13"/>
        <v>35.857142857142854</v>
      </c>
      <c r="I162">
        <f>covidTrackingProject!J162</f>
        <v>1330</v>
      </c>
      <c r="J162">
        <f t="shared" si="14"/>
        <v>1390.8571428571429</v>
      </c>
    </row>
    <row r="163" spans="1:10">
      <c r="A163" s="5">
        <v>44055</v>
      </c>
      <c r="B163">
        <f>covidTrackingProject!W163</f>
        <v>844</v>
      </c>
      <c r="C163">
        <f>covidTrackingProject!AH163</f>
        <v>3738</v>
      </c>
      <c r="D163">
        <f t="shared" si="12"/>
        <v>1071.7142857142858</v>
      </c>
      <c r="E163" s="15">
        <f t="shared" si="10"/>
        <v>0.22578919208132692</v>
      </c>
      <c r="F163" s="16">
        <f t="shared" si="11"/>
        <v>16.392442850777886</v>
      </c>
      <c r="G163">
        <f>covidTrackingProject!F163</f>
        <v>46</v>
      </c>
      <c r="H163">
        <f t="shared" si="13"/>
        <v>35.714285714285715</v>
      </c>
      <c r="I163">
        <f>covidTrackingProject!J163</f>
        <v>1366</v>
      </c>
      <c r="J163">
        <f t="shared" si="14"/>
        <v>1366.5714285714287</v>
      </c>
    </row>
    <row r="164" spans="1:10">
      <c r="A164" s="5">
        <v>44056</v>
      </c>
      <c r="B164">
        <f>covidTrackingProject!W164</f>
        <v>935</v>
      </c>
      <c r="C164">
        <f>covidTrackingProject!AH164</f>
        <v>5939</v>
      </c>
      <c r="D164">
        <f t="shared" si="12"/>
        <v>1016</v>
      </c>
      <c r="E164" s="15">
        <f t="shared" si="10"/>
        <v>0.15743391143290117</v>
      </c>
      <c r="F164" s="16">
        <f t="shared" si="11"/>
        <v>18.159874485162703</v>
      </c>
      <c r="G164">
        <f>covidTrackingProject!F164</f>
        <v>42</v>
      </c>
      <c r="H164">
        <f t="shared" si="13"/>
        <v>34.714285714285715</v>
      </c>
      <c r="I164">
        <f>covidTrackingProject!J164</f>
        <v>1322</v>
      </c>
      <c r="J164">
        <f t="shared" si="14"/>
        <v>1349.5714285714287</v>
      </c>
    </row>
    <row r="165" spans="1:10">
      <c r="A165" s="5">
        <v>44057</v>
      </c>
      <c r="B165">
        <f>covidTrackingProject!W165</f>
        <v>932</v>
      </c>
      <c r="C165">
        <f>covidTrackingProject!AH165</f>
        <v>45756</v>
      </c>
      <c r="D165">
        <f t="shared" si="12"/>
        <v>946</v>
      </c>
      <c r="E165" s="15">
        <f t="shared" si="10"/>
        <v>2.0368913366553019E-2</v>
      </c>
      <c r="F165" s="16">
        <f t="shared" si="11"/>
        <v>18.10160750820496</v>
      </c>
      <c r="G165">
        <f>covidTrackingProject!F165</f>
        <v>18</v>
      </c>
      <c r="H165">
        <f t="shared" si="13"/>
        <v>34.571428571428569</v>
      </c>
      <c r="I165">
        <f>covidTrackingProject!J165</f>
        <v>1296</v>
      </c>
      <c r="J165">
        <f t="shared" si="14"/>
        <v>1327.2857142857142</v>
      </c>
    </row>
    <row r="166" spans="1:10">
      <c r="A166" s="5">
        <v>44058</v>
      </c>
      <c r="B166">
        <f>covidTrackingProject!W166</f>
        <v>1041</v>
      </c>
      <c r="C166">
        <f>covidTrackingProject!AH166</f>
        <v>8616</v>
      </c>
      <c r="D166">
        <f t="shared" si="12"/>
        <v>917.42857142857144</v>
      </c>
      <c r="E166" s="15">
        <f t="shared" si="10"/>
        <v>0.1208217270194986</v>
      </c>
      <c r="F166" s="16">
        <f t="shared" si="11"/>
        <v>20.218641004336227</v>
      </c>
      <c r="G166">
        <f>covidTrackingProject!F166</f>
        <v>56</v>
      </c>
      <c r="H166">
        <f t="shared" si="13"/>
        <v>36.142857142857146</v>
      </c>
      <c r="I166">
        <f>covidTrackingProject!J166</f>
        <v>1246</v>
      </c>
      <c r="J166">
        <f t="shared" si="14"/>
        <v>1296.2857142857142</v>
      </c>
    </row>
    <row r="167" spans="1:10">
      <c r="A167" s="5">
        <v>44059</v>
      </c>
      <c r="B167">
        <f>covidTrackingProject!W167</f>
        <v>615</v>
      </c>
      <c r="C167">
        <f>covidTrackingProject!AH167</f>
        <v>7201</v>
      </c>
      <c r="D167">
        <f t="shared" si="12"/>
        <v>866</v>
      </c>
      <c r="E167" s="15">
        <f t="shared" si="10"/>
        <v>8.5404804888209965E-2</v>
      </c>
      <c r="F167" s="16">
        <f t="shared" si="11"/>
        <v>11.944730276336964</v>
      </c>
      <c r="G167">
        <f>covidTrackingProject!F167</f>
        <v>9</v>
      </c>
      <c r="H167">
        <f t="shared" si="13"/>
        <v>34</v>
      </c>
      <c r="I167">
        <f>covidTrackingProject!J167</f>
        <v>1161</v>
      </c>
      <c r="J167">
        <f t="shared" si="14"/>
        <v>1260.2857142857142</v>
      </c>
    </row>
    <row r="168" spans="1:10">
      <c r="A168" s="5">
        <v>44060</v>
      </c>
      <c r="B168">
        <f>covidTrackingProject!W168</f>
        <v>456</v>
      </c>
      <c r="C168">
        <f>covidTrackingProject!AH168</f>
        <v>5946</v>
      </c>
      <c r="D168">
        <f t="shared" si="12"/>
        <v>827.71428571428567</v>
      </c>
      <c r="E168" s="15">
        <f t="shared" si="10"/>
        <v>7.6690211907164477E-2</v>
      </c>
      <c r="F168" s="16">
        <f t="shared" si="11"/>
        <v>8.856580497576676</v>
      </c>
      <c r="G168">
        <f>covidTrackingProject!F168</f>
        <v>19</v>
      </c>
      <c r="H168">
        <f t="shared" si="13"/>
        <v>34.142857142857146</v>
      </c>
      <c r="I168">
        <f>covidTrackingProject!J168</f>
        <v>1101</v>
      </c>
      <c r="J168">
        <f t="shared" si="14"/>
        <v>1229.7142857142858</v>
      </c>
    </row>
    <row r="169" spans="1:10">
      <c r="A169" s="5">
        <v>44061</v>
      </c>
      <c r="B169">
        <f>covidTrackingProject!W169</f>
        <v>719</v>
      </c>
      <c r="C169">
        <f>covidTrackingProject!AH169</f>
        <v>4934</v>
      </c>
      <c r="D169">
        <f t="shared" si="12"/>
        <v>791.71428571428567</v>
      </c>
      <c r="E169" s="15">
        <f t="shared" si="10"/>
        <v>0.14572355087150385</v>
      </c>
      <c r="F169" s="16">
        <f t="shared" si="11"/>
        <v>13.96465214420533</v>
      </c>
      <c r="G169">
        <f>covidTrackingProject!F169</f>
        <v>55</v>
      </c>
      <c r="H169">
        <f t="shared" si="13"/>
        <v>35</v>
      </c>
      <c r="I169">
        <f>covidTrackingProject!J169</f>
        <v>1116</v>
      </c>
      <c r="J169">
        <f t="shared" si="14"/>
        <v>1201.4285714285713</v>
      </c>
    </row>
    <row r="170" spans="1:10">
      <c r="A170" s="5">
        <v>44062</v>
      </c>
      <c r="B170">
        <f>covidTrackingProject!W170</f>
        <v>739</v>
      </c>
      <c r="C170">
        <f>covidTrackingProject!AH170</f>
        <v>5647</v>
      </c>
      <c r="D170">
        <f t="shared" si="12"/>
        <v>776.71428571428567</v>
      </c>
      <c r="E170" s="15">
        <f t="shared" si="10"/>
        <v>0.13086594652027625</v>
      </c>
      <c r="F170" s="16">
        <f t="shared" si="11"/>
        <v>14.353098657256938</v>
      </c>
      <c r="G170">
        <f>covidTrackingProject!F170</f>
        <v>17</v>
      </c>
      <c r="H170">
        <f t="shared" si="13"/>
        <v>30.857142857142858</v>
      </c>
      <c r="I170">
        <f>covidTrackingProject!J170</f>
        <v>1168</v>
      </c>
      <c r="J170">
        <f t="shared" si="14"/>
        <v>1170.8571428571429</v>
      </c>
    </row>
    <row r="171" spans="1:10">
      <c r="A171" s="5">
        <v>44063</v>
      </c>
      <c r="B171">
        <f>covidTrackingProject!W171</f>
        <v>909</v>
      </c>
      <c r="C171">
        <f>covidTrackingProject!AH171</f>
        <v>8672</v>
      </c>
      <c r="D171">
        <f t="shared" si="12"/>
        <v>773</v>
      </c>
      <c r="E171" s="15">
        <f t="shared" si="10"/>
        <v>0.10482011070110701</v>
      </c>
      <c r="F171" s="16">
        <f t="shared" si="11"/>
        <v>17.654894018195613</v>
      </c>
      <c r="G171">
        <f>covidTrackingProject!F171</f>
        <v>41</v>
      </c>
      <c r="H171">
        <f t="shared" si="13"/>
        <v>30.714285714285715</v>
      </c>
      <c r="I171">
        <f>covidTrackingProject!J171</f>
        <v>1108</v>
      </c>
      <c r="J171">
        <f t="shared" si="14"/>
        <v>1139.8571428571429</v>
      </c>
    </row>
    <row r="172" spans="1:10">
      <c r="A172" s="5">
        <v>44064</v>
      </c>
      <c r="B172">
        <f>covidTrackingProject!W172</f>
        <v>1058</v>
      </c>
      <c r="C172">
        <f>covidTrackingProject!AH172</f>
        <v>10381</v>
      </c>
      <c r="D172">
        <f t="shared" si="12"/>
        <v>791</v>
      </c>
      <c r="E172" s="15">
        <f t="shared" si="10"/>
        <v>0.10191696368365283</v>
      </c>
      <c r="F172" s="16">
        <f t="shared" si="11"/>
        <v>20.548820540430093</v>
      </c>
      <c r="G172">
        <f>covidTrackingProject!F172</f>
        <v>58</v>
      </c>
      <c r="H172">
        <f t="shared" si="13"/>
        <v>36.428571428571431</v>
      </c>
      <c r="I172">
        <f>covidTrackingProject!J172</f>
        <v>1079</v>
      </c>
      <c r="J172">
        <f t="shared" si="14"/>
        <v>1108.2857142857142</v>
      </c>
    </row>
    <row r="173" spans="1:10">
      <c r="A173" s="5">
        <v>44065</v>
      </c>
      <c r="B173">
        <f>covidTrackingProject!W173</f>
        <v>917</v>
      </c>
      <c r="C173">
        <f>covidTrackingProject!AH173</f>
        <v>8951</v>
      </c>
      <c r="D173">
        <f t="shared" si="12"/>
        <v>773.28571428571433</v>
      </c>
      <c r="E173" s="15">
        <f t="shared" si="10"/>
        <v>0.1024466540051391</v>
      </c>
      <c r="F173" s="16">
        <f t="shared" si="11"/>
        <v>17.810272623416253</v>
      </c>
      <c r="G173">
        <f>covidTrackingProject!F173</f>
        <v>34</v>
      </c>
      <c r="H173">
        <f t="shared" si="13"/>
        <v>33.285714285714285</v>
      </c>
      <c r="I173">
        <f>covidTrackingProject!J173</f>
        <v>1025</v>
      </c>
      <c r="J173">
        <f t="shared" si="14"/>
        <v>1089</v>
      </c>
    </row>
    <row r="174" spans="1:10">
      <c r="A174" s="5">
        <v>44066</v>
      </c>
      <c r="B174">
        <f>covidTrackingProject!W174</f>
        <v>693</v>
      </c>
      <c r="C174">
        <f>covidTrackingProject!AH174</f>
        <v>-19796</v>
      </c>
      <c r="D174">
        <f t="shared" si="12"/>
        <v>784.42857142857144</v>
      </c>
      <c r="E174" s="15">
        <f t="shared" si="10"/>
        <v>-3.5007072135785008E-2</v>
      </c>
      <c r="F174" s="16">
        <f t="shared" si="11"/>
        <v>13.459671677238239</v>
      </c>
      <c r="G174">
        <f>covidTrackingProject!F174</f>
        <v>11</v>
      </c>
      <c r="H174">
        <f t="shared" si="13"/>
        <v>33.571428571428569</v>
      </c>
      <c r="I174">
        <f>covidTrackingProject!J174</f>
        <v>1026</v>
      </c>
      <c r="J174">
        <f t="shared" si="14"/>
        <v>1071.5714285714287</v>
      </c>
    </row>
    <row r="175" spans="1:10">
      <c r="A175" s="5">
        <v>44067</v>
      </c>
      <c r="B175">
        <f>covidTrackingProject!W175</f>
        <v>563</v>
      </c>
      <c r="C175">
        <f>covidTrackingProject!AH175</f>
        <v>4141</v>
      </c>
      <c r="D175">
        <f t="shared" si="12"/>
        <v>799.71428571428567</v>
      </c>
      <c r="E175" s="15">
        <f t="shared" si="10"/>
        <v>0.13595749818884328</v>
      </c>
      <c r="F175" s="16">
        <f t="shared" si="11"/>
        <v>10.934769342402783</v>
      </c>
      <c r="G175">
        <f>covidTrackingProject!F175</f>
        <v>7</v>
      </c>
      <c r="H175">
        <f t="shared" si="13"/>
        <v>31.857142857142858</v>
      </c>
      <c r="I175">
        <f>covidTrackingProject!J175</f>
        <v>979</v>
      </c>
      <c r="J175">
        <f t="shared" si="14"/>
        <v>1058.5714285714287</v>
      </c>
    </row>
    <row r="176" spans="1:10">
      <c r="A176" s="5">
        <v>44068</v>
      </c>
      <c r="B176">
        <f>covidTrackingProject!W176</f>
        <v>937</v>
      </c>
      <c r="C176">
        <f>covidTrackingProject!AH176</f>
        <v>9630</v>
      </c>
      <c r="D176">
        <f t="shared" si="12"/>
        <v>830.85714285714289</v>
      </c>
      <c r="E176" s="15">
        <f t="shared" si="10"/>
        <v>9.730010384215991E-2</v>
      </c>
      <c r="F176" s="16">
        <f t="shared" si="11"/>
        <v>18.198719136467862</v>
      </c>
      <c r="G176">
        <f>covidTrackingProject!F176</f>
        <v>18</v>
      </c>
      <c r="H176">
        <f t="shared" si="13"/>
        <v>26.571428571428573</v>
      </c>
      <c r="I176">
        <f>covidTrackingProject!J176</f>
        <v>1025</v>
      </c>
      <c r="J176">
        <f t="shared" si="14"/>
        <v>1042.8571428571429</v>
      </c>
    </row>
    <row r="177" spans="1:10">
      <c r="A177" s="5">
        <v>44069</v>
      </c>
      <c r="B177">
        <f>covidTrackingProject!W177</f>
        <v>605</v>
      </c>
      <c r="C177">
        <f>covidTrackingProject!AH177</f>
        <v>3972</v>
      </c>
      <c r="D177">
        <f t="shared" si="12"/>
        <v>811.71428571428567</v>
      </c>
      <c r="E177" s="15">
        <f t="shared" si="10"/>
        <v>0.15231621349446123</v>
      </c>
      <c r="F177" s="16">
        <f t="shared" si="11"/>
        <v>11.75050701981116</v>
      </c>
      <c r="G177">
        <f>covidTrackingProject!F177</f>
        <v>44</v>
      </c>
      <c r="H177">
        <f t="shared" si="13"/>
        <v>30.428571428571427</v>
      </c>
      <c r="I177">
        <f>covidTrackingProject!J177</f>
        <v>1058</v>
      </c>
      <c r="J177">
        <f t="shared" si="14"/>
        <v>1028.2857142857142</v>
      </c>
    </row>
    <row r="178" spans="1:10">
      <c r="A178" s="5">
        <v>44070</v>
      </c>
      <c r="B178">
        <f>covidTrackingProject!W178</f>
        <v>505</v>
      </c>
      <c r="C178">
        <f>covidTrackingProject!AH178</f>
        <v>7940</v>
      </c>
      <c r="D178">
        <f t="shared" si="12"/>
        <v>754</v>
      </c>
      <c r="E178" s="15">
        <f t="shared" si="10"/>
        <v>6.3602015113350133E-2</v>
      </c>
      <c r="F178" s="16">
        <f t="shared" si="11"/>
        <v>9.8082744545531177</v>
      </c>
      <c r="G178">
        <f>covidTrackingProject!F178</f>
        <v>55</v>
      </c>
      <c r="H178">
        <f t="shared" si="13"/>
        <v>32.428571428571431</v>
      </c>
      <c r="I178">
        <f>covidTrackingProject!J178</f>
        <v>1006</v>
      </c>
      <c r="J178">
        <f t="shared" si="14"/>
        <v>1014</v>
      </c>
    </row>
    <row r="179" spans="1:10">
      <c r="A179" s="5">
        <v>44071</v>
      </c>
      <c r="B179">
        <f>covidTrackingProject!W179</f>
        <v>1353</v>
      </c>
      <c r="C179">
        <f>covidTrackingProject!AH179</f>
        <v>8490</v>
      </c>
      <c r="D179">
        <f t="shared" si="12"/>
        <v>796.14285714285711</v>
      </c>
      <c r="E179" s="15">
        <f t="shared" si="10"/>
        <v>0.15936395759717314</v>
      </c>
      <c r="F179" s="16">
        <f t="shared" si="11"/>
        <v>26.278406607941321</v>
      </c>
      <c r="G179">
        <f>covidTrackingProject!F179</f>
        <v>27</v>
      </c>
      <c r="H179">
        <f t="shared" si="13"/>
        <v>28</v>
      </c>
      <c r="I179">
        <f>covidTrackingProject!J179</f>
        <v>979</v>
      </c>
      <c r="J179">
        <f t="shared" si="14"/>
        <v>1002.5714285714286</v>
      </c>
    </row>
    <row r="180" spans="1:10">
      <c r="A180" s="5">
        <v>44072</v>
      </c>
      <c r="B180">
        <f>covidTrackingProject!W180</f>
        <v>1298</v>
      </c>
      <c r="C180">
        <f>covidTrackingProject!AH180</f>
        <v>9114</v>
      </c>
      <c r="D180">
        <f t="shared" si="12"/>
        <v>850.57142857142856</v>
      </c>
      <c r="E180" s="15">
        <f t="shared" si="10"/>
        <v>0.1424182576256309</v>
      </c>
      <c r="F180" s="16">
        <f t="shared" si="11"/>
        <v>25.2101786970494</v>
      </c>
      <c r="G180">
        <f>covidTrackingProject!F180</f>
        <v>43</v>
      </c>
      <c r="H180">
        <f t="shared" si="13"/>
        <v>29.285714285714285</v>
      </c>
      <c r="I180">
        <f>covidTrackingProject!J180</f>
        <v>945</v>
      </c>
      <c r="J180">
        <f t="shared" si="14"/>
        <v>992.57142857142856</v>
      </c>
    </row>
    <row r="181" spans="1:10">
      <c r="A181" s="5">
        <v>44073</v>
      </c>
      <c r="B181">
        <f>covidTrackingProject!W181</f>
        <v>1075</v>
      </c>
      <c r="C181">
        <f>covidTrackingProject!AH181</f>
        <v>7250</v>
      </c>
      <c r="D181">
        <f t="shared" si="12"/>
        <v>905.14285714285711</v>
      </c>
      <c r="E181" s="15">
        <f t="shared" si="10"/>
        <v>0.14827586206896551</v>
      </c>
      <c r="F181" s="16">
        <f t="shared" si="11"/>
        <v>20.879000076523962</v>
      </c>
      <c r="G181">
        <f>covidTrackingProject!F181</f>
        <v>11</v>
      </c>
      <c r="H181">
        <f t="shared" si="13"/>
        <v>29.285714285714285</v>
      </c>
      <c r="I181">
        <f>covidTrackingProject!J181</f>
        <v>956</v>
      </c>
      <c r="J181">
        <f t="shared" si="14"/>
        <v>986.14285714285711</v>
      </c>
    </row>
    <row r="182" spans="1:10">
      <c r="A182" s="5">
        <v>44074</v>
      </c>
      <c r="B182">
        <f>covidTrackingProject!W182</f>
        <v>668</v>
      </c>
      <c r="C182">
        <f>covidTrackingProject!AH182</f>
        <v>6675</v>
      </c>
      <c r="D182">
        <f t="shared" si="12"/>
        <v>920.14285714285711</v>
      </c>
      <c r="E182" s="15">
        <f t="shared" si="10"/>
        <v>0.10007490636704119</v>
      </c>
      <c r="F182" s="16">
        <f t="shared" si="11"/>
        <v>12.974113535923728</v>
      </c>
      <c r="G182">
        <f>covidTrackingProject!F182</f>
        <v>11</v>
      </c>
      <c r="H182">
        <f t="shared" si="13"/>
        <v>29.857142857142858</v>
      </c>
      <c r="I182">
        <f>covidTrackingProject!J182</f>
        <v>934</v>
      </c>
      <c r="J182">
        <f t="shared" ref="J182:J213" si="15">AVERAGE(I177:I183)</f>
        <v>967.42857142857144</v>
      </c>
    </row>
    <row r="183" spans="1:10">
      <c r="A183" s="5">
        <v>44075</v>
      </c>
      <c r="B183">
        <f>covidTrackingProject!W183</f>
        <v>854</v>
      </c>
      <c r="C183">
        <f>covidTrackingProject!AH183</f>
        <v>4854</v>
      </c>
      <c r="D183">
        <f t="shared" si="12"/>
        <v>908.28571428571433</v>
      </c>
      <c r="E183" s="15">
        <f t="shared" si="10"/>
        <v>0.17593737124021425</v>
      </c>
      <c r="F183" s="16">
        <f t="shared" si="11"/>
        <v>16.586666107303689</v>
      </c>
      <c r="G183">
        <f>covidTrackingProject!F183</f>
        <v>37</v>
      </c>
      <c r="H183">
        <f t="shared" si="13"/>
        <v>32.571428571428569</v>
      </c>
      <c r="I183">
        <f>covidTrackingProject!J183</f>
        <v>894</v>
      </c>
      <c r="J183">
        <f t="shared" si="15"/>
        <v>943.71428571428567</v>
      </c>
    </row>
    <row r="184" spans="1:10">
      <c r="A184" s="5">
        <v>44076</v>
      </c>
      <c r="B184">
        <f>covidTrackingProject!W184</f>
        <v>657</v>
      </c>
      <c r="C184">
        <f>covidTrackingProject!AH184</f>
        <v>4630</v>
      </c>
      <c r="D184">
        <f t="shared" si="12"/>
        <v>915.71428571428567</v>
      </c>
      <c r="E184" s="15">
        <f t="shared" si="10"/>
        <v>0.14190064794816415</v>
      </c>
      <c r="F184" s="16">
        <f t="shared" si="11"/>
        <v>12.760467953745342</v>
      </c>
      <c r="G184">
        <f>covidTrackingProject!F184</f>
        <v>37</v>
      </c>
      <c r="H184">
        <f t="shared" si="13"/>
        <v>31.571428571428573</v>
      </c>
      <c r="I184">
        <f>covidTrackingProject!J184</f>
        <v>892</v>
      </c>
      <c r="J184">
        <f t="shared" si="15"/>
        <v>930.14285714285711</v>
      </c>
    </row>
    <row r="185" spans="1:10">
      <c r="A185" s="5">
        <v>44077</v>
      </c>
      <c r="B185">
        <f>covidTrackingProject!W185</f>
        <v>1193</v>
      </c>
      <c r="C185">
        <f>covidTrackingProject!AH185</f>
        <v>10393</v>
      </c>
      <c r="D185">
        <f t="shared" si="12"/>
        <v>1014</v>
      </c>
      <c r="E185" s="15">
        <f t="shared" si="10"/>
        <v>0.11478880015394978</v>
      </c>
      <c r="F185" s="16">
        <f t="shared" si="11"/>
        <v>23.170834503528454</v>
      </c>
      <c r="G185">
        <f>covidTrackingProject!F185</f>
        <v>13</v>
      </c>
      <c r="H185">
        <f t="shared" si="13"/>
        <v>25.571428571428573</v>
      </c>
      <c r="I185">
        <f>covidTrackingProject!J185</f>
        <v>911</v>
      </c>
      <c r="J185">
        <f t="shared" si="15"/>
        <v>920.28571428571433</v>
      </c>
    </row>
    <row r="186" spans="1:10">
      <c r="A186" s="5">
        <v>44078</v>
      </c>
      <c r="B186">
        <f>covidTrackingProject!W186</f>
        <v>1629</v>
      </c>
      <c r="C186">
        <f>covidTrackingProject!AH186</f>
        <v>12559</v>
      </c>
      <c r="D186">
        <f t="shared" si="12"/>
        <v>1053.4285714285713</v>
      </c>
      <c r="E186" s="15">
        <f t="shared" si="10"/>
        <v>0.12970777928178995</v>
      </c>
      <c r="F186" s="16">
        <f t="shared" si="11"/>
        <v>31.638968488053525</v>
      </c>
      <c r="G186">
        <f>covidTrackingProject!F186</f>
        <v>39</v>
      </c>
      <c r="H186">
        <f t="shared" si="13"/>
        <v>27.285714285714285</v>
      </c>
      <c r="I186">
        <f>covidTrackingProject!J186</f>
        <v>910</v>
      </c>
      <c r="J186">
        <f t="shared" si="15"/>
        <v>906</v>
      </c>
    </row>
    <row r="187" spans="1:10">
      <c r="A187" s="5">
        <v>44079</v>
      </c>
      <c r="B187">
        <f>covidTrackingProject!W187</f>
        <v>964</v>
      </c>
      <c r="C187">
        <f>covidTrackingProject!AH187</f>
        <v>11943</v>
      </c>
      <c r="D187">
        <f t="shared" si="12"/>
        <v>1005.7142857142857</v>
      </c>
      <c r="E187" s="15">
        <f t="shared" si="10"/>
        <v>8.0716737838064143E-2</v>
      </c>
      <c r="F187" s="16">
        <f t="shared" si="11"/>
        <v>18.723121929087537</v>
      </c>
      <c r="G187">
        <f>covidTrackingProject!F187</f>
        <v>31</v>
      </c>
      <c r="H187">
        <f t="shared" si="13"/>
        <v>25.571428571428573</v>
      </c>
      <c r="I187">
        <f>covidTrackingProject!J187</f>
        <v>845</v>
      </c>
      <c r="J187">
        <f t="shared" si="15"/>
        <v>881.85714285714289</v>
      </c>
    </row>
    <row r="188" spans="1:10">
      <c r="A188" s="5">
        <v>44080</v>
      </c>
      <c r="B188">
        <f>covidTrackingProject!W188</f>
        <v>663</v>
      </c>
      <c r="C188">
        <f>covidTrackingProject!AH188</f>
        <v>7298</v>
      </c>
      <c r="D188">
        <f t="shared" si="12"/>
        <v>946.85714285714289</v>
      </c>
      <c r="E188" s="15">
        <f t="shared" si="10"/>
        <v>9.0846807344477934E-2</v>
      </c>
      <c r="F188" s="16">
        <f t="shared" si="11"/>
        <v>12.877001907660826</v>
      </c>
      <c r="G188">
        <f>covidTrackingProject!F188</f>
        <v>10</v>
      </c>
      <c r="H188">
        <f t="shared" si="13"/>
        <v>25.428571428571427</v>
      </c>
      <c r="I188">
        <f>covidTrackingProject!J188</f>
        <v>787</v>
      </c>
      <c r="J188">
        <f t="shared" si="15"/>
        <v>860.85714285714289</v>
      </c>
    </row>
    <row r="189" spans="1:10">
      <c r="A189" s="5">
        <v>44081</v>
      </c>
      <c r="B189">
        <f>covidTrackingProject!W189</f>
        <v>655</v>
      </c>
      <c r="C189">
        <f>covidTrackingProject!AH189</f>
        <v>8485</v>
      </c>
      <c r="D189">
        <f t="shared" si="12"/>
        <v>945</v>
      </c>
      <c r="E189" s="15">
        <f t="shared" si="10"/>
        <v>7.7195050088391282E-2</v>
      </c>
      <c r="F189" s="16">
        <f t="shared" si="11"/>
        <v>12.721623302440181</v>
      </c>
      <c r="G189">
        <f>covidTrackingProject!F189</f>
        <v>20</v>
      </c>
      <c r="H189">
        <f t="shared" si="13"/>
        <v>26.714285714285715</v>
      </c>
      <c r="I189">
        <f>covidTrackingProject!J189</f>
        <v>787</v>
      </c>
      <c r="J189">
        <f t="shared" si="15"/>
        <v>842.57142857142856</v>
      </c>
    </row>
    <row r="190" spans="1:10">
      <c r="A190" s="5">
        <v>44082</v>
      </c>
      <c r="B190">
        <f>covidTrackingProject!W190</f>
        <v>301</v>
      </c>
      <c r="C190">
        <f>covidTrackingProject!AH190</f>
        <v>4441</v>
      </c>
      <c r="D190">
        <f t="shared" si="12"/>
        <v>866</v>
      </c>
      <c r="E190" s="15">
        <f t="shared" si="10"/>
        <v>6.7777527583877506E-2</v>
      </c>
      <c r="F190" s="16">
        <f t="shared" si="11"/>
        <v>5.8461200214267093</v>
      </c>
      <c r="G190">
        <f>covidTrackingProject!F190</f>
        <v>5</v>
      </c>
      <c r="H190">
        <f t="shared" si="13"/>
        <v>22.142857142857142</v>
      </c>
      <c r="I190">
        <f>covidTrackingProject!J190</f>
        <v>766</v>
      </c>
      <c r="J190">
        <f t="shared" si="15"/>
        <v>829.57142857142856</v>
      </c>
    </row>
    <row r="191" spans="1:10">
      <c r="A191" s="5">
        <v>44083</v>
      </c>
      <c r="B191">
        <f>covidTrackingProject!W191</f>
        <v>305</v>
      </c>
      <c r="C191">
        <f>covidTrackingProject!AH191</f>
        <v>3168</v>
      </c>
      <c r="D191">
        <f t="shared" si="12"/>
        <v>815.71428571428567</v>
      </c>
      <c r="E191" s="15">
        <f t="shared" si="10"/>
        <v>9.6275252525252528E-2</v>
      </c>
      <c r="F191" s="16">
        <f t="shared" si="11"/>
        <v>5.9238093240370313</v>
      </c>
      <c r="G191">
        <f>covidTrackingProject!F191</f>
        <v>30</v>
      </c>
      <c r="H191">
        <f t="shared" si="13"/>
        <v>21.142857142857142</v>
      </c>
      <c r="I191">
        <f>covidTrackingProject!J191</f>
        <v>801</v>
      </c>
      <c r="J191">
        <f t="shared" si="15"/>
        <v>821.14285714285711</v>
      </c>
    </row>
    <row r="192" spans="1:10">
      <c r="A192" s="5">
        <v>44084</v>
      </c>
      <c r="B192">
        <f>covidTrackingProject!W192</f>
        <v>379</v>
      </c>
      <c r="C192">
        <f>covidTrackingProject!AH192</f>
        <v>15140</v>
      </c>
      <c r="D192">
        <f t="shared" si="12"/>
        <v>699.42857142857144</v>
      </c>
      <c r="E192" s="15">
        <f t="shared" si="10"/>
        <v>2.5033025099075297E-2</v>
      </c>
      <c r="F192" s="16">
        <f t="shared" si="11"/>
        <v>7.3610614223279827</v>
      </c>
      <c r="G192">
        <f>covidTrackingProject!F192</f>
        <v>33</v>
      </c>
      <c r="H192">
        <f t="shared" si="13"/>
        <v>24</v>
      </c>
      <c r="I192">
        <f>covidTrackingProject!J192</f>
        <v>852</v>
      </c>
      <c r="J192">
        <f t="shared" si="15"/>
        <v>806.28571428571433</v>
      </c>
    </row>
    <row r="193" spans="1:10">
      <c r="A193" s="5">
        <v>44085</v>
      </c>
      <c r="B193">
        <f>covidTrackingProject!W193</f>
        <v>2454</v>
      </c>
      <c r="C193">
        <f>covidTrackingProject!AH193</f>
        <v>12017</v>
      </c>
      <c r="D193">
        <f t="shared" si="12"/>
        <v>817.28571428571433</v>
      </c>
      <c r="E193" s="15">
        <f t="shared" si="10"/>
        <v>0.20421070150619955</v>
      </c>
      <c r="F193" s="16">
        <f t="shared" si="11"/>
        <v>47.662387151432377</v>
      </c>
      <c r="G193">
        <f>covidTrackingProject!F193</f>
        <v>53</v>
      </c>
      <c r="H193">
        <f t="shared" si="13"/>
        <v>26</v>
      </c>
      <c r="I193">
        <f>covidTrackingProject!J193</f>
        <v>806</v>
      </c>
      <c r="J193">
        <f t="shared" si="15"/>
        <v>800.71428571428567</v>
      </c>
    </row>
    <row r="194" spans="1:10">
      <c r="A194" s="5">
        <v>44086</v>
      </c>
      <c r="B194">
        <f>covidTrackingProject!W194</f>
        <v>932</v>
      </c>
      <c r="C194">
        <f>covidTrackingProject!AH194</f>
        <v>10396</v>
      </c>
      <c r="D194">
        <f t="shared" si="12"/>
        <v>812.71428571428567</v>
      </c>
      <c r="E194" s="15">
        <f t="shared" ref="E194:E257" si="16">B194/C194</f>
        <v>8.9649865332820322E-2</v>
      </c>
      <c r="F194" s="16">
        <f t="shared" ref="F194:F257" si="17">(B194/5148714)*100000</f>
        <v>18.10160750820496</v>
      </c>
      <c r="G194">
        <f>covidTrackingProject!F194</f>
        <v>12</v>
      </c>
      <c r="H194">
        <f t="shared" si="13"/>
        <v>23.285714285714285</v>
      </c>
      <c r="I194">
        <f>covidTrackingProject!J194</f>
        <v>806</v>
      </c>
      <c r="J194">
        <f t="shared" si="15"/>
        <v>795.71428571428567</v>
      </c>
    </row>
    <row r="195" spans="1:10">
      <c r="A195" s="5">
        <v>44087</v>
      </c>
      <c r="B195">
        <f>covidTrackingProject!W195</f>
        <v>1886</v>
      </c>
      <c r="C195">
        <f>covidTrackingProject!AH195</f>
        <v>16991</v>
      </c>
      <c r="D195">
        <f t="shared" si="12"/>
        <v>987.42857142857144</v>
      </c>
      <c r="E195" s="15">
        <f t="shared" si="16"/>
        <v>0.11099994114531223</v>
      </c>
      <c r="F195" s="16">
        <f t="shared" si="17"/>
        <v>36.630506180766695</v>
      </c>
      <c r="G195">
        <f>covidTrackingProject!F195</f>
        <v>24</v>
      </c>
      <c r="H195">
        <f t="shared" si="13"/>
        <v>25.285714285714285</v>
      </c>
      <c r="I195">
        <f>covidTrackingProject!J195</f>
        <v>752</v>
      </c>
      <c r="J195">
        <f t="shared" si="15"/>
        <v>788</v>
      </c>
    </row>
    <row r="196" spans="1:10">
      <c r="A196" s="5">
        <v>44088</v>
      </c>
      <c r="B196">
        <f>covidTrackingProject!W196</f>
        <v>816</v>
      </c>
      <c r="C196">
        <f>covidTrackingProject!AH196</f>
        <v>16610</v>
      </c>
      <c r="D196">
        <f t="shared" si="12"/>
        <v>1010.4285714285714</v>
      </c>
      <c r="E196" s="15">
        <f t="shared" si="16"/>
        <v>4.9127031908488862E-2</v>
      </c>
      <c r="F196" s="16">
        <f t="shared" si="17"/>
        <v>15.84861773250563</v>
      </c>
      <c r="G196">
        <f>covidTrackingProject!F196</f>
        <v>13</v>
      </c>
      <c r="H196">
        <f t="shared" si="13"/>
        <v>24.285714285714285</v>
      </c>
      <c r="I196">
        <f>covidTrackingProject!J196</f>
        <v>733</v>
      </c>
      <c r="J196">
        <f t="shared" si="15"/>
        <v>785</v>
      </c>
    </row>
    <row r="197" spans="1:10">
      <c r="A197" s="5">
        <v>44089</v>
      </c>
      <c r="B197">
        <f>covidTrackingProject!W197</f>
        <v>790</v>
      </c>
      <c r="C197">
        <f>covidTrackingProject!AH197</f>
        <v>-13736</v>
      </c>
      <c r="D197">
        <f t="shared" si="12"/>
        <v>1080.2857142857142</v>
      </c>
      <c r="E197" s="15">
        <f t="shared" si="16"/>
        <v>-5.7513104251601631E-2</v>
      </c>
      <c r="F197" s="16">
        <f t="shared" si="17"/>
        <v>15.34363726553854</v>
      </c>
      <c r="G197">
        <f>covidTrackingProject!F197</f>
        <v>21</v>
      </c>
      <c r="H197">
        <f t="shared" si="13"/>
        <v>26.571428571428573</v>
      </c>
      <c r="I197">
        <f>covidTrackingProject!J197</f>
        <v>745</v>
      </c>
      <c r="J197">
        <f t="shared" si="15"/>
        <v>782.57142857142856</v>
      </c>
    </row>
    <row r="198" spans="1:10">
      <c r="A198" s="5">
        <v>44090</v>
      </c>
      <c r="B198">
        <f>covidTrackingProject!W198</f>
        <v>652</v>
      </c>
      <c r="C198">
        <f>covidTrackingProject!AH198</f>
        <v>6185</v>
      </c>
      <c r="D198">
        <f t="shared" si="12"/>
        <v>1129.8571428571429</v>
      </c>
      <c r="E198" s="15">
        <f t="shared" si="16"/>
        <v>0.10541632983023444</v>
      </c>
      <c r="F198" s="16">
        <f t="shared" si="17"/>
        <v>12.663356325482441</v>
      </c>
      <c r="G198">
        <f>covidTrackingProject!F198</f>
        <v>34</v>
      </c>
      <c r="H198">
        <f t="shared" si="13"/>
        <v>27.142857142857142</v>
      </c>
      <c r="I198">
        <f>covidTrackingProject!J198</f>
        <v>784</v>
      </c>
      <c r="J198">
        <f t="shared" si="15"/>
        <v>765.57142857142856</v>
      </c>
    </row>
    <row r="199" spans="1:10">
      <c r="A199" s="5">
        <v>44091</v>
      </c>
      <c r="B199">
        <f>covidTrackingProject!W199</f>
        <v>1324</v>
      </c>
      <c r="C199">
        <f>covidTrackingProject!AH199</f>
        <v>6665</v>
      </c>
      <c r="D199">
        <f t="shared" si="12"/>
        <v>1264.8571428571429</v>
      </c>
      <c r="E199" s="15">
        <f t="shared" si="16"/>
        <v>0.19864966241560389</v>
      </c>
      <c r="F199" s="16">
        <f t="shared" si="17"/>
        <v>25.715159164016491</v>
      </c>
      <c r="G199">
        <f>covidTrackingProject!F199</f>
        <v>26</v>
      </c>
      <c r="H199">
        <f t="shared" si="13"/>
        <v>26.142857142857142</v>
      </c>
      <c r="I199">
        <f>covidTrackingProject!J199</f>
        <v>733</v>
      </c>
      <c r="J199">
        <f t="shared" si="15"/>
        <v>764.42857142857144</v>
      </c>
    </row>
    <row r="200" spans="1:10">
      <c r="A200" s="5">
        <v>44092</v>
      </c>
      <c r="B200">
        <f>covidTrackingProject!W200</f>
        <v>872</v>
      </c>
      <c r="C200">
        <f>covidTrackingProject!AH200</f>
        <v>23817</v>
      </c>
      <c r="D200">
        <f t="shared" ref="D200:D263" si="18">AVERAGE(B194:B200)</f>
        <v>1038.8571428571429</v>
      </c>
      <c r="E200" s="15">
        <f t="shared" si="16"/>
        <v>3.6612503673846414E-2</v>
      </c>
      <c r="F200" s="16">
        <f t="shared" si="17"/>
        <v>16.936267969050135</v>
      </c>
      <c r="G200">
        <f>covidTrackingProject!F200</f>
        <v>19</v>
      </c>
      <c r="H200">
        <f t="shared" ref="H200:H263" si="19">AVERAGE(G194:G200)</f>
        <v>21.285714285714285</v>
      </c>
      <c r="I200">
        <f>covidTrackingProject!J200</f>
        <v>798</v>
      </c>
      <c r="J200">
        <f t="shared" si="15"/>
        <v>767.28571428571433</v>
      </c>
    </row>
    <row r="201" spans="1:10">
      <c r="A201" s="5">
        <v>44093</v>
      </c>
      <c r="B201">
        <f>covidTrackingProject!W201</f>
        <v>922</v>
      </c>
      <c r="C201">
        <f>covidTrackingProject!AH201</f>
        <v>11861</v>
      </c>
      <c r="D201">
        <f t="shared" si="18"/>
        <v>1037.4285714285713</v>
      </c>
      <c r="E201" s="15">
        <f t="shared" si="16"/>
        <v>7.7733749262288168E-2</v>
      </c>
      <c r="F201" s="16">
        <f t="shared" si="17"/>
        <v>17.907384251679158</v>
      </c>
      <c r="G201">
        <f>covidTrackingProject!F201</f>
        <v>11</v>
      </c>
      <c r="H201">
        <f t="shared" si="19"/>
        <v>21.142857142857142</v>
      </c>
      <c r="I201">
        <f>covidTrackingProject!J201</f>
        <v>826</v>
      </c>
      <c r="J201">
        <f t="shared" si="15"/>
        <v>764.57142857142856</v>
      </c>
    </row>
    <row r="202" spans="1:10">
      <c r="A202" s="5">
        <v>44094</v>
      </c>
      <c r="B202">
        <f>covidTrackingProject!W202</f>
        <v>468</v>
      </c>
      <c r="C202">
        <f>covidTrackingProject!AH202</f>
        <v>9330</v>
      </c>
      <c r="D202">
        <f t="shared" si="18"/>
        <v>834.85714285714289</v>
      </c>
      <c r="E202" s="15">
        <f t="shared" si="16"/>
        <v>5.0160771704180061E-2</v>
      </c>
      <c r="F202" s="16">
        <f t="shared" si="17"/>
        <v>9.0896484054076421</v>
      </c>
      <c r="G202">
        <f>covidTrackingProject!F202</f>
        <v>11</v>
      </c>
      <c r="H202">
        <f t="shared" si="19"/>
        <v>19.285714285714285</v>
      </c>
      <c r="I202">
        <f>covidTrackingProject!J202</f>
        <v>733</v>
      </c>
      <c r="J202">
        <f t="shared" si="15"/>
        <v>769</v>
      </c>
    </row>
    <row r="203" spans="1:10">
      <c r="A203" s="5">
        <v>44095</v>
      </c>
      <c r="B203">
        <f>covidTrackingProject!W203</f>
        <v>416</v>
      </c>
      <c r="C203">
        <f>covidTrackingProject!AH203</f>
        <v>11523</v>
      </c>
      <c r="D203">
        <f t="shared" si="18"/>
        <v>777.71428571428567</v>
      </c>
      <c r="E203" s="15">
        <f t="shared" si="16"/>
        <v>3.6101709624229802E-2</v>
      </c>
      <c r="F203" s="16">
        <f t="shared" si="17"/>
        <v>8.0796874714734592</v>
      </c>
      <c r="G203">
        <f>covidTrackingProject!F203</f>
        <v>13</v>
      </c>
      <c r="H203">
        <f t="shared" si="19"/>
        <v>19.285714285714285</v>
      </c>
      <c r="I203">
        <f>covidTrackingProject!J203</f>
        <v>764</v>
      </c>
      <c r="J203">
        <f t="shared" si="15"/>
        <v>772.28571428571433</v>
      </c>
    </row>
    <row r="204" spans="1:10">
      <c r="A204" s="5">
        <v>44096</v>
      </c>
      <c r="B204">
        <f>covidTrackingProject!W204</f>
        <v>2665</v>
      </c>
      <c r="C204">
        <f>covidTrackingProject!AH204</f>
        <v>28366</v>
      </c>
      <c r="D204">
        <f t="shared" si="18"/>
        <v>1045.5714285714287</v>
      </c>
      <c r="E204" s="15">
        <f t="shared" si="16"/>
        <v>9.3950504124656276E-2</v>
      </c>
      <c r="F204" s="16">
        <f t="shared" si="17"/>
        <v>51.760497864126847</v>
      </c>
      <c r="G204">
        <f>covidTrackingProject!F204</f>
        <v>31</v>
      </c>
      <c r="H204">
        <f t="shared" si="19"/>
        <v>20.714285714285715</v>
      </c>
      <c r="I204">
        <f>covidTrackingProject!J204</f>
        <v>768</v>
      </c>
      <c r="J204">
        <f t="shared" si="15"/>
        <v>772.57142857142856</v>
      </c>
    </row>
    <row r="205" spans="1:10">
      <c r="A205" s="5">
        <v>44097</v>
      </c>
      <c r="B205">
        <f>covidTrackingProject!W205</f>
        <v>897</v>
      </c>
      <c r="C205">
        <f>covidTrackingProject!AH205</f>
        <v>18100</v>
      </c>
      <c r="D205">
        <f t="shared" si="18"/>
        <v>1080.5714285714287</v>
      </c>
      <c r="E205" s="15">
        <f t="shared" si="16"/>
        <v>4.9558011049723759E-2</v>
      </c>
      <c r="F205" s="16">
        <f t="shared" si="17"/>
        <v>17.421826110364645</v>
      </c>
      <c r="G205">
        <f>covidTrackingProject!F205</f>
        <v>19</v>
      </c>
      <c r="H205">
        <f t="shared" si="19"/>
        <v>18.571428571428573</v>
      </c>
      <c r="I205">
        <f>covidTrackingProject!J205</f>
        <v>786</v>
      </c>
      <c r="J205">
        <f t="shared" si="15"/>
        <v>782.71428571428567</v>
      </c>
    </row>
    <row r="206" spans="1:10">
      <c r="A206" s="5">
        <v>44098</v>
      </c>
      <c r="B206">
        <f>covidTrackingProject!W206</f>
        <v>1021</v>
      </c>
      <c r="C206">
        <f>covidTrackingProject!AH206</f>
        <v>16522</v>
      </c>
      <c r="D206">
        <f t="shared" si="18"/>
        <v>1037.2857142857142</v>
      </c>
      <c r="E206" s="15">
        <f t="shared" si="16"/>
        <v>6.1796392688536497E-2</v>
      </c>
      <c r="F206" s="16">
        <f t="shared" si="17"/>
        <v>19.830194491284619</v>
      </c>
      <c r="G206">
        <f>covidTrackingProject!F206</f>
        <v>17</v>
      </c>
      <c r="H206">
        <f t="shared" si="19"/>
        <v>17.285714285714285</v>
      </c>
      <c r="I206">
        <f>covidTrackingProject!J206</f>
        <v>804</v>
      </c>
      <c r="J206">
        <f t="shared" si="15"/>
        <v>779.14285714285711</v>
      </c>
    </row>
    <row r="207" spans="1:10">
      <c r="A207" s="5">
        <v>44099</v>
      </c>
      <c r="B207">
        <f>covidTrackingProject!W207</f>
        <v>1195</v>
      </c>
      <c r="C207">
        <f>covidTrackingProject!AH207</f>
        <v>19361</v>
      </c>
      <c r="D207">
        <f t="shared" si="18"/>
        <v>1083.4285714285713</v>
      </c>
      <c r="E207" s="15">
        <f t="shared" si="16"/>
        <v>6.1722018490780434E-2</v>
      </c>
      <c r="F207" s="16">
        <f t="shared" si="17"/>
        <v>23.209679154833616</v>
      </c>
      <c r="G207">
        <f>covidTrackingProject!F207</f>
        <v>18</v>
      </c>
      <c r="H207">
        <f t="shared" si="19"/>
        <v>17.142857142857142</v>
      </c>
      <c r="I207">
        <f>covidTrackingProject!J207</f>
        <v>773</v>
      </c>
      <c r="J207">
        <f t="shared" si="15"/>
        <v>765</v>
      </c>
    </row>
    <row r="208" spans="1:10">
      <c r="A208" s="5">
        <v>44100</v>
      </c>
      <c r="B208">
        <f>covidTrackingProject!W208</f>
        <v>1371</v>
      </c>
      <c r="C208">
        <f>covidTrackingProject!AH208</f>
        <v>16330</v>
      </c>
      <c r="D208">
        <f t="shared" si="18"/>
        <v>1147.5714285714287</v>
      </c>
      <c r="E208" s="15">
        <f t="shared" si="16"/>
        <v>8.3955909369259035E-2</v>
      </c>
      <c r="F208" s="16">
        <f t="shared" si="17"/>
        <v>26.628008469687771</v>
      </c>
      <c r="G208">
        <f>covidTrackingProject!F208</f>
        <v>26</v>
      </c>
      <c r="H208">
        <f t="shared" si="19"/>
        <v>19.285714285714285</v>
      </c>
      <c r="I208">
        <f>covidTrackingProject!J208</f>
        <v>727</v>
      </c>
      <c r="J208">
        <f t="shared" si="15"/>
        <v>765.14285714285711</v>
      </c>
    </row>
    <row r="209" spans="1:10">
      <c r="A209" s="5">
        <v>44101</v>
      </c>
      <c r="B209">
        <f>covidTrackingProject!W209</f>
        <v>614</v>
      </c>
      <c r="C209">
        <f>covidTrackingProject!AH209</f>
        <v>9741</v>
      </c>
      <c r="D209">
        <f t="shared" si="18"/>
        <v>1168.4285714285713</v>
      </c>
      <c r="E209" s="15">
        <f t="shared" si="16"/>
        <v>6.3032542860075966E-2</v>
      </c>
      <c r="F209" s="16">
        <f t="shared" si="17"/>
        <v>11.925307950684385</v>
      </c>
      <c r="G209">
        <f>covidTrackingProject!F209</f>
        <v>3</v>
      </c>
      <c r="H209">
        <f t="shared" si="19"/>
        <v>18.142857142857142</v>
      </c>
      <c r="I209">
        <f>covidTrackingProject!J209</f>
        <v>734</v>
      </c>
      <c r="J209">
        <f t="shared" si="15"/>
        <v>763.57142857142856</v>
      </c>
    </row>
    <row r="210" spans="1:10">
      <c r="A210" s="5">
        <v>44102</v>
      </c>
      <c r="B210">
        <f>covidTrackingProject!W210</f>
        <v>568</v>
      </c>
      <c r="C210">
        <f>covidTrackingProject!AH210</f>
        <v>21390</v>
      </c>
      <c r="D210">
        <f t="shared" si="18"/>
        <v>1190.1428571428571</v>
      </c>
      <c r="E210" s="15">
        <f t="shared" si="16"/>
        <v>2.6554464703132306E-2</v>
      </c>
      <c r="F210" s="16">
        <f t="shared" si="17"/>
        <v>11.031880970665686</v>
      </c>
      <c r="G210">
        <f>covidTrackingProject!F210</f>
        <v>11</v>
      </c>
      <c r="H210">
        <f t="shared" si="19"/>
        <v>17.857142857142858</v>
      </c>
      <c r="I210">
        <f>covidTrackingProject!J210</f>
        <v>753</v>
      </c>
      <c r="J210">
        <f t="shared" si="15"/>
        <v>752.42857142857144</v>
      </c>
    </row>
    <row r="211" spans="1:10">
      <c r="A211" s="5">
        <v>44103</v>
      </c>
      <c r="B211">
        <f>covidTrackingProject!W211</f>
        <v>1179</v>
      </c>
      <c r="C211">
        <f>covidTrackingProject!AH211</f>
        <v>26486</v>
      </c>
      <c r="D211">
        <f t="shared" si="18"/>
        <v>977.85714285714289</v>
      </c>
      <c r="E211" s="15">
        <f t="shared" si="16"/>
        <v>4.4514082911726947E-2</v>
      </c>
      <c r="F211" s="16">
        <f t="shared" si="17"/>
        <v>22.898921944392328</v>
      </c>
      <c r="G211">
        <f>covidTrackingProject!F211</f>
        <v>22</v>
      </c>
      <c r="H211">
        <f t="shared" si="19"/>
        <v>16.571428571428573</v>
      </c>
      <c r="I211">
        <f>covidTrackingProject!J211</f>
        <v>690</v>
      </c>
      <c r="J211">
        <f t="shared" si="15"/>
        <v>744.28571428571433</v>
      </c>
    </row>
    <row r="212" spans="1:10">
      <c r="A212" s="5">
        <v>44104</v>
      </c>
      <c r="B212">
        <f>covidTrackingProject!W212</f>
        <v>308</v>
      </c>
      <c r="C212">
        <f>covidTrackingProject!AH212</f>
        <v>8684</v>
      </c>
      <c r="D212">
        <f t="shared" si="18"/>
        <v>893.71428571428567</v>
      </c>
      <c r="E212" s="15">
        <f t="shared" si="16"/>
        <v>3.5467526485490557E-2</v>
      </c>
      <c r="F212" s="16">
        <f t="shared" si="17"/>
        <v>5.9820763009947724</v>
      </c>
      <c r="G212">
        <f>covidTrackingProject!F212</f>
        <v>19</v>
      </c>
      <c r="H212">
        <f t="shared" si="19"/>
        <v>16.571428571428573</v>
      </c>
      <c r="I212">
        <f>covidTrackingProject!J212</f>
        <v>729</v>
      </c>
      <c r="J212">
        <f t="shared" si="15"/>
        <v>730.71428571428567</v>
      </c>
    </row>
    <row r="213" spans="1:10">
      <c r="A213" s="5">
        <v>44105</v>
      </c>
      <c r="B213">
        <f>covidTrackingProject!W213</f>
        <v>381</v>
      </c>
      <c r="C213">
        <f>covidTrackingProject!AH213</f>
        <v>7356</v>
      </c>
      <c r="D213">
        <f t="shared" si="18"/>
        <v>802.28571428571433</v>
      </c>
      <c r="E213" s="15">
        <f t="shared" si="16"/>
        <v>5.1794453507340944E-2</v>
      </c>
      <c r="F213" s="16">
        <f t="shared" si="17"/>
        <v>7.3999060736331446</v>
      </c>
      <c r="G213">
        <f>covidTrackingProject!F213</f>
        <v>22</v>
      </c>
      <c r="H213">
        <f t="shared" si="19"/>
        <v>17.285714285714285</v>
      </c>
      <c r="I213">
        <f>covidTrackingProject!J213</f>
        <v>709</v>
      </c>
      <c r="J213">
        <f t="shared" si="15"/>
        <v>717.28571428571433</v>
      </c>
    </row>
    <row r="214" spans="1:10">
      <c r="A214" s="5">
        <v>44106</v>
      </c>
      <c r="B214">
        <f>covidTrackingProject!W214</f>
        <v>862</v>
      </c>
      <c r="C214">
        <f>covidTrackingProject!AH214</f>
        <v>21598</v>
      </c>
      <c r="D214">
        <f t="shared" si="18"/>
        <v>754.71428571428567</v>
      </c>
      <c r="E214" s="15">
        <f t="shared" si="16"/>
        <v>3.9911102879896285E-2</v>
      </c>
      <c r="F214" s="16">
        <f t="shared" si="17"/>
        <v>16.742044712524333</v>
      </c>
      <c r="G214">
        <f>covidTrackingProject!F214</f>
        <v>9</v>
      </c>
      <c r="H214">
        <f t="shared" si="19"/>
        <v>16</v>
      </c>
      <c r="I214">
        <f>covidTrackingProject!J214</f>
        <v>679</v>
      </c>
      <c r="J214">
        <f t="shared" ref="J214:J245" si="20">AVERAGE(I209:I215)</f>
        <v>711.42857142857144</v>
      </c>
    </row>
    <row r="215" spans="1:10">
      <c r="A215" s="5">
        <v>44107</v>
      </c>
      <c r="B215">
        <f>covidTrackingProject!W215</f>
        <v>1706</v>
      </c>
      <c r="C215">
        <f>covidTrackingProject!AH215</f>
        <v>1706</v>
      </c>
      <c r="D215">
        <f t="shared" si="18"/>
        <v>802.57142857142856</v>
      </c>
      <c r="E215" s="15">
        <f t="shared" si="16"/>
        <v>1</v>
      </c>
      <c r="F215" s="16">
        <f t="shared" si="17"/>
        <v>33.134487563302216</v>
      </c>
      <c r="G215">
        <f>covidTrackingProject!F215</f>
        <v>33</v>
      </c>
      <c r="H215">
        <f t="shared" si="19"/>
        <v>17</v>
      </c>
      <c r="I215">
        <f>covidTrackingProject!J215</f>
        <v>686</v>
      </c>
      <c r="J215">
        <f t="shared" si="20"/>
        <v>692.14285714285711</v>
      </c>
    </row>
    <row r="216" spans="1:10">
      <c r="A216" s="5">
        <v>44108</v>
      </c>
      <c r="B216">
        <f>covidTrackingProject!W216</f>
        <v>691</v>
      </c>
      <c r="C216">
        <f>covidTrackingProject!AH216</f>
        <v>38328</v>
      </c>
      <c r="D216">
        <f t="shared" si="18"/>
        <v>813.57142857142856</v>
      </c>
      <c r="E216" s="15">
        <f t="shared" si="16"/>
        <v>1.8028595282821958E-2</v>
      </c>
      <c r="F216" s="16">
        <f t="shared" si="17"/>
        <v>13.420827025933079</v>
      </c>
      <c r="G216">
        <f>covidTrackingProject!F216</f>
        <v>11</v>
      </c>
      <c r="H216">
        <f t="shared" si="19"/>
        <v>18.142857142857142</v>
      </c>
      <c r="I216">
        <f>covidTrackingProject!J216</f>
        <v>599</v>
      </c>
      <c r="J216">
        <f t="shared" si="20"/>
        <v>669.28571428571433</v>
      </c>
    </row>
    <row r="217" spans="1:10">
      <c r="A217" s="5">
        <v>44109</v>
      </c>
      <c r="B217">
        <f>covidTrackingProject!W217</f>
        <v>577</v>
      </c>
      <c r="C217">
        <f>covidTrackingProject!AH217</f>
        <v>11020</v>
      </c>
      <c r="D217">
        <f t="shared" si="18"/>
        <v>814.85714285714289</v>
      </c>
      <c r="E217" s="15">
        <f t="shared" si="16"/>
        <v>5.2359346642468239E-2</v>
      </c>
      <c r="F217" s="16">
        <f t="shared" si="17"/>
        <v>11.206681901538909</v>
      </c>
      <c r="G217">
        <f>covidTrackingProject!F217</f>
        <v>3</v>
      </c>
      <c r="H217">
        <f t="shared" si="19"/>
        <v>17</v>
      </c>
      <c r="I217">
        <f>covidTrackingProject!J217</f>
        <v>593</v>
      </c>
      <c r="J217">
        <f t="shared" si="20"/>
        <v>664.28571428571433</v>
      </c>
    </row>
    <row r="218" spans="1:10">
      <c r="A218" s="5">
        <v>44110</v>
      </c>
      <c r="B218">
        <f>covidTrackingProject!W218</f>
        <v>811</v>
      </c>
      <c r="C218">
        <f>covidTrackingProject!AH218</f>
        <v>14030</v>
      </c>
      <c r="D218">
        <f t="shared" si="18"/>
        <v>762.28571428571433</v>
      </c>
      <c r="E218" s="15">
        <f t="shared" si="16"/>
        <v>5.7804704205274414E-2</v>
      </c>
      <c r="F218" s="16">
        <f t="shared" si="17"/>
        <v>15.751506104242729</v>
      </c>
      <c r="G218">
        <f>covidTrackingProject!F218</f>
        <v>15</v>
      </c>
      <c r="H218">
        <f t="shared" si="19"/>
        <v>16</v>
      </c>
      <c r="I218">
        <f>covidTrackingProject!J218</f>
        <v>655</v>
      </c>
      <c r="J218">
        <f t="shared" si="20"/>
        <v>661.14285714285711</v>
      </c>
    </row>
    <row r="219" spans="1:10">
      <c r="A219" s="5">
        <v>44111</v>
      </c>
      <c r="B219">
        <f>covidTrackingProject!W219</f>
        <v>735</v>
      </c>
      <c r="C219">
        <f>covidTrackingProject!AH219</f>
        <v>7460</v>
      </c>
      <c r="D219">
        <f t="shared" si="18"/>
        <v>823.28571428571433</v>
      </c>
      <c r="E219" s="15">
        <f t="shared" si="16"/>
        <v>9.8525469168900801E-2</v>
      </c>
      <c r="F219" s="16">
        <f t="shared" si="17"/>
        <v>14.275409354646616</v>
      </c>
      <c r="G219">
        <f>covidTrackingProject!F219</f>
        <v>31</v>
      </c>
      <c r="H219">
        <f t="shared" si="19"/>
        <v>17.714285714285715</v>
      </c>
      <c r="I219">
        <f>covidTrackingProject!J219</f>
        <v>707</v>
      </c>
      <c r="J219">
        <f t="shared" si="20"/>
        <v>662.14285714285711</v>
      </c>
    </row>
    <row r="220" spans="1:10">
      <c r="A220" s="5">
        <v>44112</v>
      </c>
      <c r="B220">
        <f>covidTrackingProject!W220</f>
        <v>1050</v>
      </c>
      <c r="C220">
        <f>covidTrackingProject!AH220</f>
        <v>20043</v>
      </c>
      <c r="D220">
        <f t="shared" si="18"/>
        <v>918.85714285714289</v>
      </c>
      <c r="E220" s="15">
        <f t="shared" si="16"/>
        <v>5.23873671606047E-2</v>
      </c>
      <c r="F220" s="16">
        <f t="shared" si="17"/>
        <v>20.393441935209452</v>
      </c>
      <c r="G220">
        <f>covidTrackingProject!F220</f>
        <v>12</v>
      </c>
      <c r="H220">
        <f t="shared" si="19"/>
        <v>16.285714285714285</v>
      </c>
      <c r="I220">
        <f>covidTrackingProject!J220</f>
        <v>716</v>
      </c>
      <c r="J220">
        <f t="shared" si="20"/>
        <v>672</v>
      </c>
    </row>
    <row r="221" spans="1:10">
      <c r="A221" s="5">
        <v>44113</v>
      </c>
      <c r="B221">
        <f>covidTrackingProject!W221</f>
        <v>921</v>
      </c>
      <c r="C221">
        <f>covidTrackingProject!AH221</f>
        <v>21929</v>
      </c>
      <c r="D221">
        <f t="shared" si="18"/>
        <v>927.28571428571433</v>
      </c>
      <c r="E221" s="15">
        <f t="shared" si="16"/>
        <v>4.1999179169136758E-2</v>
      </c>
      <c r="F221" s="16">
        <f t="shared" si="17"/>
        <v>17.887961926026577</v>
      </c>
      <c r="G221">
        <f>covidTrackingProject!F221</f>
        <v>16</v>
      </c>
      <c r="H221">
        <f t="shared" si="19"/>
        <v>17.285714285714285</v>
      </c>
      <c r="I221">
        <f>covidTrackingProject!J221</f>
        <v>748</v>
      </c>
      <c r="J221">
        <f t="shared" si="20"/>
        <v>678</v>
      </c>
    </row>
    <row r="222" spans="1:10">
      <c r="A222" s="5">
        <v>44114</v>
      </c>
      <c r="B222">
        <f>covidTrackingProject!W222</f>
        <v>945</v>
      </c>
      <c r="C222">
        <f>covidTrackingProject!AH222</f>
        <v>17743</v>
      </c>
      <c r="D222">
        <f t="shared" si="18"/>
        <v>818.57142857142856</v>
      </c>
      <c r="E222" s="15">
        <f t="shared" si="16"/>
        <v>5.3260440737192133E-2</v>
      </c>
      <c r="F222" s="16">
        <f t="shared" si="17"/>
        <v>18.354097741688509</v>
      </c>
      <c r="G222">
        <f>covidTrackingProject!F222</f>
        <v>21</v>
      </c>
      <c r="H222">
        <f t="shared" si="19"/>
        <v>15.571428571428571</v>
      </c>
      <c r="I222">
        <f>covidTrackingProject!J222</f>
        <v>728</v>
      </c>
      <c r="J222">
        <f t="shared" si="20"/>
        <v>690.28571428571433</v>
      </c>
    </row>
    <row r="223" spans="1:10">
      <c r="A223" s="5">
        <v>44115</v>
      </c>
      <c r="B223">
        <f>covidTrackingProject!W223</f>
        <v>785</v>
      </c>
      <c r="C223">
        <f>covidTrackingProject!AH223</f>
        <v>14347</v>
      </c>
      <c r="D223">
        <f t="shared" si="18"/>
        <v>832</v>
      </c>
      <c r="E223" s="15">
        <f t="shared" si="16"/>
        <v>5.471527148532794E-2</v>
      </c>
      <c r="F223" s="16">
        <f t="shared" si="17"/>
        <v>15.246525637275637</v>
      </c>
      <c r="G223">
        <f>covidTrackingProject!F223</f>
        <v>1</v>
      </c>
      <c r="H223">
        <f t="shared" si="19"/>
        <v>14.142857142857142</v>
      </c>
      <c r="I223">
        <f>covidTrackingProject!J223</f>
        <v>685</v>
      </c>
      <c r="J223">
        <f t="shared" si="20"/>
        <v>703.28571428571433</v>
      </c>
    </row>
    <row r="224" spans="1:10">
      <c r="A224" s="5">
        <v>44116</v>
      </c>
      <c r="B224">
        <f>covidTrackingProject!W224</f>
        <v>649</v>
      </c>
      <c r="C224">
        <f>covidTrackingProject!AH224</f>
        <v>13159</v>
      </c>
      <c r="D224">
        <f t="shared" si="18"/>
        <v>842.28571428571433</v>
      </c>
      <c r="E224" s="15">
        <f t="shared" si="16"/>
        <v>4.9319857132000912E-2</v>
      </c>
      <c r="F224" s="16">
        <f t="shared" si="17"/>
        <v>12.6050893485247</v>
      </c>
      <c r="G224">
        <f>covidTrackingProject!F224</f>
        <v>7</v>
      </c>
      <c r="H224">
        <f t="shared" si="19"/>
        <v>14.714285714285714</v>
      </c>
      <c r="I224">
        <f>covidTrackingProject!J224</f>
        <v>684</v>
      </c>
      <c r="J224">
        <f t="shared" si="20"/>
        <v>716.14285714285711</v>
      </c>
    </row>
    <row r="225" spans="1:10">
      <c r="A225" s="5">
        <v>44117</v>
      </c>
      <c r="B225">
        <f>covidTrackingProject!W225</f>
        <v>828</v>
      </c>
      <c r="C225">
        <f>covidTrackingProject!AH225</f>
        <v>13664</v>
      </c>
      <c r="D225">
        <f t="shared" si="18"/>
        <v>844.71428571428567</v>
      </c>
      <c r="E225" s="15">
        <f t="shared" si="16"/>
        <v>6.0597189695550349E-2</v>
      </c>
      <c r="F225" s="16">
        <f t="shared" si="17"/>
        <v>16.081685640336595</v>
      </c>
      <c r="G225">
        <f>covidTrackingProject!F225</f>
        <v>17</v>
      </c>
      <c r="H225">
        <f t="shared" si="19"/>
        <v>15</v>
      </c>
      <c r="I225">
        <f>covidTrackingProject!J225</f>
        <v>745</v>
      </c>
      <c r="J225">
        <f t="shared" si="20"/>
        <v>728.28571428571433</v>
      </c>
    </row>
    <row r="226" spans="1:10">
      <c r="A226" s="5">
        <v>44118</v>
      </c>
      <c r="B226">
        <f>covidTrackingProject!W226</f>
        <v>926</v>
      </c>
      <c r="C226">
        <f>covidTrackingProject!AH226</f>
        <v>15084</v>
      </c>
      <c r="D226">
        <f t="shared" si="18"/>
        <v>872</v>
      </c>
      <c r="E226" s="15">
        <f t="shared" si="16"/>
        <v>6.1389551843012466E-2</v>
      </c>
      <c r="F226" s="16">
        <f t="shared" si="17"/>
        <v>17.985073554289482</v>
      </c>
      <c r="G226">
        <f>covidTrackingProject!F226</f>
        <v>17</v>
      </c>
      <c r="H226">
        <f t="shared" si="19"/>
        <v>13</v>
      </c>
      <c r="I226">
        <f>covidTrackingProject!J226</f>
        <v>792</v>
      </c>
      <c r="J226">
        <f t="shared" si="20"/>
        <v>734.85714285714289</v>
      </c>
    </row>
    <row r="227" spans="1:10">
      <c r="A227" s="5">
        <v>44119</v>
      </c>
      <c r="B227">
        <f>covidTrackingProject!W227</f>
        <v>1297</v>
      </c>
      <c r="C227">
        <f>covidTrackingProject!AH227</f>
        <v>20043</v>
      </c>
      <c r="D227">
        <f t="shared" si="18"/>
        <v>907.28571428571433</v>
      </c>
      <c r="E227" s="15">
        <f t="shared" si="16"/>
        <v>6.4710871626004085E-2</v>
      </c>
      <c r="F227" s="16">
        <f t="shared" si="17"/>
        <v>25.190756371396819</v>
      </c>
      <c r="G227">
        <f>covidTrackingProject!F227</f>
        <v>14</v>
      </c>
      <c r="H227">
        <f t="shared" si="19"/>
        <v>13.285714285714286</v>
      </c>
      <c r="I227">
        <f>covidTrackingProject!J227</f>
        <v>762</v>
      </c>
      <c r="J227">
        <f t="shared" si="20"/>
        <v>737.85714285714289</v>
      </c>
    </row>
    <row r="228" spans="1:10">
      <c r="A228" s="5">
        <v>44120</v>
      </c>
      <c r="B228">
        <f>covidTrackingProject!W228</f>
        <v>1147</v>
      </c>
      <c r="C228">
        <f>covidTrackingProject!AH228</f>
        <v>19709</v>
      </c>
      <c r="D228">
        <f t="shared" si="18"/>
        <v>939.57142857142856</v>
      </c>
      <c r="E228" s="15">
        <f t="shared" si="16"/>
        <v>5.8196762900197881E-2</v>
      </c>
      <c r="F228" s="16">
        <f t="shared" si="17"/>
        <v>22.277407523509755</v>
      </c>
      <c r="G228">
        <f>covidTrackingProject!F228</f>
        <v>8</v>
      </c>
      <c r="H228">
        <f t="shared" si="19"/>
        <v>12.142857142857142</v>
      </c>
      <c r="I228">
        <f>covidTrackingProject!J228</f>
        <v>769</v>
      </c>
      <c r="J228">
        <f t="shared" si="20"/>
        <v>742.28571428571433</v>
      </c>
    </row>
    <row r="229" spans="1:10">
      <c r="A229" s="5">
        <v>44121</v>
      </c>
      <c r="B229">
        <f>covidTrackingProject!W229</f>
        <v>961</v>
      </c>
      <c r="C229">
        <f>covidTrackingProject!AH229</f>
        <v>18734</v>
      </c>
      <c r="D229">
        <f t="shared" si="18"/>
        <v>941.85714285714289</v>
      </c>
      <c r="E229" s="15">
        <f t="shared" si="16"/>
        <v>5.1297106864524392E-2</v>
      </c>
      <c r="F229" s="16">
        <f t="shared" si="17"/>
        <v>18.664854952129794</v>
      </c>
      <c r="G229">
        <f>covidTrackingProject!F229</f>
        <v>22</v>
      </c>
      <c r="H229">
        <f t="shared" si="19"/>
        <v>12.285714285714286</v>
      </c>
      <c r="I229">
        <f>covidTrackingProject!J229</f>
        <v>759</v>
      </c>
      <c r="J229">
        <f t="shared" si="20"/>
        <v>746.71428571428567</v>
      </c>
    </row>
    <row r="230" spans="1:10">
      <c r="A230" s="5">
        <v>44122</v>
      </c>
      <c r="B230">
        <f>covidTrackingProject!W230</f>
        <v>776</v>
      </c>
      <c r="C230">
        <f>covidTrackingProject!AH230</f>
        <v>16212</v>
      </c>
      <c r="D230">
        <f t="shared" si="18"/>
        <v>940.57142857142856</v>
      </c>
      <c r="E230" s="15">
        <f t="shared" si="16"/>
        <v>4.7865778435726619E-2</v>
      </c>
      <c r="F230" s="16">
        <f t="shared" si="17"/>
        <v>15.071724706402414</v>
      </c>
      <c r="G230">
        <f>covidTrackingProject!F230</f>
        <v>13</v>
      </c>
      <c r="H230">
        <f t="shared" si="19"/>
        <v>14</v>
      </c>
      <c r="I230">
        <f>covidTrackingProject!J230</f>
        <v>716</v>
      </c>
      <c r="J230">
        <f t="shared" si="20"/>
        <v>748.57142857142856</v>
      </c>
    </row>
    <row r="231" spans="1:10">
      <c r="A231" s="5">
        <v>44123</v>
      </c>
      <c r="B231">
        <f>covidTrackingProject!W231</f>
        <v>619</v>
      </c>
      <c r="C231">
        <f>covidTrackingProject!AH231</f>
        <v>8937</v>
      </c>
      <c r="D231">
        <f t="shared" si="18"/>
        <v>936.28571428571433</v>
      </c>
      <c r="E231" s="15">
        <f t="shared" si="16"/>
        <v>6.926261609041065E-2</v>
      </c>
      <c r="F231" s="16">
        <f t="shared" si="17"/>
        <v>12.022419578947288</v>
      </c>
      <c r="G231">
        <f>covidTrackingProject!F231</f>
        <v>11</v>
      </c>
      <c r="H231">
        <f t="shared" si="19"/>
        <v>14.571428571428571</v>
      </c>
      <c r="I231">
        <f>covidTrackingProject!J231</f>
        <v>697</v>
      </c>
      <c r="J231">
        <f t="shared" si="20"/>
        <v>741.71428571428567</v>
      </c>
    </row>
    <row r="232" spans="1:10">
      <c r="A232" s="5">
        <v>44124</v>
      </c>
      <c r="B232">
        <f>covidTrackingProject!W232</f>
        <v>884</v>
      </c>
      <c r="C232">
        <f>covidTrackingProject!AH232</f>
        <v>9722</v>
      </c>
      <c r="D232">
        <f t="shared" si="18"/>
        <v>944.28571428571433</v>
      </c>
      <c r="E232" s="15">
        <f t="shared" si="16"/>
        <v>9.0927792635260241E-2</v>
      </c>
      <c r="F232" s="16">
        <f t="shared" si="17"/>
        <v>17.169335876881103</v>
      </c>
      <c r="G232">
        <f>covidTrackingProject!F232</f>
        <v>35</v>
      </c>
      <c r="H232">
        <f t="shared" si="19"/>
        <v>17.142857142857142</v>
      </c>
      <c r="I232">
        <f>covidTrackingProject!J232</f>
        <v>697</v>
      </c>
      <c r="J232">
        <f t="shared" si="20"/>
        <v>734.71428571428567</v>
      </c>
    </row>
    <row r="233" spans="1:10">
      <c r="A233" s="5">
        <v>44125</v>
      </c>
      <c r="B233">
        <f>covidTrackingProject!W233</f>
        <v>864</v>
      </c>
      <c r="C233">
        <f>covidTrackingProject!AH233</f>
        <v>13627</v>
      </c>
      <c r="D233">
        <f t="shared" si="18"/>
        <v>935.42857142857144</v>
      </c>
      <c r="E233" s="15">
        <f t="shared" si="16"/>
        <v>6.3403537095472223E-2</v>
      </c>
      <c r="F233" s="16">
        <f t="shared" si="17"/>
        <v>16.780889363829495</v>
      </c>
      <c r="G233">
        <f>covidTrackingProject!F233</f>
        <v>12</v>
      </c>
      <c r="H233">
        <f t="shared" si="19"/>
        <v>16.428571428571427</v>
      </c>
      <c r="I233">
        <f>covidTrackingProject!J233</f>
        <v>743</v>
      </c>
      <c r="J233">
        <f t="shared" si="20"/>
        <v>735.28571428571433</v>
      </c>
    </row>
    <row r="234" spans="1:10">
      <c r="A234" s="5">
        <v>44126</v>
      </c>
      <c r="B234">
        <f>covidTrackingProject!W234</f>
        <v>1128</v>
      </c>
      <c r="C234">
        <f>covidTrackingProject!AH234</f>
        <v>15802</v>
      </c>
      <c r="D234">
        <f t="shared" si="18"/>
        <v>911.28571428571433</v>
      </c>
      <c r="E234" s="15">
        <f t="shared" si="16"/>
        <v>7.1383369193772944E-2</v>
      </c>
      <c r="F234" s="16">
        <f t="shared" si="17"/>
        <v>21.908383336110727</v>
      </c>
      <c r="G234">
        <f>covidTrackingProject!F234</f>
        <v>47</v>
      </c>
      <c r="H234">
        <f t="shared" si="19"/>
        <v>21.142857142857142</v>
      </c>
      <c r="I234">
        <f>covidTrackingProject!J234</f>
        <v>766</v>
      </c>
      <c r="J234">
        <f t="shared" si="20"/>
        <v>728</v>
      </c>
    </row>
    <row r="235" spans="1:10">
      <c r="A235" s="5">
        <v>44127</v>
      </c>
      <c r="B235">
        <f>covidTrackingProject!W235</f>
        <v>1064</v>
      </c>
      <c r="C235">
        <f>covidTrackingProject!AH235</f>
        <v>18150</v>
      </c>
      <c r="D235">
        <f t="shared" si="18"/>
        <v>899.42857142857144</v>
      </c>
      <c r="E235" s="15">
        <f t="shared" si="16"/>
        <v>5.8622589531680439E-2</v>
      </c>
      <c r="F235" s="16">
        <f t="shared" si="17"/>
        <v>20.665354494345578</v>
      </c>
      <c r="G235">
        <f>covidTrackingProject!F235</f>
        <v>22</v>
      </c>
      <c r="H235">
        <f t="shared" si="19"/>
        <v>23.142857142857142</v>
      </c>
      <c r="I235">
        <f>covidTrackingProject!J235</f>
        <v>718</v>
      </c>
      <c r="J235">
        <f t="shared" si="20"/>
        <v>725.71428571428567</v>
      </c>
    </row>
    <row r="236" spans="1:10">
      <c r="A236" s="5">
        <v>44128</v>
      </c>
      <c r="B236">
        <f>covidTrackingProject!W236</f>
        <v>792</v>
      </c>
      <c r="C236">
        <f>covidTrackingProject!AH236</f>
        <v>11583</v>
      </c>
      <c r="D236">
        <f t="shared" si="18"/>
        <v>875.28571428571433</v>
      </c>
      <c r="E236" s="15">
        <f t="shared" si="16"/>
        <v>6.8376068376068383E-2</v>
      </c>
      <c r="F236" s="16">
        <f t="shared" si="17"/>
        <v>15.382481916843702</v>
      </c>
      <c r="G236">
        <f>covidTrackingProject!F236</f>
        <v>16</v>
      </c>
      <c r="H236">
        <f t="shared" si="19"/>
        <v>22.285714285714285</v>
      </c>
      <c r="I236">
        <f>covidTrackingProject!J236</f>
        <v>743</v>
      </c>
      <c r="J236">
        <f t="shared" si="20"/>
        <v>727</v>
      </c>
    </row>
    <row r="237" spans="1:10">
      <c r="A237" s="5">
        <v>44129</v>
      </c>
      <c r="B237">
        <f>covidTrackingProject!W237</f>
        <v>1337</v>
      </c>
      <c r="C237">
        <f>covidTrackingProject!AH237</f>
        <v>27330</v>
      </c>
      <c r="D237">
        <f t="shared" si="18"/>
        <v>955.42857142857144</v>
      </c>
      <c r="E237" s="15">
        <f t="shared" si="16"/>
        <v>4.8920600073179658E-2</v>
      </c>
      <c r="F237" s="16">
        <f t="shared" si="17"/>
        <v>25.967649397500036</v>
      </c>
      <c r="G237">
        <f>covidTrackingProject!F237</f>
        <v>9</v>
      </c>
      <c r="H237">
        <f t="shared" si="19"/>
        <v>21.714285714285715</v>
      </c>
      <c r="I237">
        <f>covidTrackingProject!J237</f>
        <v>725</v>
      </c>
      <c r="J237">
        <f t="shared" si="20"/>
        <v>732.71428571428567</v>
      </c>
    </row>
    <row r="238" spans="1:10">
      <c r="A238" s="5">
        <v>44130</v>
      </c>
      <c r="B238">
        <f>covidTrackingProject!W238</f>
        <v>823</v>
      </c>
      <c r="C238">
        <f>covidTrackingProject!AH238</f>
        <v>26818</v>
      </c>
      <c r="D238">
        <f t="shared" si="18"/>
        <v>984.57142857142856</v>
      </c>
      <c r="E238" s="15">
        <f t="shared" si="16"/>
        <v>3.0688343649787456E-2</v>
      </c>
      <c r="F238" s="16">
        <f t="shared" si="17"/>
        <v>15.984574012073695</v>
      </c>
      <c r="G238">
        <f>covidTrackingProject!F238</f>
        <v>21</v>
      </c>
      <c r="H238">
        <f t="shared" si="19"/>
        <v>23.142857142857142</v>
      </c>
      <c r="I238">
        <f>covidTrackingProject!J238</f>
        <v>737</v>
      </c>
      <c r="J238">
        <f t="shared" si="20"/>
        <v>739.71428571428567</v>
      </c>
    </row>
    <row r="239" spans="1:10">
      <c r="A239" s="5">
        <v>44131</v>
      </c>
      <c r="B239">
        <f>covidTrackingProject!W239</f>
        <v>1078</v>
      </c>
      <c r="C239">
        <f>covidTrackingProject!AH239</f>
        <v>11794</v>
      </c>
      <c r="D239">
        <f t="shared" si="18"/>
        <v>1012.2857142857143</v>
      </c>
      <c r="E239" s="15">
        <f t="shared" si="16"/>
        <v>9.140240800406986E-2</v>
      </c>
      <c r="F239" s="16">
        <f t="shared" si="17"/>
        <v>20.937267053481705</v>
      </c>
      <c r="G239">
        <f>covidTrackingProject!F239</f>
        <v>19</v>
      </c>
      <c r="H239">
        <f t="shared" si="19"/>
        <v>20.857142857142858</v>
      </c>
      <c r="I239">
        <f>covidTrackingProject!J239</f>
        <v>746</v>
      </c>
      <c r="J239">
        <f t="shared" si="20"/>
        <v>749.28571428571433</v>
      </c>
    </row>
    <row r="240" spans="1:10">
      <c r="A240" s="5">
        <v>44132</v>
      </c>
      <c r="B240">
        <f>covidTrackingProject!W240</f>
        <v>912</v>
      </c>
      <c r="C240">
        <f>covidTrackingProject!AH240</f>
        <v>8755</v>
      </c>
      <c r="D240">
        <f t="shared" si="18"/>
        <v>1019.1428571428571</v>
      </c>
      <c r="E240" s="15">
        <f t="shared" si="16"/>
        <v>0.10416904625928042</v>
      </c>
      <c r="F240" s="16">
        <f t="shared" si="17"/>
        <v>17.713160995153352</v>
      </c>
      <c r="G240">
        <f>covidTrackingProject!F240</f>
        <v>34</v>
      </c>
      <c r="H240">
        <f t="shared" si="19"/>
        <v>24</v>
      </c>
      <c r="I240">
        <f>covidTrackingProject!J240</f>
        <v>810</v>
      </c>
      <c r="J240">
        <f t="shared" si="20"/>
        <v>754.14285714285711</v>
      </c>
    </row>
    <row r="241" spans="1:10">
      <c r="A241" s="5">
        <v>44133</v>
      </c>
      <c r="B241">
        <f>covidTrackingProject!W241</f>
        <v>1100</v>
      </c>
      <c r="C241">
        <f>covidTrackingProject!AH241</f>
        <v>19961</v>
      </c>
      <c r="D241">
        <f t="shared" si="18"/>
        <v>1015.1428571428571</v>
      </c>
      <c r="E241" s="15">
        <f t="shared" si="16"/>
        <v>5.5107459546114922E-2</v>
      </c>
      <c r="F241" s="16">
        <f t="shared" si="17"/>
        <v>21.364558217838471</v>
      </c>
      <c r="G241">
        <f>covidTrackingProject!F241</f>
        <v>13</v>
      </c>
      <c r="H241">
        <f t="shared" si="19"/>
        <v>19.142857142857142</v>
      </c>
      <c r="I241">
        <f>covidTrackingProject!J241</f>
        <v>800</v>
      </c>
      <c r="J241">
        <f t="shared" si="20"/>
        <v>762.57142857142856</v>
      </c>
    </row>
    <row r="242" spans="1:10">
      <c r="A242" s="5">
        <v>44134</v>
      </c>
      <c r="B242">
        <f>covidTrackingProject!W242</f>
        <v>1003</v>
      </c>
      <c r="C242">
        <f>covidTrackingProject!AH242</f>
        <v>14618</v>
      </c>
      <c r="D242">
        <f t="shared" si="18"/>
        <v>1006.4285714285714</v>
      </c>
      <c r="E242" s="15">
        <f t="shared" si="16"/>
        <v>6.8614037488028454E-2</v>
      </c>
      <c r="F242" s="16">
        <f t="shared" si="17"/>
        <v>19.480592629538172</v>
      </c>
      <c r="G242">
        <f>covidTrackingProject!F242</f>
        <v>7</v>
      </c>
      <c r="H242">
        <f t="shared" si="19"/>
        <v>17</v>
      </c>
      <c r="I242">
        <f>covidTrackingProject!J242</f>
        <v>777</v>
      </c>
      <c r="J242">
        <f t="shared" si="20"/>
        <v>769.14285714285711</v>
      </c>
    </row>
    <row r="243" spans="1:10">
      <c r="A243" s="5">
        <v>44135</v>
      </c>
      <c r="B243">
        <f>covidTrackingProject!W243</f>
        <v>1018</v>
      </c>
      <c r="C243">
        <f>covidTrackingProject!AH243</f>
        <v>13690</v>
      </c>
      <c r="D243">
        <f t="shared" si="18"/>
        <v>1038.7142857142858</v>
      </c>
      <c r="E243" s="15">
        <f t="shared" si="16"/>
        <v>7.4360847333820312E-2</v>
      </c>
      <c r="F243" s="16">
        <f t="shared" si="17"/>
        <v>19.771927514326876</v>
      </c>
      <c r="G243">
        <f>covidTrackingProject!F243</f>
        <v>39</v>
      </c>
      <c r="H243">
        <f t="shared" si="19"/>
        <v>20.285714285714285</v>
      </c>
      <c r="I243">
        <f>covidTrackingProject!J243</f>
        <v>789</v>
      </c>
      <c r="J243">
        <f t="shared" si="20"/>
        <v>776</v>
      </c>
    </row>
    <row r="244" spans="1:10">
      <c r="A244" s="5">
        <v>44136</v>
      </c>
      <c r="B244">
        <f>covidTrackingProject!W244</f>
        <v>1411</v>
      </c>
      <c r="C244">
        <f>covidTrackingProject!AH244</f>
        <v>25302</v>
      </c>
      <c r="D244">
        <f t="shared" si="18"/>
        <v>1049.2857142857142</v>
      </c>
      <c r="E244" s="15">
        <f t="shared" si="16"/>
        <v>5.5766342581614101E-2</v>
      </c>
      <c r="F244" s="16">
        <f t="shared" si="17"/>
        <v>27.404901495790988</v>
      </c>
      <c r="G244">
        <f>covidTrackingProject!F244</f>
        <v>1</v>
      </c>
      <c r="H244">
        <f t="shared" si="19"/>
        <v>19.142857142857142</v>
      </c>
      <c r="I244">
        <f>covidTrackingProject!J244</f>
        <v>773</v>
      </c>
      <c r="J244">
        <f t="shared" si="20"/>
        <v>777.71428571428567</v>
      </c>
    </row>
    <row r="245" spans="1:10">
      <c r="A245" s="5">
        <v>44137</v>
      </c>
      <c r="B245">
        <f>covidTrackingProject!W245</f>
        <v>894</v>
      </c>
      <c r="C245">
        <f>covidTrackingProject!AH245</f>
        <v>14686</v>
      </c>
      <c r="D245">
        <f t="shared" si="18"/>
        <v>1059.4285714285713</v>
      </c>
      <c r="E245" s="15">
        <f t="shared" si="16"/>
        <v>6.0874302056380225E-2</v>
      </c>
      <c r="F245" s="16">
        <f t="shared" si="17"/>
        <v>17.363559133406905</v>
      </c>
      <c r="G245">
        <f>covidTrackingProject!F245</f>
        <v>10</v>
      </c>
      <c r="H245">
        <f t="shared" si="19"/>
        <v>17.571428571428573</v>
      </c>
      <c r="I245">
        <f>covidTrackingProject!J245</f>
        <v>749</v>
      </c>
      <c r="J245">
        <f t="shared" si="20"/>
        <v>776.42857142857144</v>
      </c>
    </row>
    <row r="246" spans="1:10">
      <c r="A246" s="5">
        <v>44138</v>
      </c>
      <c r="B246">
        <f>covidTrackingProject!W246</f>
        <v>1035</v>
      </c>
      <c r="C246">
        <f>covidTrackingProject!AH246</f>
        <v>13085</v>
      </c>
      <c r="D246">
        <f t="shared" si="18"/>
        <v>1053.2857142857142</v>
      </c>
      <c r="E246" s="15">
        <f t="shared" si="16"/>
        <v>7.9098204050439436E-2</v>
      </c>
      <c r="F246" s="16">
        <f t="shared" si="17"/>
        <v>20.102107050420745</v>
      </c>
      <c r="G246">
        <f>covidTrackingProject!F246</f>
        <v>22</v>
      </c>
      <c r="H246">
        <f t="shared" si="19"/>
        <v>18</v>
      </c>
      <c r="I246">
        <f>covidTrackingProject!J246</f>
        <v>737</v>
      </c>
      <c r="J246">
        <f t="shared" ref="J246:J277" si="21">AVERAGE(I241:I247)</f>
        <v>772.57142857142856</v>
      </c>
    </row>
    <row r="247" spans="1:10">
      <c r="A247" s="5">
        <v>44139</v>
      </c>
      <c r="B247">
        <f>covidTrackingProject!W247</f>
        <v>918</v>
      </c>
      <c r="C247">
        <f>covidTrackingProject!AH247</f>
        <v>10765</v>
      </c>
      <c r="D247">
        <f t="shared" si="18"/>
        <v>1054.1428571428571</v>
      </c>
      <c r="E247" s="15">
        <f t="shared" si="16"/>
        <v>8.5276358569437993E-2</v>
      </c>
      <c r="F247" s="16">
        <f t="shared" si="17"/>
        <v>17.829694949068834</v>
      </c>
      <c r="G247">
        <f>covidTrackingProject!F247</f>
        <v>17</v>
      </c>
      <c r="H247">
        <f t="shared" si="19"/>
        <v>15.571428571428571</v>
      </c>
      <c r="I247">
        <f>covidTrackingProject!J247</f>
        <v>783</v>
      </c>
      <c r="J247">
        <f t="shared" si="21"/>
        <v>766.14285714285711</v>
      </c>
    </row>
    <row r="248" spans="1:10">
      <c r="A248" s="5">
        <v>44140</v>
      </c>
      <c r="B248">
        <f>covidTrackingProject!W248</f>
        <v>769</v>
      </c>
      <c r="C248">
        <f>covidTrackingProject!AH248</f>
        <v>7397</v>
      </c>
      <c r="D248">
        <f t="shared" si="18"/>
        <v>1006.8571428571429</v>
      </c>
      <c r="E248" s="15">
        <f t="shared" si="16"/>
        <v>0.10396106529674193</v>
      </c>
      <c r="F248" s="16">
        <f t="shared" si="17"/>
        <v>14.93576842683435</v>
      </c>
      <c r="G248">
        <f>covidTrackingProject!F248</f>
        <v>7</v>
      </c>
      <c r="H248">
        <f t="shared" si="19"/>
        <v>14.714285714285714</v>
      </c>
      <c r="I248">
        <f>covidTrackingProject!J248</f>
        <v>755</v>
      </c>
      <c r="J248">
        <f t="shared" si="21"/>
        <v>764.71428571428567</v>
      </c>
    </row>
    <row r="249" spans="1:10">
      <c r="A249" s="5">
        <v>44141</v>
      </c>
      <c r="B249">
        <f>covidTrackingProject!W249</f>
        <v>1233</v>
      </c>
      <c r="C249">
        <f>covidTrackingProject!AH249</f>
        <v>23812</v>
      </c>
      <c r="D249">
        <f t="shared" si="18"/>
        <v>1039.7142857142858</v>
      </c>
      <c r="E249" s="15">
        <f t="shared" si="16"/>
        <v>5.1780614816059133E-2</v>
      </c>
      <c r="F249" s="16">
        <f t="shared" si="17"/>
        <v>23.947727529631671</v>
      </c>
      <c r="G249">
        <f>covidTrackingProject!F249</f>
        <v>13</v>
      </c>
      <c r="H249">
        <f t="shared" si="19"/>
        <v>15.571428571428571</v>
      </c>
      <c r="I249">
        <f>covidTrackingProject!J249</f>
        <v>767</v>
      </c>
      <c r="J249">
        <f t="shared" si="21"/>
        <v>757.71428571428567</v>
      </c>
    </row>
    <row r="250" spans="1:10">
      <c r="A250" s="5">
        <v>44142</v>
      </c>
      <c r="B250">
        <f>covidTrackingProject!W250</f>
        <v>1870</v>
      </c>
      <c r="C250">
        <f>covidTrackingProject!AH250</f>
        <v>47831</v>
      </c>
      <c r="D250">
        <f t="shared" si="18"/>
        <v>1161.4285714285713</v>
      </c>
      <c r="E250" s="15">
        <f t="shared" si="16"/>
        <v>3.9095983776212082E-2</v>
      </c>
      <c r="F250" s="16">
        <f t="shared" si="17"/>
        <v>36.319748970325406</v>
      </c>
      <c r="G250">
        <f>covidTrackingProject!F250</f>
        <v>10</v>
      </c>
      <c r="H250">
        <f t="shared" si="19"/>
        <v>11.428571428571429</v>
      </c>
      <c r="I250">
        <f>covidTrackingProject!J250</f>
        <v>740</v>
      </c>
      <c r="J250">
        <f t="shared" si="21"/>
        <v>749.85714285714289</v>
      </c>
    </row>
    <row r="251" spans="1:10">
      <c r="A251" s="5">
        <v>44143</v>
      </c>
      <c r="B251">
        <f>covidTrackingProject!W251</f>
        <v>946</v>
      </c>
      <c r="C251">
        <f>covidTrackingProject!AH251</f>
        <v>14174</v>
      </c>
      <c r="D251">
        <f t="shared" si="18"/>
        <v>1095</v>
      </c>
      <c r="E251" s="15">
        <f t="shared" si="16"/>
        <v>6.6741921828700437E-2</v>
      </c>
      <c r="F251" s="16">
        <f t="shared" si="17"/>
        <v>18.37352006734109</v>
      </c>
      <c r="G251">
        <f>covidTrackingProject!F251</f>
        <v>21</v>
      </c>
      <c r="H251">
        <f t="shared" si="19"/>
        <v>14.285714285714286</v>
      </c>
      <c r="I251">
        <f>covidTrackingProject!J251</f>
        <v>718</v>
      </c>
      <c r="J251">
        <f t="shared" si="21"/>
        <v>749.42857142857144</v>
      </c>
    </row>
    <row r="252" spans="1:10">
      <c r="A252" s="5">
        <v>44144</v>
      </c>
      <c r="B252">
        <f>covidTrackingProject!W252</f>
        <v>703</v>
      </c>
      <c r="C252">
        <f>covidTrackingProject!AH252</f>
        <v>8123</v>
      </c>
      <c r="D252">
        <f t="shared" si="18"/>
        <v>1067.7142857142858</v>
      </c>
      <c r="E252" s="15">
        <f t="shared" si="16"/>
        <v>8.6544380155115105E-2</v>
      </c>
      <c r="F252" s="16">
        <f t="shared" si="17"/>
        <v>13.653894933764043</v>
      </c>
      <c r="G252">
        <f>covidTrackingProject!F252</f>
        <v>5</v>
      </c>
      <c r="H252">
        <f t="shared" si="19"/>
        <v>13.571428571428571</v>
      </c>
      <c r="I252">
        <f>covidTrackingProject!J252</f>
        <v>746</v>
      </c>
      <c r="J252">
        <f t="shared" si="21"/>
        <v>756.14285714285711</v>
      </c>
    </row>
    <row r="253" spans="1:10">
      <c r="A253" s="5">
        <v>44145</v>
      </c>
      <c r="B253">
        <f>covidTrackingProject!W253</f>
        <v>1347</v>
      </c>
      <c r="C253">
        <f>covidTrackingProject!AH253</f>
        <v>21287</v>
      </c>
      <c r="D253">
        <f t="shared" si="18"/>
        <v>1112.2857142857142</v>
      </c>
      <c r="E253" s="15">
        <f t="shared" si="16"/>
        <v>6.3278057030112272E-2</v>
      </c>
      <c r="F253" s="16">
        <f t="shared" si="17"/>
        <v>26.161872654025839</v>
      </c>
      <c r="G253">
        <f>covidTrackingProject!F253</f>
        <v>21</v>
      </c>
      <c r="H253">
        <f t="shared" si="19"/>
        <v>13.428571428571429</v>
      </c>
      <c r="I253">
        <f>covidTrackingProject!J253</f>
        <v>784</v>
      </c>
      <c r="J253">
        <f t="shared" si="21"/>
        <v>755.71428571428567</v>
      </c>
    </row>
    <row r="254" spans="1:10">
      <c r="A254" s="5">
        <v>44146</v>
      </c>
      <c r="B254">
        <f>covidTrackingProject!W254</f>
        <v>1257</v>
      </c>
      <c r="C254">
        <f>covidTrackingProject!AH254</f>
        <v>12197</v>
      </c>
      <c r="D254">
        <f t="shared" si="18"/>
        <v>1160.7142857142858</v>
      </c>
      <c r="E254" s="15">
        <f t="shared" si="16"/>
        <v>0.10305812904812658</v>
      </c>
      <c r="F254" s="16">
        <f t="shared" si="17"/>
        <v>24.413863345293603</v>
      </c>
      <c r="G254">
        <f>covidTrackingProject!F254</f>
        <v>14</v>
      </c>
      <c r="H254">
        <f t="shared" si="19"/>
        <v>13</v>
      </c>
      <c r="I254">
        <f>covidTrackingProject!J254</f>
        <v>780</v>
      </c>
      <c r="J254">
        <f t="shared" si="21"/>
        <v>763.57142857142856</v>
      </c>
    </row>
    <row r="255" spans="1:10">
      <c r="A255" s="5">
        <v>44147</v>
      </c>
      <c r="B255">
        <f>covidTrackingProject!W255</f>
        <v>1495</v>
      </c>
      <c r="C255">
        <f>covidTrackingProject!AH255</f>
        <v>20236</v>
      </c>
      <c r="D255">
        <f t="shared" si="18"/>
        <v>1264.4285714285713</v>
      </c>
      <c r="E255" s="15">
        <f t="shared" si="16"/>
        <v>7.3878236805692818E-2</v>
      </c>
      <c r="F255" s="16">
        <f t="shared" si="17"/>
        <v>29.036376850607745</v>
      </c>
      <c r="G255">
        <f>covidTrackingProject!F255</f>
        <v>8</v>
      </c>
      <c r="H255">
        <f t="shared" si="19"/>
        <v>13.142857142857142</v>
      </c>
      <c r="I255">
        <f>covidTrackingProject!J255</f>
        <v>810</v>
      </c>
      <c r="J255">
        <f t="shared" si="21"/>
        <v>764.71428571428567</v>
      </c>
    </row>
    <row r="256" spans="1:10">
      <c r="A256" s="5">
        <v>44148</v>
      </c>
      <c r="B256">
        <f>covidTrackingProject!W256</f>
        <v>1611</v>
      </c>
      <c r="C256">
        <f>covidTrackingProject!AH256</f>
        <v>10049</v>
      </c>
      <c r="D256">
        <f t="shared" si="18"/>
        <v>1318.4285714285713</v>
      </c>
      <c r="E256" s="15">
        <f t="shared" si="16"/>
        <v>0.16031445915016421</v>
      </c>
      <c r="F256" s="16">
        <f t="shared" si="17"/>
        <v>31.289366626307071</v>
      </c>
      <c r="G256">
        <f>covidTrackingProject!F256</f>
        <v>17</v>
      </c>
      <c r="H256">
        <f t="shared" si="19"/>
        <v>13.714285714285714</v>
      </c>
      <c r="I256">
        <f>covidTrackingProject!J256</f>
        <v>775</v>
      </c>
      <c r="J256">
        <f t="shared" si="21"/>
        <v>770.57142857142856</v>
      </c>
    </row>
    <row r="257" spans="1:10">
      <c r="A257" s="5">
        <v>44149</v>
      </c>
      <c r="B257">
        <f>covidTrackingProject!W257</f>
        <v>1913</v>
      </c>
      <c r="C257">
        <f>covidTrackingProject!AH257</f>
        <v>41146</v>
      </c>
      <c r="D257">
        <f t="shared" si="18"/>
        <v>1324.5714285714287</v>
      </c>
      <c r="E257" s="15">
        <f t="shared" si="16"/>
        <v>4.6492976230982357E-2</v>
      </c>
      <c r="F257" s="16">
        <f t="shared" si="17"/>
        <v>37.15490897338637</v>
      </c>
      <c r="G257">
        <f>covidTrackingProject!F257</f>
        <v>9</v>
      </c>
      <c r="H257">
        <f t="shared" si="19"/>
        <v>13.571428571428571</v>
      </c>
      <c r="I257">
        <f>covidTrackingProject!J257</f>
        <v>781</v>
      </c>
      <c r="J257">
        <f t="shared" si="21"/>
        <v>775.42857142857144</v>
      </c>
    </row>
    <row r="258" spans="1:10">
      <c r="A258" s="5">
        <v>44150</v>
      </c>
      <c r="B258">
        <f>covidTrackingProject!W258</f>
        <v>1493</v>
      </c>
      <c r="C258">
        <f>covidTrackingProject!AH258</f>
        <v>18449</v>
      </c>
      <c r="D258">
        <f t="shared" si="18"/>
        <v>1402.7142857142858</v>
      </c>
      <c r="E258" s="15">
        <f t="shared" ref="E258:E312" si="22">B258/C258</f>
        <v>8.0925795436066997E-2</v>
      </c>
      <c r="F258" s="16">
        <f t="shared" ref="F258:F312" si="23">(B258/5148714)*100000</f>
        <v>28.997532199302583</v>
      </c>
      <c r="G258">
        <f>covidTrackingProject!F258</f>
        <v>2</v>
      </c>
      <c r="H258">
        <f t="shared" si="19"/>
        <v>10.857142857142858</v>
      </c>
      <c r="I258">
        <f>covidTrackingProject!J258</f>
        <v>752</v>
      </c>
      <c r="J258">
        <f t="shared" si="21"/>
        <v>778.71428571428567</v>
      </c>
    </row>
    <row r="259" spans="1:10">
      <c r="A259" s="5">
        <v>44151</v>
      </c>
      <c r="B259">
        <f>covidTrackingProject!W259</f>
        <v>1110</v>
      </c>
      <c r="C259">
        <f>covidTrackingProject!AH259</f>
        <v>14944</v>
      </c>
      <c r="D259">
        <f t="shared" si="18"/>
        <v>1460.8571428571429</v>
      </c>
      <c r="E259" s="15">
        <f t="shared" si="22"/>
        <v>7.4277301927194866E-2</v>
      </c>
      <c r="F259" s="16">
        <f t="shared" si="23"/>
        <v>21.558781474364277</v>
      </c>
      <c r="G259">
        <f>covidTrackingProject!F259</f>
        <v>31</v>
      </c>
      <c r="H259">
        <f t="shared" si="19"/>
        <v>14.571428571428571</v>
      </c>
      <c r="I259">
        <f>covidTrackingProject!J259</f>
        <v>769</v>
      </c>
      <c r="J259">
        <f t="shared" si="21"/>
        <v>781</v>
      </c>
    </row>
    <row r="260" spans="1:10">
      <c r="A260" s="5">
        <v>44152</v>
      </c>
      <c r="B260">
        <f>covidTrackingProject!W260</f>
        <v>1283</v>
      </c>
      <c r="C260">
        <f>covidTrackingProject!AH260</f>
        <v>16790</v>
      </c>
      <c r="D260">
        <f t="shared" si="18"/>
        <v>1451.7142857142858</v>
      </c>
      <c r="E260" s="15">
        <f t="shared" si="22"/>
        <v>7.6414532459797499E-2</v>
      </c>
      <c r="F260" s="16">
        <f t="shared" si="23"/>
        <v>24.918843812260693</v>
      </c>
      <c r="G260">
        <f>covidTrackingProject!F260</f>
        <v>13</v>
      </c>
      <c r="H260">
        <f t="shared" si="19"/>
        <v>13.428571428571429</v>
      </c>
      <c r="I260">
        <f>covidTrackingProject!J260</f>
        <v>800</v>
      </c>
      <c r="J260">
        <f t="shared" si="21"/>
        <v>788.14285714285711</v>
      </c>
    </row>
    <row r="261" spans="1:10">
      <c r="A261" s="5">
        <v>44153</v>
      </c>
      <c r="B261">
        <f>covidTrackingProject!W261</f>
        <v>1547</v>
      </c>
      <c r="C261">
        <f>covidTrackingProject!AH261</f>
        <v>15966</v>
      </c>
      <c r="D261">
        <f t="shared" si="18"/>
        <v>1493.1428571428571</v>
      </c>
      <c r="E261" s="15">
        <f t="shared" si="22"/>
        <v>9.6893398471752476E-2</v>
      </c>
      <c r="F261" s="16">
        <f t="shared" si="23"/>
        <v>30.046337784541929</v>
      </c>
      <c r="G261">
        <f>covidTrackingProject!F261</f>
        <v>26</v>
      </c>
      <c r="H261">
        <f t="shared" si="19"/>
        <v>15.142857142857142</v>
      </c>
      <c r="I261">
        <f>covidTrackingProject!J261</f>
        <v>830</v>
      </c>
      <c r="J261">
        <f t="shared" si="21"/>
        <v>788.85714285714289</v>
      </c>
    </row>
    <row r="262" spans="1:10">
      <c r="A262" s="5">
        <v>44154</v>
      </c>
      <c r="B262">
        <f>covidTrackingProject!W262</f>
        <v>1713</v>
      </c>
      <c r="C262">
        <f>covidTrackingProject!AH262</f>
        <v>23838</v>
      </c>
      <c r="D262">
        <f t="shared" si="18"/>
        <v>1524.2857142857142</v>
      </c>
      <c r="E262" s="15">
        <f t="shared" si="22"/>
        <v>7.1860055373772963E-2</v>
      </c>
      <c r="F262" s="16">
        <f t="shared" si="23"/>
        <v>33.270443842870279</v>
      </c>
      <c r="G262">
        <f>covidTrackingProject!F262</f>
        <v>19</v>
      </c>
      <c r="H262">
        <f t="shared" si="19"/>
        <v>16.714285714285715</v>
      </c>
      <c r="I262">
        <f>covidTrackingProject!J262</f>
        <v>815</v>
      </c>
      <c r="J262">
        <f t="shared" si="21"/>
        <v>793.57142857142856</v>
      </c>
    </row>
    <row r="263" spans="1:10">
      <c r="A263" s="5">
        <v>44155</v>
      </c>
      <c r="B263">
        <f>covidTrackingProject!W263</f>
        <v>2001</v>
      </c>
      <c r="C263">
        <f>covidTrackingProject!AH263</f>
        <v>30621</v>
      </c>
      <c r="D263">
        <f t="shared" si="18"/>
        <v>1580</v>
      </c>
      <c r="E263" s="15">
        <f t="shared" si="22"/>
        <v>6.5347310669148617E-2</v>
      </c>
      <c r="F263" s="16">
        <f t="shared" si="23"/>
        <v>38.864073630813444</v>
      </c>
      <c r="G263">
        <f>covidTrackingProject!F263</f>
        <v>30</v>
      </c>
      <c r="H263">
        <f t="shared" si="19"/>
        <v>18.571428571428573</v>
      </c>
      <c r="I263">
        <f>covidTrackingProject!J263</f>
        <v>808</v>
      </c>
      <c r="J263">
        <f t="shared" si="21"/>
        <v>798.57142857142856</v>
      </c>
    </row>
    <row r="264" spans="1:10">
      <c r="A264" s="5">
        <v>44156</v>
      </c>
      <c r="B264">
        <f>covidTrackingProject!W264</f>
        <v>1857</v>
      </c>
      <c r="C264">
        <f>covidTrackingProject!AH264</f>
        <v>32504</v>
      </c>
      <c r="D264">
        <f t="shared" ref="D264:D312" si="24">AVERAGE(B258:B264)</f>
        <v>1572</v>
      </c>
      <c r="E264" s="15">
        <f t="shared" si="22"/>
        <v>5.7131429977848883E-2</v>
      </c>
      <c r="F264" s="16">
        <f t="shared" si="23"/>
        <v>36.067258736841858</v>
      </c>
      <c r="G264">
        <f>covidTrackingProject!F264</f>
        <v>43</v>
      </c>
      <c r="H264">
        <f t="shared" ref="H264:H284" si="25">AVERAGE(G258:G264)</f>
        <v>23.428571428571427</v>
      </c>
      <c r="I264">
        <f>covidTrackingProject!J264</f>
        <v>816</v>
      </c>
      <c r="J264">
        <f t="shared" si="21"/>
        <v>806.71428571428567</v>
      </c>
    </row>
    <row r="265" spans="1:10">
      <c r="A265" s="5">
        <v>44157</v>
      </c>
      <c r="B265">
        <f>covidTrackingProject!W265</f>
        <v>1277</v>
      </c>
      <c r="C265">
        <f>covidTrackingProject!AH265</f>
        <v>21316</v>
      </c>
      <c r="D265">
        <f t="shared" si="24"/>
        <v>1541.1428571428571</v>
      </c>
      <c r="E265" s="15">
        <f t="shared" si="22"/>
        <v>5.9908050290861325E-2</v>
      </c>
      <c r="F265" s="16">
        <f t="shared" si="23"/>
        <v>24.802309858345211</v>
      </c>
      <c r="G265">
        <f>covidTrackingProject!F265</f>
        <v>9</v>
      </c>
      <c r="H265">
        <f t="shared" si="25"/>
        <v>24.428571428571427</v>
      </c>
      <c r="I265">
        <f>covidTrackingProject!J265</f>
        <v>809</v>
      </c>
      <c r="J265">
        <f t="shared" si="21"/>
        <v>817.42857142857144</v>
      </c>
    </row>
    <row r="266" spans="1:10">
      <c r="A266" s="5">
        <v>44158</v>
      </c>
      <c r="B266">
        <f>covidTrackingProject!W266</f>
        <v>1257</v>
      </c>
      <c r="C266">
        <f>covidTrackingProject!AH266</f>
        <v>21037</v>
      </c>
      <c r="D266">
        <f t="shared" si="24"/>
        <v>1562.1428571428571</v>
      </c>
      <c r="E266" s="15">
        <f t="shared" si="22"/>
        <v>5.9751865760327046E-2</v>
      </c>
      <c r="F266" s="16">
        <f t="shared" si="23"/>
        <v>24.413863345293603</v>
      </c>
      <c r="G266">
        <f>covidTrackingProject!F266</f>
        <v>5</v>
      </c>
      <c r="H266">
        <f t="shared" si="25"/>
        <v>20.714285714285715</v>
      </c>
      <c r="I266">
        <f>covidTrackingProject!J266</f>
        <v>844</v>
      </c>
      <c r="J266">
        <f t="shared" si="21"/>
        <v>827.85714285714289</v>
      </c>
    </row>
    <row r="267" spans="1:10">
      <c r="A267" s="5">
        <v>44159</v>
      </c>
      <c r="B267">
        <f>covidTrackingProject!W267</f>
        <v>1678</v>
      </c>
      <c r="C267">
        <f>covidTrackingProject!AH267</f>
        <v>19887</v>
      </c>
      <c r="D267">
        <f t="shared" si="24"/>
        <v>1618.5714285714287</v>
      </c>
      <c r="E267" s="15">
        <f t="shared" si="22"/>
        <v>8.4376728516116051E-2</v>
      </c>
      <c r="F267" s="16">
        <f t="shared" si="23"/>
        <v>32.590662445029963</v>
      </c>
      <c r="G267">
        <f>covidTrackingProject!F267</f>
        <v>25</v>
      </c>
      <c r="H267">
        <f t="shared" si="25"/>
        <v>22.428571428571427</v>
      </c>
      <c r="I267">
        <f>covidTrackingProject!J267</f>
        <v>873</v>
      </c>
      <c r="J267">
        <f t="shared" si="21"/>
        <v>843.57142857142856</v>
      </c>
    </row>
    <row r="268" spans="1:10">
      <c r="A268" s="5">
        <v>44160</v>
      </c>
      <c r="B268">
        <f>covidTrackingProject!W268</f>
        <v>1675</v>
      </c>
      <c r="C268">
        <f>covidTrackingProject!AH268</f>
        <v>20671</v>
      </c>
      <c r="D268">
        <f t="shared" si="24"/>
        <v>1636.8571428571429</v>
      </c>
      <c r="E268" s="15">
        <f t="shared" si="22"/>
        <v>8.1031396642639447E-2</v>
      </c>
      <c r="F268" s="16">
        <f t="shared" si="23"/>
        <v>32.532395468072217</v>
      </c>
      <c r="G268">
        <f>covidTrackingProject!F268</f>
        <v>4</v>
      </c>
      <c r="H268">
        <f t="shared" si="25"/>
        <v>19.285714285714285</v>
      </c>
      <c r="I268">
        <f>covidTrackingProject!J268</f>
        <v>940</v>
      </c>
      <c r="J268">
        <f t="shared" si="21"/>
        <v>861.42857142857144</v>
      </c>
    </row>
    <row r="269" spans="1:10">
      <c r="A269" s="5">
        <v>44161</v>
      </c>
      <c r="B269">
        <f>covidTrackingProject!W269</f>
        <v>0</v>
      </c>
      <c r="C269">
        <f>covidTrackingProject!AH269</f>
        <v>0</v>
      </c>
      <c r="D269">
        <f t="shared" si="24"/>
        <v>1392.1428571428571</v>
      </c>
      <c r="E269" s="15" t="e">
        <f t="shared" si="22"/>
        <v>#DIV/0!</v>
      </c>
      <c r="F269" s="16">
        <f t="shared" si="23"/>
        <v>0</v>
      </c>
      <c r="G269">
        <f>covidTrackingProject!F269</f>
        <v>0</v>
      </c>
      <c r="H269">
        <f t="shared" si="25"/>
        <v>16.571428571428573</v>
      </c>
      <c r="I269">
        <f>covidTrackingProject!J269</f>
        <v>940</v>
      </c>
      <c r="J269">
        <f t="shared" si="21"/>
        <v>872.28571428571433</v>
      </c>
    </row>
    <row r="270" spans="1:10">
      <c r="A270" s="5">
        <v>44162</v>
      </c>
      <c r="B270">
        <f>covidTrackingProject!W270</f>
        <v>2215</v>
      </c>
      <c r="C270">
        <f>covidTrackingProject!AH270</f>
        <v>30874</v>
      </c>
      <c r="D270">
        <f t="shared" si="24"/>
        <v>1422.7142857142858</v>
      </c>
      <c r="E270" s="15">
        <f t="shared" si="22"/>
        <v>7.1743214355120807E-2</v>
      </c>
      <c r="F270" s="16">
        <f t="shared" si="23"/>
        <v>43.020451320465654</v>
      </c>
      <c r="G270">
        <f>covidTrackingProject!F270</f>
        <v>29</v>
      </c>
      <c r="H270">
        <f t="shared" si="25"/>
        <v>16.428571428571427</v>
      </c>
      <c r="I270">
        <f>covidTrackingProject!J270</f>
        <v>884</v>
      </c>
      <c r="J270">
        <f t="shared" si="21"/>
        <v>881.28571428571433</v>
      </c>
    </row>
    <row r="271" spans="1:10">
      <c r="A271" s="5">
        <v>44163</v>
      </c>
      <c r="B271">
        <f>covidTrackingProject!W271</f>
        <v>1791</v>
      </c>
      <c r="C271">
        <f>covidTrackingProject!AH271</f>
        <v>31196</v>
      </c>
      <c r="D271">
        <f t="shared" si="24"/>
        <v>1413.2857142857142</v>
      </c>
      <c r="E271" s="15">
        <f t="shared" si="22"/>
        <v>5.7411206564944223E-2</v>
      </c>
      <c r="F271" s="16">
        <f t="shared" si="23"/>
        <v>34.785385243771557</v>
      </c>
      <c r="G271">
        <f>covidTrackingProject!F271</f>
        <v>0</v>
      </c>
      <c r="H271">
        <f t="shared" si="25"/>
        <v>10.285714285714286</v>
      </c>
      <c r="I271">
        <f>covidTrackingProject!J271</f>
        <v>879</v>
      </c>
      <c r="J271">
        <f t="shared" si="21"/>
        <v>891.28571428571433</v>
      </c>
    </row>
    <row r="272" spans="1:10">
      <c r="A272" s="5">
        <v>44164</v>
      </c>
      <c r="B272">
        <f>covidTrackingProject!W272</f>
        <v>1218</v>
      </c>
      <c r="C272">
        <f>covidTrackingProject!AH272</f>
        <v>16354</v>
      </c>
      <c r="D272">
        <f t="shared" si="24"/>
        <v>1404.8571428571429</v>
      </c>
      <c r="E272" s="15">
        <f t="shared" si="22"/>
        <v>7.4477192124250954E-2</v>
      </c>
      <c r="F272" s="16">
        <f t="shared" si="23"/>
        <v>23.656392644842967</v>
      </c>
      <c r="G272">
        <f>covidTrackingProject!F272</f>
        <v>7</v>
      </c>
      <c r="H272">
        <f t="shared" si="25"/>
        <v>10</v>
      </c>
      <c r="I272">
        <f>covidTrackingProject!J272</f>
        <v>879</v>
      </c>
      <c r="J272">
        <f t="shared" si="21"/>
        <v>902.85714285714289</v>
      </c>
    </row>
    <row r="273" spans="1:10">
      <c r="A273" s="5">
        <v>44165</v>
      </c>
      <c r="B273">
        <f>covidTrackingProject!W273</f>
        <v>1358</v>
      </c>
      <c r="C273">
        <f>covidTrackingProject!AH273</f>
        <v>12876</v>
      </c>
      <c r="D273">
        <f t="shared" si="24"/>
        <v>1419.2857142857142</v>
      </c>
      <c r="E273" s="15">
        <f t="shared" si="22"/>
        <v>0.10546753650201926</v>
      </c>
      <c r="F273" s="16">
        <f t="shared" si="23"/>
        <v>26.375518236204226</v>
      </c>
      <c r="G273">
        <f>covidTrackingProject!F273</f>
        <v>28</v>
      </c>
      <c r="H273">
        <f t="shared" si="25"/>
        <v>13.285714285714286</v>
      </c>
      <c r="I273">
        <f>covidTrackingProject!J273</f>
        <v>925</v>
      </c>
      <c r="J273">
        <f t="shared" si="21"/>
        <v>918.14285714285711</v>
      </c>
    </row>
    <row r="274" spans="1:10">
      <c r="A274" s="5">
        <v>44166</v>
      </c>
      <c r="B274">
        <f>covidTrackingProject!W274</f>
        <v>1425</v>
      </c>
      <c r="C274">
        <f>covidTrackingProject!AH274</f>
        <v>17563</v>
      </c>
      <c r="D274">
        <f t="shared" si="24"/>
        <v>1383.1428571428571</v>
      </c>
      <c r="E274" s="15">
        <f t="shared" si="22"/>
        <v>8.113648010021067E-2</v>
      </c>
      <c r="F274" s="16">
        <f t="shared" si="23"/>
        <v>27.676814054927117</v>
      </c>
      <c r="G274">
        <f>covidTrackingProject!F274</f>
        <v>23</v>
      </c>
      <c r="H274">
        <f t="shared" si="25"/>
        <v>13</v>
      </c>
      <c r="I274">
        <f>covidTrackingProject!J274</f>
        <v>980</v>
      </c>
      <c r="J274">
        <f t="shared" si="21"/>
        <v>914</v>
      </c>
    </row>
    <row r="275" spans="1:10">
      <c r="A275" s="5">
        <v>44167</v>
      </c>
      <c r="B275">
        <f>covidTrackingProject!W275</f>
        <v>1923</v>
      </c>
      <c r="C275">
        <f>covidTrackingProject!AH275</f>
        <v>15875</v>
      </c>
      <c r="D275">
        <f t="shared" si="24"/>
        <v>1418.5714285714287</v>
      </c>
      <c r="E275" s="15">
        <f t="shared" si="22"/>
        <v>0.12113385826771654</v>
      </c>
      <c r="F275" s="16">
        <f t="shared" si="23"/>
        <v>37.349132229912165</v>
      </c>
      <c r="G275">
        <f>covidTrackingProject!F275</f>
        <v>40</v>
      </c>
      <c r="H275">
        <f t="shared" si="25"/>
        <v>18.142857142857142</v>
      </c>
      <c r="I275">
        <f>covidTrackingProject!J275</f>
        <v>911</v>
      </c>
      <c r="J275">
        <f t="shared" si="21"/>
        <v>929.14285714285711</v>
      </c>
    </row>
    <row r="276" spans="1:10">
      <c r="A276" s="5">
        <v>44168</v>
      </c>
      <c r="B276">
        <f>covidTrackingProject!W276</f>
        <v>2228</v>
      </c>
      <c r="C276">
        <f>covidTrackingProject!AH276</f>
        <v>16199</v>
      </c>
      <c r="D276">
        <f t="shared" si="24"/>
        <v>1736.8571428571429</v>
      </c>
      <c r="E276" s="15">
        <f t="shared" si="22"/>
        <v>0.13753935428112846</v>
      </c>
      <c r="F276" s="16">
        <f t="shared" si="23"/>
        <v>43.272941553949202</v>
      </c>
      <c r="G276">
        <f>covidTrackingProject!F276</f>
        <v>22</v>
      </c>
      <c r="H276">
        <f t="shared" si="25"/>
        <v>21.285714285714285</v>
      </c>
      <c r="I276">
        <f>covidTrackingProject!J276</f>
        <v>1046</v>
      </c>
      <c r="J276">
        <f t="shared" si="21"/>
        <v>952.42857142857144</v>
      </c>
    </row>
    <row r="277" spans="1:10">
      <c r="A277" s="5">
        <v>44169</v>
      </c>
      <c r="B277">
        <f>covidTrackingProject!W277</f>
        <v>2950</v>
      </c>
      <c r="C277">
        <f>covidTrackingProject!AH277</f>
        <v>25799</v>
      </c>
      <c r="D277">
        <f t="shared" si="24"/>
        <v>1841.8571428571429</v>
      </c>
      <c r="E277" s="15">
        <f t="shared" si="22"/>
        <v>0.11434551726811117</v>
      </c>
      <c r="F277" s="16">
        <f t="shared" si="23"/>
        <v>57.295860675112266</v>
      </c>
      <c r="G277">
        <f>covidTrackingProject!F277</f>
        <v>30</v>
      </c>
      <c r="H277">
        <f t="shared" si="25"/>
        <v>21.428571428571427</v>
      </c>
      <c r="I277">
        <f>covidTrackingProject!J277</f>
        <v>1047</v>
      </c>
      <c r="J277">
        <f t="shared" si="21"/>
        <v>973.85714285714289</v>
      </c>
    </row>
    <row r="278" spans="1:10">
      <c r="A278" s="5">
        <v>44170</v>
      </c>
      <c r="B278">
        <f>covidTrackingProject!W278</f>
        <v>3222</v>
      </c>
      <c r="C278">
        <f>covidTrackingProject!AH278</f>
        <v>29022</v>
      </c>
      <c r="D278">
        <f t="shared" si="24"/>
        <v>2046.2857142857142</v>
      </c>
      <c r="E278" s="15">
        <f t="shared" si="22"/>
        <v>0.11101922679346703</v>
      </c>
      <c r="F278" s="16">
        <f t="shared" si="23"/>
        <v>62.578733252614143</v>
      </c>
      <c r="G278">
        <f>covidTrackingProject!F278</f>
        <v>21</v>
      </c>
      <c r="H278">
        <f t="shared" si="25"/>
        <v>24.428571428571427</v>
      </c>
      <c r="I278">
        <f>covidTrackingProject!J278</f>
        <v>1029</v>
      </c>
      <c r="J278">
        <f t="shared" ref="J278:J284" si="26">AVERAGE(I273:I279)</f>
        <v>994.71428571428567</v>
      </c>
    </row>
    <row r="279" spans="1:10">
      <c r="A279" s="5">
        <v>44171</v>
      </c>
      <c r="B279">
        <f>covidTrackingProject!W279</f>
        <v>2864</v>
      </c>
      <c r="C279">
        <f>covidTrackingProject!AH279</f>
        <v>24270</v>
      </c>
      <c r="D279">
        <f t="shared" si="24"/>
        <v>2281.4285714285716</v>
      </c>
      <c r="E279" s="15">
        <f t="shared" si="22"/>
        <v>0.11800576843840131</v>
      </c>
      <c r="F279" s="16">
        <f t="shared" si="23"/>
        <v>55.625540668990354</v>
      </c>
      <c r="G279">
        <f>covidTrackingProject!F279</f>
        <v>49</v>
      </c>
      <c r="H279">
        <f t="shared" si="25"/>
        <v>30.428571428571427</v>
      </c>
      <c r="I279">
        <f>covidTrackingProject!J279</f>
        <v>1025</v>
      </c>
      <c r="J279">
        <f t="shared" si="26"/>
        <v>1009</v>
      </c>
    </row>
    <row r="280" spans="1:10">
      <c r="A280" s="5">
        <v>44172</v>
      </c>
      <c r="B280">
        <f>covidTrackingProject!W280</f>
        <v>2553</v>
      </c>
      <c r="C280">
        <f>covidTrackingProject!AH280</f>
        <v>26675</v>
      </c>
      <c r="D280">
        <f t="shared" si="24"/>
        <v>2452.1428571428573</v>
      </c>
      <c r="E280" s="15">
        <f t="shared" si="22"/>
        <v>9.5707591377694468E-2</v>
      </c>
      <c r="F280" s="16">
        <f t="shared" si="23"/>
        <v>49.585197391037838</v>
      </c>
      <c r="G280">
        <f>covidTrackingProject!F280</f>
        <v>13</v>
      </c>
      <c r="H280">
        <f t="shared" si="25"/>
        <v>28.285714285714285</v>
      </c>
      <c r="I280">
        <f>covidTrackingProject!J280</f>
        <v>1025</v>
      </c>
      <c r="J280">
        <f t="shared" si="26"/>
        <v>1037.4285714285713</v>
      </c>
    </row>
    <row r="281" spans="1:10">
      <c r="A281" s="5">
        <v>44173</v>
      </c>
      <c r="B281">
        <f>covidTrackingProject!W281</f>
        <v>2302</v>
      </c>
      <c r="C281">
        <f>covidTrackingProject!AH281</f>
        <v>26462</v>
      </c>
      <c r="D281">
        <f t="shared" si="24"/>
        <v>2577.4285714285716</v>
      </c>
      <c r="E281" s="15">
        <f t="shared" si="22"/>
        <v>8.6992668732522108E-2</v>
      </c>
      <c r="F281" s="16">
        <f t="shared" si="23"/>
        <v>44.71019365224015</v>
      </c>
      <c r="G281">
        <f>covidTrackingProject!F281</f>
        <v>6</v>
      </c>
      <c r="H281">
        <f t="shared" si="25"/>
        <v>25.857142857142858</v>
      </c>
      <c r="I281">
        <f>covidTrackingProject!J281</f>
        <v>1179</v>
      </c>
      <c r="J281">
        <f t="shared" si="26"/>
        <v>1081.1428571428571</v>
      </c>
    </row>
    <row r="282" spans="1:10">
      <c r="A282" s="5">
        <v>44174</v>
      </c>
      <c r="B282">
        <f>covidTrackingProject!W282</f>
        <v>2490</v>
      </c>
      <c r="C282">
        <f>covidTrackingProject!AH282</f>
        <v>15453</v>
      </c>
      <c r="D282">
        <f t="shared" si="24"/>
        <v>2658.4285714285716</v>
      </c>
      <c r="E282" s="15">
        <f t="shared" si="22"/>
        <v>0.16113376043486702</v>
      </c>
      <c r="F282" s="16">
        <f t="shared" si="23"/>
        <v>48.36159087492527</v>
      </c>
      <c r="G282">
        <f>covidTrackingProject!F282</f>
        <v>27</v>
      </c>
      <c r="H282">
        <f t="shared" si="25"/>
        <v>24</v>
      </c>
      <c r="I282">
        <f>covidTrackingProject!J282</f>
        <v>1217</v>
      </c>
      <c r="J282">
        <f t="shared" si="26"/>
        <v>1107.7142857142858</v>
      </c>
    </row>
    <row r="283" spans="1:10">
      <c r="A283" s="5">
        <v>44175</v>
      </c>
      <c r="B283">
        <f>covidTrackingProject!W283</f>
        <v>2242</v>
      </c>
      <c r="C283">
        <f>covidTrackingProject!AH283</f>
        <v>17455</v>
      </c>
      <c r="D283">
        <f t="shared" si="24"/>
        <v>2660.4285714285716</v>
      </c>
      <c r="E283" s="15">
        <f t="shared" si="22"/>
        <v>0.12844457175594384</v>
      </c>
      <c r="F283" s="16">
        <f t="shared" si="23"/>
        <v>43.544854113085322</v>
      </c>
      <c r="G283">
        <f>covidTrackingProject!F283</f>
        <v>15</v>
      </c>
      <c r="H283">
        <f t="shared" si="25"/>
        <v>23</v>
      </c>
      <c r="I283">
        <f>covidTrackingProject!J283</f>
        <v>1232</v>
      </c>
      <c r="J283">
        <f t="shared" si="26"/>
        <v>1134.4285714285713</v>
      </c>
    </row>
    <row r="284" spans="1:10">
      <c r="A284" s="5">
        <v>44176</v>
      </c>
      <c r="B284">
        <f>covidTrackingProject!W284</f>
        <v>3540</v>
      </c>
      <c r="C284">
        <f>covidTrackingProject!AH284</f>
        <v>37520</v>
      </c>
      <c r="D284">
        <f t="shared" si="24"/>
        <v>2744.7142857142858</v>
      </c>
      <c r="E284" s="15">
        <f t="shared" si="22"/>
        <v>9.4349680170575698E-2</v>
      </c>
      <c r="F284" s="16">
        <f t="shared" si="23"/>
        <v>68.755032810134736</v>
      </c>
      <c r="G284">
        <f>covidTrackingProject!F284</f>
        <v>46</v>
      </c>
      <c r="H284">
        <f t="shared" si="25"/>
        <v>25.285714285714285</v>
      </c>
      <c r="I284">
        <f>covidTrackingProject!J284</f>
        <v>1234</v>
      </c>
      <c r="J284">
        <f t="shared" si="26"/>
        <v>1166</v>
      </c>
    </row>
    <row r="285" spans="1:10">
      <c r="A285" s="5">
        <v>44177</v>
      </c>
      <c r="B285">
        <f>covidTrackingProject!W285</f>
        <v>3572</v>
      </c>
      <c r="C285">
        <f>covidTrackingProject!AH285</f>
        <v>3572</v>
      </c>
      <c r="D285">
        <f t="shared" si="24"/>
        <v>2794.7142857142858</v>
      </c>
      <c r="E285" s="15">
        <f t="shared" si="22"/>
        <v>1</v>
      </c>
      <c r="F285" s="16">
        <f t="shared" si="23"/>
        <v>69.376547231017298</v>
      </c>
      <c r="G285">
        <f>covidTrackingProject!F285</f>
        <v>12</v>
      </c>
      <c r="H285">
        <f t="shared" ref="H285:H291" si="27">AVERAGE(G279:G285)</f>
        <v>24</v>
      </c>
      <c r="I285">
        <f>covidTrackingProject!J285</f>
        <v>1250</v>
      </c>
      <c r="J285">
        <f t="shared" ref="J285:J291" si="28">AVERAGE(I280:I286)</f>
        <v>1202.1428571428571</v>
      </c>
    </row>
    <row r="286" spans="1:10">
      <c r="A286" s="5">
        <v>44178</v>
      </c>
      <c r="B286">
        <f>covidTrackingProject!W286</f>
        <v>3408</v>
      </c>
      <c r="C286">
        <f>covidTrackingProject!AH286</f>
        <v>64293</v>
      </c>
      <c r="D286">
        <f t="shared" si="24"/>
        <v>2872.4285714285716</v>
      </c>
      <c r="E286" s="15">
        <f t="shared" si="22"/>
        <v>5.300732583640521E-2</v>
      </c>
      <c r="F286" s="16">
        <f t="shared" si="23"/>
        <v>66.191285823994107</v>
      </c>
      <c r="G286">
        <f>covidTrackingProject!F286</f>
        <v>54</v>
      </c>
      <c r="H286">
        <f t="shared" si="27"/>
        <v>24.714285714285715</v>
      </c>
      <c r="I286">
        <f>covidTrackingProject!J286</f>
        <v>1278</v>
      </c>
      <c r="J286">
        <f t="shared" si="28"/>
        <v>1238</v>
      </c>
    </row>
    <row r="287" spans="1:10">
      <c r="A287" s="5">
        <v>44179</v>
      </c>
      <c r="B287">
        <f>covidTrackingProject!W287</f>
        <v>2570</v>
      </c>
      <c r="C287">
        <f>covidTrackingProject!AH287</f>
        <v>25579</v>
      </c>
      <c r="D287">
        <f t="shared" si="24"/>
        <v>2874.8571428571427</v>
      </c>
      <c r="E287" s="15">
        <f t="shared" si="22"/>
        <v>0.10047304429414754</v>
      </c>
      <c r="F287" s="16">
        <f t="shared" si="23"/>
        <v>49.91537692713171</v>
      </c>
      <c r="G287">
        <f>covidTrackingProject!F287</f>
        <v>12</v>
      </c>
      <c r="H287">
        <f t="shared" si="27"/>
        <v>24.571428571428573</v>
      </c>
      <c r="I287">
        <f>covidTrackingProject!J287</f>
        <v>1276</v>
      </c>
      <c r="J287">
        <f t="shared" si="28"/>
        <v>1219</v>
      </c>
    </row>
    <row r="288" spans="1:10">
      <c r="A288" s="5">
        <v>44180</v>
      </c>
      <c r="B288">
        <f>covidTrackingProject!W288</f>
        <v>2544</v>
      </c>
      <c r="C288">
        <f>covidTrackingProject!AH288</f>
        <v>24359</v>
      </c>
      <c r="D288">
        <f t="shared" si="24"/>
        <v>2909.4285714285716</v>
      </c>
      <c r="E288" s="15">
        <f t="shared" si="22"/>
        <v>0.10443778480233179</v>
      </c>
      <c r="F288" s="16">
        <f t="shared" si="23"/>
        <v>49.410396460164613</v>
      </c>
      <c r="G288">
        <f>covidTrackingProject!F288</f>
        <v>5</v>
      </c>
      <c r="H288">
        <f t="shared" si="27"/>
        <v>24.428571428571427</v>
      </c>
      <c r="I288">
        <f>covidTrackingProject!J288</f>
        <v>1046</v>
      </c>
      <c r="J288">
        <f t="shared" si="28"/>
        <v>1194.5714285714287</v>
      </c>
    </row>
    <row r="289" spans="1:10">
      <c r="A289" s="5">
        <v>44181</v>
      </c>
      <c r="B289">
        <f>covidTrackingProject!W289</f>
        <v>2799</v>
      </c>
      <c r="C289">
        <f>covidTrackingProject!AH289</f>
        <v>22115</v>
      </c>
      <c r="D289">
        <f t="shared" si="24"/>
        <v>2953.5714285714284</v>
      </c>
      <c r="E289" s="15">
        <f t="shared" si="22"/>
        <v>0.12656567940312005</v>
      </c>
      <c r="F289" s="16">
        <f t="shared" si="23"/>
        <v>54.363089501572624</v>
      </c>
      <c r="G289">
        <f>covidTrackingProject!F289</f>
        <v>44</v>
      </c>
      <c r="H289">
        <f t="shared" si="27"/>
        <v>26.857142857142858</v>
      </c>
      <c r="I289">
        <f>covidTrackingProject!J289</f>
        <v>1046</v>
      </c>
      <c r="J289">
        <f t="shared" si="28"/>
        <v>1236.2857142857142</v>
      </c>
    </row>
    <row r="290" spans="1:10">
      <c r="A290" s="5">
        <v>44182</v>
      </c>
      <c r="B290">
        <f>covidTrackingProject!W290</f>
        <v>2655</v>
      </c>
      <c r="C290">
        <f>covidTrackingProject!AH290</f>
        <v>16348</v>
      </c>
      <c r="D290">
        <f t="shared" si="24"/>
        <v>3012.5714285714284</v>
      </c>
      <c r="E290" s="15">
        <f t="shared" si="22"/>
        <v>0.16240518717885979</v>
      </c>
      <c r="F290" s="16">
        <f t="shared" si="23"/>
        <v>51.566274607601038</v>
      </c>
      <c r="G290">
        <f>covidTrackingProject!F290</f>
        <v>43</v>
      </c>
      <c r="H290">
        <f t="shared" si="27"/>
        <v>30.857142857142858</v>
      </c>
      <c r="I290">
        <f>covidTrackingProject!J290</f>
        <v>1524</v>
      </c>
      <c r="J290">
        <f t="shared" si="28"/>
        <v>1268.5714285714287</v>
      </c>
    </row>
    <row r="291" spans="1:10">
      <c r="A291" s="5">
        <v>44183</v>
      </c>
      <c r="B291">
        <f>covidTrackingProject!W291</f>
        <v>4302</v>
      </c>
      <c r="C291">
        <f>covidTrackingProject!AH291</f>
        <v>36873</v>
      </c>
      <c r="D291">
        <f t="shared" si="24"/>
        <v>3121.4285714285716</v>
      </c>
      <c r="E291" s="15">
        <f t="shared" si="22"/>
        <v>0.11667073468391506</v>
      </c>
      <c r="F291" s="16">
        <f t="shared" si="23"/>
        <v>83.554844957401016</v>
      </c>
      <c r="G291">
        <f>covidTrackingProject!F291</f>
        <v>29</v>
      </c>
      <c r="H291">
        <f t="shared" si="27"/>
        <v>28.428571428571427</v>
      </c>
      <c r="I291">
        <f>covidTrackingProject!J291</f>
        <v>1460</v>
      </c>
      <c r="J291">
        <f t="shared" si="28"/>
        <v>1298.7142857142858</v>
      </c>
    </row>
    <row r="292" spans="1:10">
      <c r="A292" s="5">
        <v>44184</v>
      </c>
      <c r="B292">
        <f>covidTrackingProject!W292</f>
        <v>3461</v>
      </c>
      <c r="C292">
        <f>covidTrackingProject!AH292</f>
        <v>26726</v>
      </c>
      <c r="D292">
        <f t="shared" si="24"/>
        <v>3105.5714285714284</v>
      </c>
      <c r="E292" s="15">
        <f t="shared" si="22"/>
        <v>0.12949936391528849</v>
      </c>
      <c r="F292" s="16">
        <f t="shared" si="23"/>
        <v>67.220669083580873</v>
      </c>
      <c r="G292">
        <f>covidTrackingProject!F292</f>
        <v>23</v>
      </c>
      <c r="H292">
        <f t="shared" ref="H292:H312" si="29">AVERAGE(G286:G292)</f>
        <v>30</v>
      </c>
      <c r="I292">
        <f>covidTrackingProject!J292</f>
        <v>1461</v>
      </c>
      <c r="J292">
        <f t="shared" ref="J292:J312" si="30">AVERAGE(I287:I293)</f>
        <v>1326.2857142857142</v>
      </c>
    </row>
    <row r="293" spans="1:10">
      <c r="A293" s="5">
        <v>44185</v>
      </c>
      <c r="B293">
        <f>covidTrackingProject!W293</f>
        <v>2869</v>
      </c>
      <c r="C293">
        <f>covidTrackingProject!AH293</f>
        <v>25390</v>
      </c>
      <c r="D293">
        <f t="shared" si="24"/>
        <v>3028.5714285714284</v>
      </c>
      <c r="E293" s="15">
        <f t="shared" si="22"/>
        <v>0.11299724300905868</v>
      </c>
      <c r="F293" s="16">
        <f t="shared" si="23"/>
        <v>55.722652297253255</v>
      </c>
      <c r="G293">
        <f>covidTrackingProject!F293</f>
        <v>40</v>
      </c>
      <c r="H293">
        <f t="shared" si="29"/>
        <v>28</v>
      </c>
      <c r="I293">
        <f>covidTrackingProject!J293</f>
        <v>1471</v>
      </c>
      <c r="J293">
        <f t="shared" si="30"/>
        <v>1361.5714285714287</v>
      </c>
    </row>
    <row r="294" spans="1:10">
      <c r="A294" s="5">
        <v>44186</v>
      </c>
      <c r="B294">
        <f>covidTrackingProject!W294</f>
        <v>2327</v>
      </c>
      <c r="C294">
        <f>covidTrackingProject!AH294</f>
        <v>19616</v>
      </c>
      <c r="D294">
        <f t="shared" si="24"/>
        <v>2993.8571428571427</v>
      </c>
      <c r="E294" s="15">
        <f t="shared" si="22"/>
        <v>0.11862765089722675</v>
      </c>
      <c r="F294" s="16">
        <f t="shared" si="23"/>
        <v>45.195751793554663</v>
      </c>
      <c r="G294">
        <f>covidTrackingProject!F294</f>
        <v>27</v>
      </c>
      <c r="H294">
        <f t="shared" si="29"/>
        <v>30.142857142857142</v>
      </c>
      <c r="I294">
        <f>covidTrackingProject!J294</f>
        <v>1523</v>
      </c>
      <c r="J294">
        <f t="shared" si="30"/>
        <v>1438.7142857142858</v>
      </c>
    </row>
    <row r="295" spans="1:10">
      <c r="A295" s="5">
        <v>44187</v>
      </c>
      <c r="B295">
        <f>covidTrackingProject!W295</f>
        <v>2322</v>
      </c>
      <c r="C295">
        <f>covidTrackingProject!AH295</f>
        <v>25553</v>
      </c>
      <c r="D295">
        <f t="shared" si="24"/>
        <v>2962.1428571428573</v>
      </c>
      <c r="E295" s="15">
        <f t="shared" si="22"/>
        <v>9.0869956560873474E-2</v>
      </c>
      <c r="F295" s="16">
        <f t="shared" si="23"/>
        <v>45.098640165291755</v>
      </c>
      <c r="G295">
        <f>covidTrackingProject!F295</f>
        <v>14</v>
      </c>
      <c r="H295">
        <f t="shared" si="29"/>
        <v>31.428571428571427</v>
      </c>
      <c r="I295">
        <f>covidTrackingProject!J295</f>
        <v>1586</v>
      </c>
      <c r="J295">
        <f t="shared" si="30"/>
        <v>1528</v>
      </c>
    </row>
    <row r="296" spans="1:10">
      <c r="A296" s="5">
        <v>44188</v>
      </c>
      <c r="B296">
        <f>covidTrackingProject!W296</f>
        <v>4175</v>
      </c>
      <c r="C296">
        <f>covidTrackingProject!AH296</f>
        <v>33539</v>
      </c>
      <c r="D296">
        <f t="shared" si="24"/>
        <v>3158.7142857142858</v>
      </c>
      <c r="E296" s="15">
        <f t="shared" si="22"/>
        <v>0.12448194639076895</v>
      </c>
      <c r="F296" s="16">
        <f t="shared" si="23"/>
        <v>81.088209599523296</v>
      </c>
      <c r="G296">
        <f>covidTrackingProject!F296</f>
        <v>52</v>
      </c>
      <c r="H296">
        <f t="shared" si="29"/>
        <v>32.571428571428569</v>
      </c>
      <c r="I296">
        <f>covidTrackingProject!J296</f>
        <v>1671</v>
      </c>
      <c r="J296">
        <f t="shared" si="30"/>
        <v>1562.5714285714287</v>
      </c>
    </row>
    <row r="297" spans="1:10">
      <c r="A297" s="5">
        <v>44189</v>
      </c>
      <c r="B297">
        <f>covidTrackingProject!W297</f>
        <v>2798</v>
      </c>
      <c r="C297">
        <f>covidTrackingProject!AH297</f>
        <v>23036</v>
      </c>
      <c r="D297">
        <f t="shared" si="24"/>
        <v>3179.1428571428573</v>
      </c>
      <c r="E297" s="15">
        <f t="shared" si="22"/>
        <v>0.12146205938530995</v>
      </c>
      <c r="F297" s="16">
        <f t="shared" si="23"/>
        <v>54.343667175920046</v>
      </c>
      <c r="G297">
        <f>covidTrackingProject!F297</f>
        <v>15</v>
      </c>
      <c r="H297">
        <f t="shared" si="29"/>
        <v>28.571428571428573</v>
      </c>
      <c r="I297">
        <f>covidTrackingProject!J297</f>
        <v>1766</v>
      </c>
      <c r="J297">
        <f t="shared" si="30"/>
        <v>1606.2857142857142</v>
      </c>
    </row>
    <row r="298" spans="1:10">
      <c r="A298" s="5">
        <v>44190</v>
      </c>
      <c r="B298">
        <f>covidTrackingProject!W298</f>
        <v>0</v>
      </c>
      <c r="C298">
        <f>covidTrackingProject!AH298</f>
        <v>0</v>
      </c>
      <c r="D298">
        <f t="shared" si="24"/>
        <v>2564.5714285714284</v>
      </c>
      <c r="E298" s="15" t="e">
        <f t="shared" si="22"/>
        <v>#DIV/0!</v>
      </c>
      <c r="F298" s="16">
        <f t="shared" si="23"/>
        <v>0</v>
      </c>
      <c r="G298">
        <f>covidTrackingProject!F298</f>
        <v>0</v>
      </c>
      <c r="H298">
        <f t="shared" si="29"/>
        <v>24.428571428571427</v>
      </c>
      <c r="I298">
        <f>covidTrackingProject!J298</f>
        <v>1766</v>
      </c>
      <c r="J298">
        <f t="shared" si="30"/>
        <v>1648.7142857142858</v>
      </c>
    </row>
    <row r="299" spans="1:10">
      <c r="A299" s="5">
        <v>44191</v>
      </c>
      <c r="B299">
        <f>covidTrackingProject!W299</f>
        <v>3864</v>
      </c>
      <c r="C299">
        <f>covidTrackingProject!AH299</f>
        <v>32580</v>
      </c>
      <c r="D299">
        <f t="shared" si="24"/>
        <v>2622.1428571428573</v>
      </c>
      <c r="E299" s="15">
        <f t="shared" si="22"/>
        <v>0.11860036832412522</v>
      </c>
      <c r="F299" s="16">
        <f t="shared" si="23"/>
        <v>75.047866321570794</v>
      </c>
      <c r="G299">
        <f>covidTrackingProject!F299</f>
        <v>81</v>
      </c>
      <c r="H299">
        <f t="shared" si="29"/>
        <v>32.714285714285715</v>
      </c>
      <c r="I299">
        <f>covidTrackingProject!J299</f>
        <v>1758</v>
      </c>
      <c r="J299">
        <f t="shared" si="30"/>
        <v>1692.8571428571429</v>
      </c>
    </row>
    <row r="300" spans="1:10">
      <c r="A300" s="5">
        <v>44192</v>
      </c>
      <c r="B300">
        <f>covidTrackingProject!W300</f>
        <v>7287</v>
      </c>
      <c r="C300">
        <f>covidTrackingProject!AH300</f>
        <v>71549</v>
      </c>
      <c r="D300">
        <f t="shared" si="24"/>
        <v>3253.2857142857142</v>
      </c>
      <c r="E300" s="15">
        <f t="shared" si="22"/>
        <v>0.10184628715984849</v>
      </c>
      <c r="F300" s="16">
        <f t="shared" si="23"/>
        <v>141.53048703035361</v>
      </c>
      <c r="G300">
        <f>covidTrackingProject!F300</f>
        <v>31</v>
      </c>
      <c r="H300">
        <f t="shared" si="29"/>
        <v>31.428571428571427</v>
      </c>
      <c r="I300">
        <f>covidTrackingProject!J300</f>
        <v>1780</v>
      </c>
      <c r="J300">
        <f t="shared" si="30"/>
        <v>1742</v>
      </c>
    </row>
    <row r="301" spans="1:10">
      <c r="A301" s="5">
        <v>44193</v>
      </c>
      <c r="B301">
        <f>covidTrackingProject!W301</f>
        <v>1871</v>
      </c>
      <c r="C301">
        <f>covidTrackingProject!AH301</f>
        <v>14243</v>
      </c>
      <c r="D301">
        <f t="shared" si="24"/>
        <v>3188.1428571428573</v>
      </c>
      <c r="E301" s="15">
        <f t="shared" si="22"/>
        <v>0.13136277469634206</v>
      </c>
      <c r="F301" s="16">
        <f t="shared" si="23"/>
        <v>36.339171295977991</v>
      </c>
      <c r="G301">
        <f>covidTrackingProject!F301</f>
        <v>18</v>
      </c>
      <c r="H301">
        <f t="shared" si="29"/>
        <v>30.142857142857142</v>
      </c>
      <c r="I301">
        <f>covidTrackingProject!J301</f>
        <v>1867</v>
      </c>
      <c r="J301">
        <f t="shared" si="30"/>
        <v>1794.5714285714287</v>
      </c>
    </row>
    <row r="302" spans="1:10">
      <c r="A302" s="5">
        <v>44194</v>
      </c>
      <c r="B302">
        <f>covidTrackingProject!W302</f>
        <v>2552</v>
      </c>
      <c r="C302">
        <f>covidTrackingProject!AH302</f>
        <v>16158</v>
      </c>
      <c r="D302">
        <f t="shared" si="24"/>
        <v>3221</v>
      </c>
      <c r="E302" s="15">
        <f t="shared" si="22"/>
        <v>0.15794033915088501</v>
      </c>
      <c r="F302" s="16">
        <f t="shared" si="23"/>
        <v>49.56577506538526</v>
      </c>
      <c r="G302">
        <f>covidTrackingProject!F302</f>
        <v>25</v>
      </c>
      <c r="H302">
        <f t="shared" si="29"/>
        <v>31.714285714285715</v>
      </c>
      <c r="I302">
        <f>covidTrackingProject!J302</f>
        <v>1954</v>
      </c>
      <c r="J302">
        <f t="shared" si="30"/>
        <v>1841.7142857142858</v>
      </c>
    </row>
    <row r="303" spans="1:10">
      <c r="A303" s="5">
        <v>44195</v>
      </c>
      <c r="B303">
        <f>covidTrackingProject!W303</f>
        <v>2873</v>
      </c>
      <c r="C303">
        <f>covidTrackingProject!AH303</f>
        <v>17549</v>
      </c>
      <c r="D303">
        <f t="shared" si="24"/>
        <v>3035</v>
      </c>
      <c r="E303" s="15">
        <f t="shared" si="22"/>
        <v>0.1637130320816001</v>
      </c>
      <c r="F303" s="16">
        <f t="shared" si="23"/>
        <v>55.800341599863579</v>
      </c>
      <c r="G303">
        <f>covidTrackingProject!F303</f>
        <v>51</v>
      </c>
      <c r="H303">
        <f t="shared" si="29"/>
        <v>31.571428571428573</v>
      </c>
      <c r="I303">
        <f>covidTrackingProject!J303</f>
        <v>2001</v>
      </c>
      <c r="J303">
        <f t="shared" si="30"/>
        <v>1878.7142857142858</v>
      </c>
    </row>
    <row r="304" spans="1:10">
      <c r="A304" s="5">
        <v>44196</v>
      </c>
      <c r="B304">
        <f>covidTrackingProject!W304</f>
        <v>4032</v>
      </c>
      <c r="C304">
        <f>covidTrackingProject!AH304</f>
        <v>22187</v>
      </c>
      <c r="D304">
        <f t="shared" si="24"/>
        <v>3211.2857142857142</v>
      </c>
      <c r="E304" s="15">
        <f t="shared" si="22"/>
        <v>0.18172803894172262</v>
      </c>
      <c r="F304" s="16">
        <f t="shared" si="23"/>
        <v>78.310817031204294</v>
      </c>
      <c r="G304">
        <f>covidTrackingProject!F304</f>
        <v>47</v>
      </c>
      <c r="H304">
        <f t="shared" si="29"/>
        <v>36.142857142857146</v>
      </c>
      <c r="I304">
        <f>covidTrackingProject!J304</f>
        <v>2025</v>
      </c>
      <c r="J304">
        <f t="shared" si="30"/>
        <v>1915.7142857142858</v>
      </c>
    </row>
    <row r="305" spans="1:10">
      <c r="A305" s="5">
        <v>44197</v>
      </c>
      <c r="B305">
        <f>covidTrackingProject!W305</f>
        <v>0</v>
      </c>
      <c r="C305">
        <f>covidTrackingProject!AH305</f>
        <v>0</v>
      </c>
      <c r="D305">
        <f t="shared" si="24"/>
        <v>3211.2857142857142</v>
      </c>
      <c r="E305" s="15" t="e">
        <f t="shared" si="22"/>
        <v>#DIV/0!</v>
      </c>
      <c r="F305" s="16">
        <f t="shared" si="23"/>
        <v>0</v>
      </c>
      <c r="G305">
        <f>covidTrackingProject!F305</f>
        <v>0</v>
      </c>
      <c r="H305">
        <f t="shared" si="29"/>
        <v>36.142857142857146</v>
      </c>
      <c r="I305">
        <f>covidTrackingProject!J305</f>
        <v>2025</v>
      </c>
      <c r="J305">
        <f t="shared" si="30"/>
        <v>1949.4285714285713</v>
      </c>
    </row>
    <row r="306" spans="1:10">
      <c r="A306" s="5">
        <v>44198</v>
      </c>
      <c r="B306">
        <f>covidTrackingProject!W306</f>
        <v>5211</v>
      </c>
      <c r="C306">
        <f>covidTrackingProject!AH306</f>
        <v>31234</v>
      </c>
      <c r="D306">
        <f t="shared" si="24"/>
        <v>3403.7142857142858</v>
      </c>
      <c r="E306" s="15">
        <f t="shared" si="22"/>
        <v>0.16683742075942884</v>
      </c>
      <c r="F306" s="16">
        <f t="shared" si="23"/>
        <v>101.20973897559662</v>
      </c>
      <c r="G306">
        <f>covidTrackingProject!F306</f>
        <v>89</v>
      </c>
      <c r="H306">
        <f t="shared" si="29"/>
        <v>37.285714285714285</v>
      </c>
      <c r="I306">
        <f>covidTrackingProject!J306</f>
        <v>1994</v>
      </c>
      <c r="J306">
        <f t="shared" si="30"/>
        <v>1991.1428571428571</v>
      </c>
    </row>
    <row r="307" spans="1:10">
      <c r="A307" s="5">
        <v>44199</v>
      </c>
      <c r="B307">
        <f>covidTrackingProject!W307</f>
        <v>8951</v>
      </c>
      <c r="C307">
        <f>covidTrackingProject!AH307</f>
        <v>57172</v>
      </c>
      <c r="D307">
        <f t="shared" si="24"/>
        <v>3641.4285714285716</v>
      </c>
      <c r="E307" s="15">
        <f t="shared" si="22"/>
        <v>0.15656265304694605</v>
      </c>
      <c r="F307" s="16">
        <f t="shared" si="23"/>
        <v>173.84923691624743</v>
      </c>
      <c r="G307">
        <f>covidTrackingProject!F307</f>
        <v>84</v>
      </c>
      <c r="H307">
        <f t="shared" si="29"/>
        <v>44.857142857142854</v>
      </c>
      <c r="I307">
        <f>covidTrackingProject!J307</f>
        <v>2072</v>
      </c>
      <c r="J307">
        <f t="shared" si="30"/>
        <v>2032.2857142857142</v>
      </c>
    </row>
    <row r="308" spans="1:10">
      <c r="A308" s="5">
        <v>44200</v>
      </c>
      <c r="B308">
        <f>covidTrackingProject!W308</f>
        <v>3803</v>
      </c>
      <c r="C308">
        <f>covidTrackingProject!AH308</f>
        <v>20811</v>
      </c>
      <c r="D308">
        <f t="shared" si="24"/>
        <v>3917.4285714285716</v>
      </c>
      <c r="E308" s="15">
        <f t="shared" si="22"/>
        <v>0.18273989716976599</v>
      </c>
      <c r="F308" s="16">
        <f t="shared" si="23"/>
        <v>73.863104456763381</v>
      </c>
      <c r="G308">
        <f>covidTrackingProject!F308</f>
        <v>15</v>
      </c>
      <c r="H308">
        <f t="shared" si="29"/>
        <v>44.428571428571431</v>
      </c>
      <c r="I308">
        <f>covidTrackingProject!J308</f>
        <v>2155</v>
      </c>
      <c r="J308">
        <f t="shared" si="30"/>
        <v>2088</v>
      </c>
    </row>
    <row r="309" spans="1:10">
      <c r="A309" s="5">
        <v>44201</v>
      </c>
      <c r="B309">
        <f>covidTrackingProject!W309</f>
        <v>2601</v>
      </c>
      <c r="C309">
        <f>covidTrackingProject!AH309</f>
        <v>16243</v>
      </c>
      <c r="D309">
        <f t="shared" si="24"/>
        <v>3924.4285714285716</v>
      </c>
      <c r="E309" s="15">
        <f t="shared" si="22"/>
        <v>0.16013051776149725</v>
      </c>
      <c r="F309" s="16">
        <f t="shared" si="23"/>
        <v>50.517469022361702</v>
      </c>
      <c r="G309">
        <f>covidTrackingProject!F309</f>
        <v>14</v>
      </c>
      <c r="H309">
        <f t="shared" si="29"/>
        <v>42.857142857142854</v>
      </c>
      <c r="I309">
        <f>covidTrackingProject!J309</f>
        <v>2344</v>
      </c>
      <c r="J309">
        <f t="shared" si="30"/>
        <v>2148.4285714285716</v>
      </c>
    </row>
    <row r="310" spans="1:10">
      <c r="A310" s="5">
        <v>44202</v>
      </c>
      <c r="B310">
        <f>covidTrackingProject!W310</f>
        <v>5162</v>
      </c>
      <c r="C310">
        <f>covidTrackingProject!AH310</f>
        <v>28395</v>
      </c>
      <c r="D310">
        <f t="shared" si="24"/>
        <v>4251.4285714285716</v>
      </c>
      <c r="E310" s="15">
        <f t="shared" si="22"/>
        <v>0.18179256911428068</v>
      </c>
      <c r="F310" s="16">
        <f t="shared" si="23"/>
        <v>100.25804501862018</v>
      </c>
      <c r="G310">
        <f>covidTrackingProject!F310</f>
        <v>84</v>
      </c>
      <c r="H310">
        <f t="shared" si="29"/>
        <v>47.571428571428569</v>
      </c>
      <c r="I310">
        <f>covidTrackingProject!J310</f>
        <v>2424</v>
      </c>
      <c r="J310">
        <f t="shared" si="30"/>
        <v>2205.5714285714284</v>
      </c>
    </row>
    <row r="311" spans="1:10">
      <c r="A311" s="5">
        <v>44203</v>
      </c>
      <c r="B311">
        <f>covidTrackingProject!W311</f>
        <v>4877</v>
      </c>
      <c r="C311">
        <f>covidTrackingProject!AH311</f>
        <v>29978</v>
      </c>
      <c r="D311">
        <f t="shared" si="24"/>
        <v>4372.1428571428569</v>
      </c>
      <c r="E311" s="15">
        <f t="shared" si="22"/>
        <v>0.16268596971112148</v>
      </c>
      <c r="F311" s="16">
        <f t="shared" si="23"/>
        <v>94.722682207634762</v>
      </c>
      <c r="G311">
        <f>covidTrackingProject!F311</f>
        <v>79</v>
      </c>
      <c r="H311">
        <f t="shared" si="29"/>
        <v>52.142857142857146</v>
      </c>
      <c r="I311">
        <f>covidTrackingProject!J311</f>
        <v>2425</v>
      </c>
      <c r="J311">
        <f t="shared" si="30"/>
        <v>2258.5714285714284</v>
      </c>
    </row>
    <row r="312" spans="1:10">
      <c r="A312" s="5">
        <v>44204</v>
      </c>
      <c r="B312">
        <f>covidTrackingProject!W312</f>
        <v>6064</v>
      </c>
      <c r="C312">
        <f>covidTrackingProject!AH312</f>
        <v>41260</v>
      </c>
      <c r="D312">
        <f t="shared" si="24"/>
        <v>5238.4285714285716</v>
      </c>
      <c r="E312" s="15">
        <f t="shared" si="22"/>
        <v>0.14697043141056715</v>
      </c>
      <c r="F312" s="16">
        <f t="shared" si="23"/>
        <v>117.77698275724772</v>
      </c>
      <c r="G312">
        <f>covidTrackingProject!F312</f>
        <v>34</v>
      </c>
      <c r="H312">
        <f t="shared" si="29"/>
        <v>57</v>
      </c>
      <c r="I312">
        <f>covidTrackingProject!J312</f>
        <v>2396</v>
      </c>
      <c r="J312">
        <f t="shared" si="30"/>
        <v>2302.6666666666665</v>
      </c>
    </row>
    <row r="313" spans="1:10">
      <c r="A313" s="5">
        <v>44205</v>
      </c>
    </row>
    <row r="314" spans="1:10">
      <c r="A314" s="5"/>
    </row>
    <row r="315" spans="1:10">
      <c r="A315" s="5"/>
    </row>
  </sheetData>
  <conditionalFormatting sqref="E1:E1048576">
    <cfRule type="containsErrors" dxfId="2" priority="4">
      <formula>ISERROR(E1)</formula>
    </cfRule>
  </conditionalFormatting>
  <conditionalFormatting sqref="A1:A1048576">
    <cfRule type="expression" dxfId="1" priority="1">
      <formula>OR(WEEKDAY(A2,13)=6,WEEKDAY(A2,13)=5)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BE65-B8D2-5741-A35F-4FAC97112B61}">
  <dimension ref="A1:I46"/>
  <sheetViews>
    <sheetView tabSelected="1" workbookViewId="0">
      <selection activeCell="G54" sqref="G54"/>
    </sheetView>
  </sheetViews>
  <sheetFormatPr baseColWidth="10" defaultRowHeight="16"/>
  <cols>
    <col min="1" max="1" width="10.83203125" style="6"/>
    <col min="4" max="4" width="13.6640625" customWidth="1"/>
    <col min="6" max="6" width="10.1640625" customWidth="1"/>
    <col min="7" max="7" width="7.6640625" customWidth="1"/>
    <col min="8" max="8" width="12.83203125" customWidth="1"/>
    <col min="9" max="9" width="16.5" customWidth="1"/>
  </cols>
  <sheetData>
    <row r="1" spans="1:9">
      <c r="A1" s="7" t="s">
        <v>64</v>
      </c>
      <c r="B1" s="2" t="s">
        <v>45</v>
      </c>
      <c r="C1" s="2" t="s">
        <v>48</v>
      </c>
      <c r="D1" s="13" t="s">
        <v>65</v>
      </c>
      <c r="E1" s="13" t="s">
        <v>66</v>
      </c>
      <c r="F1" s="13" t="s">
        <v>50</v>
      </c>
      <c r="G1" s="2" t="s">
        <v>52</v>
      </c>
      <c r="H1" s="13" t="s">
        <v>71</v>
      </c>
      <c r="I1" s="14" t="s">
        <v>68</v>
      </c>
    </row>
    <row r="2" spans="1:9">
      <c r="A2" s="5">
        <v>43897</v>
      </c>
      <c r="B2">
        <f>SUM(southCarolinaDaily!B2:B5)</f>
        <v>2</v>
      </c>
      <c r="C2">
        <f>SUM(southCarolinaDaily!C2:C5)</f>
        <v>5</v>
      </c>
      <c r="D2" s="4"/>
      <c r="E2" s="4"/>
      <c r="F2" s="18">
        <f>B2/C2</f>
        <v>0.4</v>
      </c>
      <c r="G2" s="17">
        <f>SUM(southCarolinaDaily!G2:G5)</f>
        <v>0</v>
      </c>
      <c r="H2" s="4"/>
      <c r="I2" s="19">
        <f t="shared" ref="I2:I43" si="0">(B2/5148714)*100000</f>
        <v>3.8844651305160863E-2</v>
      </c>
    </row>
    <row r="3" spans="1:9">
      <c r="A3" s="5">
        <v>43904</v>
      </c>
      <c r="B3">
        <f>SUM(southCarolinaDaily!B6:B12)</f>
        <v>11</v>
      </c>
      <c r="C3">
        <f>SUM(southCarolinaDaily!C6:C12)</f>
        <v>113</v>
      </c>
      <c r="D3" s="18">
        <f>(B3-B2)/B3</f>
        <v>0.81818181818181823</v>
      </c>
      <c r="E3" s="18">
        <f>(C3-C2)/C3</f>
        <v>0.95575221238938057</v>
      </c>
      <c r="F3" s="18">
        <f t="shared" ref="F3:F44" si="1">B3/C3</f>
        <v>9.7345132743362831E-2</v>
      </c>
      <c r="G3">
        <f>SUM(southCarolinaDaily!G6:G12)</f>
        <v>0</v>
      </c>
      <c r="H3" s="20" t="e">
        <f>(G3-G2)/G3</f>
        <v>#DIV/0!</v>
      </c>
      <c r="I3" s="19">
        <f t="shared" si="0"/>
        <v>0.21364558217838472</v>
      </c>
    </row>
    <row r="4" spans="1:9">
      <c r="A4" s="5">
        <v>43911</v>
      </c>
      <c r="B4">
        <f>SUM(southCarolinaDaily!B13:B19)</f>
        <v>139</v>
      </c>
      <c r="C4">
        <f>SUM(southCarolinaDaily!C13:C19)</f>
        <v>1284</v>
      </c>
      <c r="D4" s="18">
        <f t="shared" ref="D4:E44" si="2">(B4-B3)/B4</f>
        <v>0.92086330935251803</v>
      </c>
      <c r="E4" s="18">
        <f t="shared" si="2"/>
        <v>0.911993769470405</v>
      </c>
      <c r="F4" s="18">
        <f t="shared" si="1"/>
        <v>0.10825545171339564</v>
      </c>
      <c r="G4">
        <f>SUM(southCarolinaDaily!G13:G19)</f>
        <v>1</v>
      </c>
      <c r="H4" s="18">
        <f t="shared" ref="H4:H44" si="3">(G4-G3)/G4</f>
        <v>1</v>
      </c>
      <c r="I4" s="19">
        <f t="shared" si="0"/>
        <v>2.6997032657086799</v>
      </c>
    </row>
    <row r="5" spans="1:9">
      <c r="A5" s="5">
        <v>43918</v>
      </c>
      <c r="B5">
        <f>SUM(southCarolinaDaily!B20:B26)</f>
        <v>387</v>
      </c>
      <c r="C5">
        <f>SUM(southCarolinaDaily!C20:C26)</f>
        <v>1540</v>
      </c>
      <c r="D5" s="18">
        <f t="shared" si="2"/>
        <v>0.64082687338501287</v>
      </c>
      <c r="E5" s="18">
        <f t="shared" si="2"/>
        <v>0.16623376623376623</v>
      </c>
      <c r="F5" s="18">
        <f t="shared" si="1"/>
        <v>0.2512987012987013</v>
      </c>
      <c r="G5">
        <f>SUM(southCarolinaDaily!G20:G26)</f>
        <v>12</v>
      </c>
      <c r="H5" s="18">
        <f t="shared" si="3"/>
        <v>0.91666666666666663</v>
      </c>
      <c r="I5" s="19">
        <f t="shared" si="0"/>
        <v>7.5164400275486276</v>
      </c>
    </row>
    <row r="6" spans="1:9">
      <c r="A6" s="5">
        <v>43925</v>
      </c>
      <c r="B6">
        <f>SUM(southCarolinaDaily!B27:B33)</f>
        <v>1378</v>
      </c>
      <c r="C6">
        <f>SUM(southCarolinaDaily!C27:C33)</f>
        <v>15367</v>
      </c>
      <c r="D6" s="18">
        <f t="shared" si="2"/>
        <v>0.71915820029027577</v>
      </c>
      <c r="E6" s="18">
        <f t="shared" si="2"/>
        <v>0.89978525411596277</v>
      </c>
      <c r="F6" s="18">
        <f t="shared" si="1"/>
        <v>8.9672675213119016E-2</v>
      </c>
      <c r="G6">
        <f>SUM(southCarolinaDaily!G27:G33)</f>
        <v>27</v>
      </c>
      <c r="H6" s="18">
        <f t="shared" si="3"/>
        <v>0.55555555555555558</v>
      </c>
      <c r="I6" s="19">
        <f t="shared" si="0"/>
        <v>26.763964749255834</v>
      </c>
    </row>
    <row r="7" spans="1:9">
      <c r="A7" s="5">
        <v>43932</v>
      </c>
      <c r="B7">
        <f>SUM(southCarolinaDaily!B34:B40)</f>
        <v>1290</v>
      </c>
      <c r="C7">
        <f>SUM(southCarolinaDaily!C34:C40)</f>
        <v>11779</v>
      </c>
      <c r="D7" s="18">
        <f t="shared" si="2"/>
        <v>-6.8217054263565891E-2</v>
      </c>
      <c r="E7" s="18">
        <f t="shared" si="2"/>
        <v>-0.30460989897274809</v>
      </c>
      <c r="F7" s="18">
        <f t="shared" si="1"/>
        <v>0.1095169369216402</v>
      </c>
      <c r="G7">
        <f>SUM(southCarolinaDaily!G34:G40)</f>
        <v>40</v>
      </c>
      <c r="H7" s="18">
        <f t="shared" si="3"/>
        <v>0.32500000000000001</v>
      </c>
      <c r="I7" s="19">
        <f t="shared" si="0"/>
        <v>25.054800091828753</v>
      </c>
    </row>
    <row r="8" spans="1:9">
      <c r="A8" s="5">
        <v>43939</v>
      </c>
      <c r="B8">
        <f>SUM(southCarolinaDaily!B41:B47)</f>
        <v>1039</v>
      </c>
      <c r="C8">
        <f>SUM(southCarolinaDaily!C41:C47)</f>
        <v>8740</v>
      </c>
      <c r="D8" s="18">
        <f t="shared" si="2"/>
        <v>-0.24157844080846969</v>
      </c>
      <c r="E8" s="18">
        <f t="shared" si="2"/>
        <v>-0.34771167048054918</v>
      </c>
      <c r="F8" s="18">
        <f t="shared" si="1"/>
        <v>0.11887871853546911</v>
      </c>
      <c r="G8">
        <f>SUM(southCarolinaDaily!G41:G47)</f>
        <v>39</v>
      </c>
      <c r="H8" s="18">
        <f t="shared" si="3"/>
        <v>-2.564102564102564E-2</v>
      </c>
      <c r="I8" s="19">
        <f t="shared" si="0"/>
        <v>20.179796353031065</v>
      </c>
    </row>
    <row r="9" spans="1:9">
      <c r="A9" s="5">
        <v>43946</v>
      </c>
      <c r="B9">
        <f>SUM(southCarolinaDaily!B48:B54)</f>
        <v>1007</v>
      </c>
      <c r="C9">
        <f>SUM(southCarolinaDaily!C48:C54)</f>
        <v>10181</v>
      </c>
      <c r="D9" s="18">
        <f t="shared" si="2"/>
        <v>-3.1777557100297914E-2</v>
      </c>
      <c r="E9" s="18">
        <f t="shared" si="2"/>
        <v>0.14153815931637365</v>
      </c>
      <c r="F9" s="18">
        <f t="shared" si="1"/>
        <v>9.8909733817896084E-2</v>
      </c>
      <c r="G9">
        <f>SUM(southCarolinaDaily!G48:G54)</f>
        <v>47</v>
      </c>
      <c r="H9" s="18">
        <f t="shared" si="3"/>
        <v>0.1702127659574468</v>
      </c>
      <c r="I9" s="19">
        <f t="shared" si="0"/>
        <v>19.558281932148496</v>
      </c>
    </row>
    <row r="10" spans="1:9">
      <c r="A10" s="5">
        <v>43953</v>
      </c>
      <c r="B10">
        <f>SUM(southCarolinaDaily!B55:B61)</f>
        <v>1236</v>
      </c>
      <c r="C10">
        <f>SUM(southCarolinaDaily!C55:C61)</f>
        <v>12602</v>
      </c>
      <c r="D10" s="18">
        <f t="shared" si="2"/>
        <v>0.18527508090614886</v>
      </c>
      <c r="E10" s="18">
        <f t="shared" si="2"/>
        <v>0.19211236311696556</v>
      </c>
      <c r="F10" s="18">
        <f t="shared" si="1"/>
        <v>9.8079669893667676E-2</v>
      </c>
      <c r="G10">
        <f>SUM(southCarolinaDaily!G55:G61)</f>
        <v>101</v>
      </c>
      <c r="H10" s="18">
        <f t="shared" si="3"/>
        <v>0.53465346534653468</v>
      </c>
      <c r="I10" s="19">
        <f t="shared" si="0"/>
        <v>24.005994506589413</v>
      </c>
    </row>
    <row r="11" spans="1:9">
      <c r="A11" s="5">
        <v>43960</v>
      </c>
      <c r="B11">
        <f>SUM(southCarolinaDaily!B62:B68)</f>
        <v>1042</v>
      </c>
      <c r="C11">
        <f>SUM(southCarolinaDaily!C62:C68)</f>
        <v>19347</v>
      </c>
      <c r="D11" s="18">
        <f t="shared" si="2"/>
        <v>-0.18618042226487524</v>
      </c>
      <c r="E11" s="18">
        <f t="shared" si="2"/>
        <v>0.34863286297617202</v>
      </c>
      <c r="F11" s="18">
        <f t="shared" si="1"/>
        <v>5.3858479350803741E-2</v>
      </c>
      <c r="G11">
        <f>SUM(southCarolinaDaily!G62:G68)</f>
        <v>63</v>
      </c>
      <c r="H11" s="18">
        <f t="shared" si="3"/>
        <v>-0.60317460317460314</v>
      </c>
      <c r="I11" s="19">
        <f t="shared" si="0"/>
        <v>20.238063329988808</v>
      </c>
    </row>
    <row r="12" spans="1:9">
      <c r="A12" s="5">
        <v>43967</v>
      </c>
      <c r="B12">
        <f>SUM(southCarolinaDaily!B69:B75)</f>
        <v>876</v>
      </c>
      <c r="C12">
        <f>SUM(southCarolinaDaily!C69:C75)</f>
        <v>28653</v>
      </c>
      <c r="D12" s="18">
        <f t="shared" si="2"/>
        <v>-0.18949771689497716</v>
      </c>
      <c r="E12" s="18">
        <f t="shared" si="2"/>
        <v>0.32478274526227618</v>
      </c>
      <c r="F12" s="18">
        <f t="shared" si="1"/>
        <v>3.057271489896346E-2</v>
      </c>
      <c r="G12">
        <f>SUM(southCarolinaDaily!G69:G75)</f>
        <v>50</v>
      </c>
      <c r="H12" s="18">
        <f t="shared" si="3"/>
        <v>-0.26</v>
      </c>
      <c r="I12" s="19">
        <f t="shared" si="0"/>
        <v>17.013957271660455</v>
      </c>
    </row>
    <row r="13" spans="1:9">
      <c r="A13" s="5">
        <v>43974</v>
      </c>
      <c r="B13">
        <f>SUM(southCarolinaDaily!B76:B82)</f>
        <v>1488</v>
      </c>
      <c r="C13">
        <f>SUM(southCarolinaDaily!C76:C82)</f>
        <v>49294</v>
      </c>
      <c r="D13" s="18">
        <f t="shared" si="2"/>
        <v>0.41129032258064518</v>
      </c>
      <c r="E13" s="18">
        <f t="shared" si="2"/>
        <v>0.41873250294153447</v>
      </c>
      <c r="F13" s="18">
        <f t="shared" si="1"/>
        <v>3.0186229561407069E-2</v>
      </c>
      <c r="G13">
        <f>SUM(southCarolinaDaily!G76:G82)</f>
        <v>45</v>
      </c>
      <c r="H13" s="18">
        <f t="shared" si="3"/>
        <v>-0.1111111111111111</v>
      </c>
      <c r="I13" s="19">
        <f t="shared" si="0"/>
        <v>28.900420571039685</v>
      </c>
    </row>
    <row r="14" spans="1:9">
      <c r="A14" s="5">
        <v>43981</v>
      </c>
      <c r="B14">
        <f>SUM(southCarolinaDaily!B83:B89)</f>
        <v>1499</v>
      </c>
      <c r="C14">
        <f>SUM(southCarolinaDaily!C83:C89)</f>
        <v>30609</v>
      </c>
      <c r="D14" s="18">
        <f t="shared" si="2"/>
        <v>7.3382254836557703E-3</v>
      </c>
      <c r="E14" s="18">
        <f t="shared" si="2"/>
        <v>-0.61044137345225258</v>
      </c>
      <c r="F14" s="18">
        <f t="shared" si="1"/>
        <v>4.8972524420921953E-2</v>
      </c>
      <c r="G14">
        <f>SUM(southCarolinaDaily!G83:G89)</f>
        <v>62</v>
      </c>
      <c r="H14" s="18">
        <f t="shared" si="3"/>
        <v>0.27419354838709675</v>
      </c>
      <c r="I14" s="19">
        <f t="shared" si="0"/>
        <v>29.114066153218065</v>
      </c>
    </row>
    <row r="15" spans="1:9">
      <c r="A15" s="5">
        <v>43988</v>
      </c>
      <c r="B15">
        <f>SUM(southCarolinaDaily!B90:B96)</f>
        <v>2522</v>
      </c>
      <c r="C15">
        <f>SUM(southCarolinaDaily!C90:C96)</f>
        <v>43225</v>
      </c>
      <c r="D15" s="18">
        <f t="shared" si="2"/>
        <v>0.4056304520222046</v>
      </c>
      <c r="E15" s="18">
        <f t="shared" si="2"/>
        <v>0.29186813186813187</v>
      </c>
      <c r="F15" s="18">
        <f t="shared" si="1"/>
        <v>5.8345864661654138E-2</v>
      </c>
      <c r="G15">
        <f>SUM(southCarolinaDaily!G90:G96)</f>
        <v>58</v>
      </c>
      <c r="H15" s="18">
        <f t="shared" si="3"/>
        <v>-6.8965517241379309E-2</v>
      </c>
      <c r="I15" s="19">
        <f t="shared" si="0"/>
        <v>48.983105295807846</v>
      </c>
    </row>
    <row r="16" spans="1:9">
      <c r="A16" s="5">
        <v>43995</v>
      </c>
      <c r="B16">
        <f>SUM(southCarolinaDaily!B97:B103)</f>
        <v>4039</v>
      </c>
      <c r="C16">
        <f>SUM(southCarolinaDaily!C97:C103)</f>
        <v>9162</v>
      </c>
      <c r="D16" s="18">
        <f t="shared" si="2"/>
        <v>0.37558801683585047</v>
      </c>
      <c r="E16" s="18">
        <f t="shared" si="2"/>
        <v>-3.7178563632394672</v>
      </c>
      <c r="F16" s="18">
        <f t="shared" si="1"/>
        <v>0.44084261078367171</v>
      </c>
      <c r="G16">
        <f>SUM(southCarolinaDaily!G97:G103)</f>
        <v>54</v>
      </c>
      <c r="H16" s="18">
        <f t="shared" si="3"/>
        <v>-7.407407407407407E-2</v>
      </c>
      <c r="I16" s="19">
        <f t="shared" si="0"/>
        <v>78.446773310772357</v>
      </c>
    </row>
    <row r="17" spans="1:9">
      <c r="A17" s="5">
        <v>44002</v>
      </c>
      <c r="B17">
        <f>SUM(southCarolinaDaily!B104:B110)</f>
        <v>5831</v>
      </c>
      <c r="C17">
        <f>SUM(southCarolinaDaily!C104:C110)</f>
        <v>54343</v>
      </c>
      <c r="D17" s="18">
        <f t="shared" si="2"/>
        <v>0.30732292917166865</v>
      </c>
      <c r="E17" s="18">
        <f t="shared" si="2"/>
        <v>0.83140422869550812</v>
      </c>
      <c r="F17" s="18">
        <f t="shared" si="1"/>
        <v>0.10729992823362715</v>
      </c>
      <c r="G17">
        <f>SUM(southCarolinaDaily!G104:G110)</f>
        <v>45</v>
      </c>
      <c r="H17" s="18">
        <f t="shared" si="3"/>
        <v>-0.2</v>
      </c>
      <c r="I17" s="19">
        <f t="shared" si="0"/>
        <v>113.2515808801965</v>
      </c>
    </row>
    <row r="18" spans="1:9">
      <c r="A18" s="5">
        <v>44009</v>
      </c>
      <c r="B18">
        <f>SUM(southCarolinaDaily!B111:B117)</f>
        <v>8153</v>
      </c>
      <c r="C18">
        <f>SUM(southCarolinaDaily!C111:C117)</f>
        <v>54915</v>
      </c>
      <c r="D18" s="18">
        <f t="shared" si="2"/>
        <v>0.28480313994848522</v>
      </c>
      <c r="E18" s="18">
        <f t="shared" si="2"/>
        <v>1.0416097605390149E-2</v>
      </c>
      <c r="F18" s="18">
        <f t="shared" si="1"/>
        <v>0.14846581079850679</v>
      </c>
      <c r="G18">
        <f>SUM(southCarolinaDaily!G111:G117)</f>
        <v>67</v>
      </c>
      <c r="H18" s="18">
        <f t="shared" si="3"/>
        <v>0.32835820895522388</v>
      </c>
      <c r="I18" s="19">
        <f t="shared" si="0"/>
        <v>158.35022104548827</v>
      </c>
    </row>
    <row r="19" spans="1:9">
      <c r="A19" s="5">
        <v>44016</v>
      </c>
      <c r="B19">
        <f>SUM(southCarolinaDaily!B118:B124)</f>
        <v>11447</v>
      </c>
      <c r="C19">
        <f>SUM(southCarolinaDaily!C118:C124)</f>
        <v>69529</v>
      </c>
      <c r="D19" s="18">
        <f t="shared" si="2"/>
        <v>0.28776098541102474</v>
      </c>
      <c r="E19" s="18">
        <f t="shared" si="2"/>
        <v>0.21018567791856635</v>
      </c>
      <c r="F19" s="18">
        <f t="shared" si="1"/>
        <v>0.16463633879388456</v>
      </c>
      <c r="G19">
        <f>SUM(southCarolinaDaily!G118:G124)</f>
        <v>102</v>
      </c>
      <c r="H19" s="18">
        <f t="shared" si="3"/>
        <v>0.34313725490196079</v>
      </c>
      <c r="I19" s="19">
        <f t="shared" si="0"/>
        <v>222.32736174508821</v>
      </c>
    </row>
    <row r="20" spans="1:9">
      <c r="A20" s="5">
        <v>44023</v>
      </c>
      <c r="B20">
        <f>SUM(southCarolinaDaily!B125:B131)</f>
        <v>11313</v>
      </c>
      <c r="C20">
        <f>SUM(southCarolinaDaily!C125:C131)</f>
        <v>67397</v>
      </c>
      <c r="D20" s="18">
        <f t="shared" si="2"/>
        <v>-1.1844780341200388E-2</v>
      </c>
      <c r="E20" s="18">
        <f t="shared" si="2"/>
        <v>-3.1633455495051706E-2</v>
      </c>
      <c r="F20" s="18">
        <f t="shared" si="1"/>
        <v>0.1678561360297936</v>
      </c>
      <c r="G20">
        <f>SUM(southCarolinaDaily!G125:G131)</f>
        <v>138</v>
      </c>
      <c r="H20" s="18">
        <f t="shared" si="3"/>
        <v>0.2608695652173913</v>
      </c>
      <c r="I20" s="19">
        <f t="shared" si="0"/>
        <v>219.72477010764243</v>
      </c>
    </row>
    <row r="21" spans="1:9">
      <c r="A21" s="5">
        <v>44030</v>
      </c>
      <c r="B21">
        <f>SUM(southCarolinaDaily!B132:B138)</f>
        <v>12913</v>
      </c>
      <c r="C21">
        <f>SUM(southCarolinaDaily!C132:C138)</f>
        <v>73903</v>
      </c>
      <c r="D21" s="18">
        <f t="shared" si="2"/>
        <v>0.12390614109811818</v>
      </c>
      <c r="E21" s="18">
        <f t="shared" si="2"/>
        <v>8.8034315251072345E-2</v>
      </c>
      <c r="F21" s="18">
        <f t="shared" si="1"/>
        <v>0.17472903671028239</v>
      </c>
      <c r="G21">
        <f>SUM(southCarolinaDaily!G132:G138)</f>
        <v>184</v>
      </c>
      <c r="H21" s="18">
        <f t="shared" si="3"/>
        <v>0.25</v>
      </c>
      <c r="I21" s="19">
        <f t="shared" si="0"/>
        <v>250.8004911517711</v>
      </c>
    </row>
    <row r="22" spans="1:9">
      <c r="A22" s="5">
        <v>44037</v>
      </c>
      <c r="B22">
        <f>SUM(southCarolinaDaily!B139:B145)</f>
        <v>12396</v>
      </c>
      <c r="C22">
        <f>SUM(southCarolinaDaily!C139:C145)</f>
        <v>76497</v>
      </c>
      <c r="D22" s="18">
        <f t="shared" si="2"/>
        <v>-4.170700225879316E-2</v>
      </c>
      <c r="E22" s="18">
        <f t="shared" si="2"/>
        <v>3.3909826529144933E-2</v>
      </c>
      <c r="F22" s="18">
        <f t="shared" si="1"/>
        <v>0.16204557041452605</v>
      </c>
      <c r="G22">
        <f>SUM(southCarolinaDaily!G139:G145)</f>
        <v>330</v>
      </c>
      <c r="H22" s="18">
        <f t="shared" si="3"/>
        <v>0.44242424242424244</v>
      </c>
      <c r="I22" s="19">
        <f t="shared" si="0"/>
        <v>240.75914878938701</v>
      </c>
    </row>
    <row r="23" spans="1:9">
      <c r="A23" s="5">
        <v>44044</v>
      </c>
      <c r="B23">
        <f>SUM(southCarolinaDaily!B146:B152)</f>
        <v>10591</v>
      </c>
      <c r="C23">
        <f>SUM(southCarolinaDaily!C146:C152)</f>
        <v>73379</v>
      </c>
      <c r="D23" s="18">
        <f t="shared" si="2"/>
        <v>-0.17042772165045794</v>
      </c>
      <c r="E23" s="18">
        <f t="shared" si="2"/>
        <v>-4.2491721064609765E-2</v>
      </c>
      <c r="F23" s="18">
        <f t="shared" si="1"/>
        <v>0.14433284727238038</v>
      </c>
      <c r="G23">
        <f>SUM(southCarolinaDaily!G146:G152)</f>
        <v>286</v>
      </c>
      <c r="H23" s="18">
        <f t="shared" si="3"/>
        <v>-0.15384615384615385</v>
      </c>
      <c r="I23" s="19">
        <f t="shared" si="0"/>
        <v>205.70185098647934</v>
      </c>
    </row>
    <row r="24" spans="1:9">
      <c r="A24" s="5">
        <v>44051</v>
      </c>
      <c r="B24">
        <f>SUM(southCarolinaDaily!B153:B159)</f>
        <v>8861</v>
      </c>
      <c r="C24">
        <f>SUM(southCarolinaDaily!C153:C159)</f>
        <v>66206</v>
      </c>
      <c r="D24" s="18">
        <f t="shared" si="2"/>
        <v>-0.19523755783771585</v>
      </c>
      <c r="E24" s="18">
        <f t="shared" si="2"/>
        <v>-0.10834365465365677</v>
      </c>
      <c r="F24" s="18">
        <f t="shared" si="1"/>
        <v>0.1338398332477419</v>
      </c>
      <c r="G24">
        <f>SUM(southCarolinaDaily!G153:G159)</f>
        <v>256</v>
      </c>
      <c r="H24" s="18">
        <f t="shared" si="3"/>
        <v>-0.1171875</v>
      </c>
      <c r="I24" s="19">
        <f t="shared" si="0"/>
        <v>172.1012276075152</v>
      </c>
    </row>
    <row r="25" spans="1:9">
      <c r="A25" s="5">
        <v>44058</v>
      </c>
      <c r="B25">
        <f>SUM(southCarolinaDaily!B160:B166)</f>
        <v>6422</v>
      </c>
      <c r="C25">
        <f>SUM(southCarolinaDaily!C160:C166)</f>
        <v>82325</v>
      </c>
      <c r="D25" s="18">
        <f t="shared" si="2"/>
        <v>-0.37978822796636563</v>
      </c>
      <c r="E25" s="18">
        <f t="shared" si="2"/>
        <v>0.1957971454600668</v>
      </c>
      <c r="F25" s="18">
        <f t="shared" si="1"/>
        <v>7.800789553598543E-2</v>
      </c>
      <c r="G25">
        <f>SUM(southCarolinaDaily!G160:G166)</f>
        <v>253</v>
      </c>
      <c r="H25" s="18">
        <f t="shared" si="3"/>
        <v>-1.1857707509881422E-2</v>
      </c>
      <c r="I25" s="19">
        <f t="shared" si="0"/>
        <v>124.73017534087154</v>
      </c>
    </row>
    <row r="26" spans="1:9">
      <c r="A26" s="5">
        <v>44065</v>
      </c>
      <c r="B26">
        <f>SUM(southCarolinaDaily!B167:B173)</f>
        <v>5413</v>
      </c>
      <c r="C26">
        <f>SUM(southCarolinaDaily!C167:C173)</f>
        <v>51732</v>
      </c>
      <c r="D26" s="18">
        <f t="shared" si="2"/>
        <v>-0.18640310363938667</v>
      </c>
      <c r="E26" s="18">
        <f t="shared" si="2"/>
        <v>-0.59137477770045621</v>
      </c>
      <c r="F26" s="18">
        <f t="shared" si="1"/>
        <v>0.10463542874816362</v>
      </c>
      <c r="G26">
        <f>SUM(southCarolinaDaily!G167:G173)</f>
        <v>233</v>
      </c>
      <c r="H26" s="18">
        <f t="shared" si="3"/>
        <v>-8.5836909871244635E-2</v>
      </c>
      <c r="I26" s="19">
        <f t="shared" si="0"/>
        <v>105.13304875741788</v>
      </c>
    </row>
    <row r="27" spans="1:9">
      <c r="A27" s="5">
        <v>44072</v>
      </c>
      <c r="B27">
        <f>SUM(southCarolinaDaily!B174:B180)</f>
        <v>5954</v>
      </c>
      <c r="C27">
        <f>SUM(southCarolinaDaily!C174:C180)</f>
        <v>23491</v>
      </c>
      <c r="D27" s="18">
        <f t="shared" si="2"/>
        <v>9.0863285186429291E-2</v>
      </c>
      <c r="E27" s="18">
        <f t="shared" si="2"/>
        <v>-1.202205099825465</v>
      </c>
      <c r="F27" s="18">
        <f t="shared" si="1"/>
        <v>0.25345877144438295</v>
      </c>
      <c r="G27">
        <f>SUM(southCarolinaDaily!G174:G180)</f>
        <v>205</v>
      </c>
      <c r="H27" s="18">
        <f t="shared" si="3"/>
        <v>-0.13658536585365855</v>
      </c>
      <c r="I27" s="19">
        <f t="shared" si="0"/>
        <v>115.64052693546387</v>
      </c>
    </row>
    <row r="28" spans="1:9">
      <c r="A28" s="5">
        <v>44079</v>
      </c>
      <c r="B28">
        <f>SUM(southCarolinaDaily!B181:B187)</f>
        <v>7040</v>
      </c>
      <c r="C28">
        <f>SUM(southCarolinaDaily!C181:C187)</f>
        <v>58304</v>
      </c>
      <c r="D28" s="18">
        <f t="shared" si="2"/>
        <v>0.15426136363636364</v>
      </c>
      <c r="E28" s="18">
        <f t="shared" si="2"/>
        <v>0.59709453896816689</v>
      </c>
      <c r="F28" s="18">
        <f t="shared" si="1"/>
        <v>0.12074643249176729</v>
      </c>
      <c r="G28">
        <f>SUM(southCarolinaDaily!G181:G187)</f>
        <v>179</v>
      </c>
      <c r="H28" s="18">
        <f t="shared" si="3"/>
        <v>-0.14525139664804471</v>
      </c>
      <c r="I28" s="19">
        <f t="shared" si="0"/>
        <v>136.73317259416623</v>
      </c>
    </row>
    <row r="29" spans="1:9">
      <c r="A29" s="5">
        <v>44086</v>
      </c>
      <c r="B29">
        <f>SUM(southCarolinaDaily!B188:B194)</f>
        <v>5689</v>
      </c>
      <c r="C29">
        <f>SUM(southCarolinaDaily!C188:C194)</f>
        <v>60945</v>
      </c>
      <c r="D29" s="18">
        <f t="shared" si="2"/>
        <v>-0.23747583055018456</v>
      </c>
      <c r="E29" s="18">
        <f t="shared" si="2"/>
        <v>4.3334153745180078E-2</v>
      </c>
      <c r="F29" s="18">
        <f t="shared" si="1"/>
        <v>9.3346459922881292E-2</v>
      </c>
      <c r="G29">
        <f>SUM(southCarolinaDaily!G188:G194)</f>
        <v>163</v>
      </c>
      <c r="H29" s="18">
        <f t="shared" si="3"/>
        <v>-9.815950920245399E-2</v>
      </c>
      <c r="I29" s="19">
        <f t="shared" si="0"/>
        <v>110.49361063753007</v>
      </c>
    </row>
    <row r="30" spans="1:9">
      <c r="A30" s="5">
        <v>44093</v>
      </c>
      <c r="B30">
        <f>SUM(southCarolinaDaily!B195:B201)</f>
        <v>7262</v>
      </c>
      <c r="C30">
        <f>SUM(southCarolinaDaily!C195:C201)</f>
        <v>68393</v>
      </c>
      <c r="D30" s="18">
        <f t="shared" si="2"/>
        <v>0.21660699531809419</v>
      </c>
      <c r="E30" s="18">
        <f t="shared" si="2"/>
        <v>0.10890003362917258</v>
      </c>
      <c r="F30" s="18">
        <f t="shared" si="1"/>
        <v>0.10618045706431944</v>
      </c>
      <c r="G30">
        <f>SUM(southCarolinaDaily!G195:G201)</f>
        <v>148</v>
      </c>
      <c r="H30" s="18">
        <f t="shared" si="3"/>
        <v>-0.10135135135135136</v>
      </c>
      <c r="I30" s="19">
        <f t="shared" si="0"/>
        <v>141.04492888903908</v>
      </c>
    </row>
    <row r="31" spans="1:9">
      <c r="A31" s="5">
        <v>44100</v>
      </c>
      <c r="B31">
        <f>SUM(southCarolinaDaily!B202:B208)</f>
        <v>8033</v>
      </c>
      <c r="C31">
        <f>SUM(southCarolinaDaily!C202:C208)</f>
        <v>119532</v>
      </c>
      <c r="D31" s="18">
        <f t="shared" si="2"/>
        <v>9.5979086269139799E-2</v>
      </c>
      <c r="E31" s="18">
        <f t="shared" si="2"/>
        <v>0.42782685807984472</v>
      </c>
      <c r="F31" s="18">
        <f t="shared" si="1"/>
        <v>6.7203761335876591E-2</v>
      </c>
      <c r="G31">
        <f>SUM(southCarolinaDaily!G202:G208)</f>
        <v>135</v>
      </c>
      <c r="H31" s="18">
        <f t="shared" si="3"/>
        <v>-9.6296296296296297E-2</v>
      </c>
      <c r="I31" s="19">
        <f t="shared" si="0"/>
        <v>156.01954196717858</v>
      </c>
    </row>
    <row r="32" spans="1:9">
      <c r="A32" s="5">
        <v>44107</v>
      </c>
      <c r="B32">
        <f>SUM(southCarolinaDaily!B209:B215)</f>
        <v>5618</v>
      </c>
      <c r="C32">
        <f>SUM(southCarolinaDaily!C209:C215)</f>
        <v>96961</v>
      </c>
      <c r="D32" s="18">
        <f t="shared" si="2"/>
        <v>-0.42986828052687787</v>
      </c>
      <c r="E32" s="18">
        <f t="shared" si="2"/>
        <v>-0.23278431534328234</v>
      </c>
      <c r="F32" s="18">
        <f t="shared" si="1"/>
        <v>5.7940821567434332E-2</v>
      </c>
      <c r="G32">
        <f>SUM(southCarolinaDaily!G209:G215)</f>
        <v>119</v>
      </c>
      <c r="H32" s="18">
        <f t="shared" si="3"/>
        <v>-0.13445378151260504</v>
      </c>
      <c r="I32" s="19">
        <f t="shared" si="0"/>
        <v>109.11462551619687</v>
      </c>
    </row>
    <row r="33" spans="1:9">
      <c r="A33" s="5">
        <v>44114</v>
      </c>
      <c r="B33">
        <f>SUM(southCarolinaDaily!B216:B222)</f>
        <v>5730</v>
      </c>
      <c r="C33">
        <f>SUM(southCarolinaDaily!C216:C222)</f>
        <v>130553</v>
      </c>
      <c r="D33" s="18">
        <f t="shared" si="2"/>
        <v>1.9546247818499129E-2</v>
      </c>
      <c r="E33" s="18">
        <f t="shared" si="2"/>
        <v>0.25730546214947186</v>
      </c>
      <c r="F33" s="18">
        <f t="shared" si="1"/>
        <v>4.389022082985454E-2</v>
      </c>
      <c r="G33">
        <f>SUM(southCarolinaDaily!G216:G222)</f>
        <v>109</v>
      </c>
      <c r="H33" s="18">
        <f t="shared" si="3"/>
        <v>-9.1743119266055051E-2</v>
      </c>
      <c r="I33" s="19">
        <f t="shared" si="0"/>
        <v>111.28992598928586</v>
      </c>
    </row>
    <row r="34" spans="1:9">
      <c r="A34" s="5">
        <v>44121</v>
      </c>
      <c r="B34">
        <f>SUM(southCarolinaDaily!B223:B229)</f>
        <v>6593</v>
      </c>
      <c r="C34">
        <f>SUM(southCarolinaDaily!C223:C229)</f>
        <v>114740</v>
      </c>
      <c r="D34" s="18">
        <f t="shared" si="2"/>
        <v>0.13089640527832549</v>
      </c>
      <c r="E34" s="18">
        <f t="shared" si="2"/>
        <v>-0.13781593167160536</v>
      </c>
      <c r="F34" s="18">
        <f t="shared" si="1"/>
        <v>5.7460345128115743E-2</v>
      </c>
      <c r="G34">
        <f>SUM(southCarolinaDaily!G223:G229)</f>
        <v>86</v>
      </c>
      <c r="H34" s="18">
        <f t="shared" si="3"/>
        <v>-0.26744186046511625</v>
      </c>
      <c r="I34" s="19">
        <f t="shared" si="0"/>
        <v>128.05139302746278</v>
      </c>
    </row>
    <row r="35" spans="1:9">
      <c r="A35" s="5">
        <v>44128</v>
      </c>
      <c r="B35">
        <f>SUM(southCarolinaDaily!B230:B236)</f>
        <v>6127</v>
      </c>
      <c r="C35">
        <f>SUM(southCarolinaDaily!C230:C236)</f>
        <v>94033</v>
      </c>
      <c r="D35" s="18">
        <f t="shared" si="2"/>
        <v>-7.6056797780316626E-2</v>
      </c>
      <c r="E35" s="18">
        <f t="shared" si="2"/>
        <v>-0.22020992630246827</v>
      </c>
      <c r="F35" s="18">
        <f t="shared" si="1"/>
        <v>6.5157976455074276E-2</v>
      </c>
      <c r="G35">
        <f>SUM(southCarolinaDaily!G230:G236)</f>
        <v>156</v>
      </c>
      <c r="H35" s="18">
        <f t="shared" si="3"/>
        <v>0.44871794871794873</v>
      </c>
      <c r="I35" s="19">
        <f t="shared" si="0"/>
        <v>119.0005892733603</v>
      </c>
    </row>
    <row r="36" spans="1:9">
      <c r="A36" s="5">
        <v>44135</v>
      </c>
      <c r="B36">
        <f>SUM(southCarolinaDaily!B237:B243)</f>
        <v>7271</v>
      </c>
      <c r="C36">
        <f>SUM(southCarolinaDaily!C237:C243)</f>
        <v>122966</v>
      </c>
      <c r="D36" s="18">
        <f t="shared" si="2"/>
        <v>0.1573373676248109</v>
      </c>
      <c r="E36" s="18">
        <f t="shared" si="2"/>
        <v>0.23529268253013028</v>
      </c>
      <c r="F36" s="18">
        <f t="shared" si="1"/>
        <v>5.9130166062163522E-2</v>
      </c>
      <c r="G36">
        <f>SUM(southCarolinaDaily!G237:G243)</f>
        <v>142</v>
      </c>
      <c r="H36" s="18">
        <f t="shared" si="3"/>
        <v>-9.8591549295774641E-2</v>
      </c>
      <c r="I36" s="19">
        <f t="shared" si="0"/>
        <v>141.21972981991232</v>
      </c>
    </row>
    <row r="37" spans="1:9">
      <c r="A37" s="5">
        <v>44142</v>
      </c>
      <c r="B37">
        <f>SUM(southCarolinaDaily!B244:B250)</f>
        <v>8130</v>
      </c>
      <c r="C37">
        <f>SUM(southCarolinaDaily!C244:C250)</f>
        <v>142878</v>
      </c>
      <c r="D37" s="18">
        <f t="shared" si="2"/>
        <v>0.1056580565805658</v>
      </c>
      <c r="E37" s="18">
        <f t="shared" si="2"/>
        <v>0.13936365290667563</v>
      </c>
      <c r="F37" s="18">
        <f t="shared" si="1"/>
        <v>5.6901692352916478E-2</v>
      </c>
      <c r="G37">
        <f>SUM(southCarolinaDaily!G244:G250)</f>
        <v>80</v>
      </c>
      <c r="H37" s="18">
        <f t="shared" si="3"/>
        <v>-0.77500000000000002</v>
      </c>
      <c r="I37" s="19">
        <f t="shared" si="0"/>
        <v>157.90350755547891</v>
      </c>
    </row>
    <row r="38" spans="1:9">
      <c r="A38" s="5">
        <v>44149</v>
      </c>
      <c r="B38">
        <f>SUM(southCarolinaDaily!B251:B257)</f>
        <v>9272</v>
      </c>
      <c r="C38">
        <f>SUM(southCarolinaDaily!C251:C257)</f>
        <v>127212</v>
      </c>
      <c r="D38" s="18">
        <f t="shared" si="2"/>
        <v>0.1231665228645384</v>
      </c>
      <c r="E38" s="18">
        <f t="shared" si="2"/>
        <v>-0.12314875955098575</v>
      </c>
      <c r="F38" s="18">
        <f t="shared" si="1"/>
        <v>7.2886205703864421E-2</v>
      </c>
      <c r="G38">
        <f>SUM(southCarolinaDaily!G251:G257)</f>
        <v>95</v>
      </c>
      <c r="H38" s="18">
        <f t="shared" si="3"/>
        <v>0.15789473684210525</v>
      </c>
      <c r="I38" s="19">
        <f t="shared" si="0"/>
        <v>180.08380345072575</v>
      </c>
    </row>
    <row r="39" spans="1:9">
      <c r="A39" s="5">
        <v>44156</v>
      </c>
      <c r="B39">
        <f>SUM(southCarolinaDaily!B258:B264)</f>
        <v>11004</v>
      </c>
      <c r="C39">
        <f>SUM(southCarolinaDaily!C258:C264)</f>
        <v>153112</v>
      </c>
      <c r="D39" s="18">
        <f t="shared" si="2"/>
        <v>0.15739731006906579</v>
      </c>
      <c r="E39" s="18">
        <f t="shared" si="2"/>
        <v>0.16915721824546737</v>
      </c>
      <c r="F39" s="18">
        <f t="shared" si="1"/>
        <v>7.1868958670776945E-2</v>
      </c>
      <c r="G39">
        <f>SUM(southCarolinaDaily!G258:G264)</f>
        <v>164</v>
      </c>
      <c r="H39" s="18">
        <f t="shared" si="3"/>
        <v>0.42073170731707316</v>
      </c>
      <c r="I39" s="19">
        <f t="shared" si="0"/>
        <v>213.72327148099507</v>
      </c>
    </row>
    <row r="40" spans="1:9">
      <c r="A40" s="5">
        <v>44163</v>
      </c>
      <c r="B40">
        <f>SUM(southCarolinaDaily!B265:B271)</f>
        <v>9893</v>
      </c>
      <c r="C40">
        <f>SUM(southCarolinaDaily!C265:C271)</f>
        <v>144981</v>
      </c>
      <c r="D40" s="18">
        <f t="shared" si="2"/>
        <v>-0.11230162741332256</v>
      </c>
      <c r="E40" s="18">
        <f t="shared" si="2"/>
        <v>-5.6083210903497702E-2</v>
      </c>
      <c r="F40" s="18">
        <f t="shared" si="1"/>
        <v>6.8236527544988657E-2</v>
      </c>
      <c r="G40">
        <f>SUM(southCarolinaDaily!G265:G271)</f>
        <v>72</v>
      </c>
      <c r="H40" s="18">
        <f t="shared" si="3"/>
        <v>-1.2777777777777777</v>
      </c>
      <c r="I40" s="19">
        <f t="shared" si="0"/>
        <v>192.1450676809782</v>
      </c>
    </row>
    <row r="41" spans="1:9">
      <c r="A41" s="5">
        <v>44170</v>
      </c>
      <c r="B41">
        <f>SUM(southCarolinaDaily!B272:B278)</f>
        <v>14324</v>
      </c>
      <c r="C41">
        <f>SUM(southCarolinaDaily!C272:C278)</f>
        <v>133688</v>
      </c>
      <c r="D41" s="18">
        <f t="shared" si="2"/>
        <v>0.30934096621055573</v>
      </c>
      <c r="E41" s="18">
        <f t="shared" si="2"/>
        <v>-8.4472802345760281E-2</v>
      </c>
      <c r="F41" s="18">
        <f t="shared" si="1"/>
        <v>0.10714499431512177</v>
      </c>
      <c r="G41">
        <f>SUM(southCarolinaDaily!G272:G278)</f>
        <v>171</v>
      </c>
      <c r="H41" s="18">
        <f t="shared" si="3"/>
        <v>0.57894736842105265</v>
      </c>
      <c r="I41" s="19">
        <f t="shared" si="0"/>
        <v>278.20539264756212</v>
      </c>
    </row>
    <row r="42" spans="1:9">
      <c r="A42" s="5">
        <v>44177</v>
      </c>
      <c r="B42">
        <f>SUM(southCarolinaDaily!B279:B285)</f>
        <v>19563</v>
      </c>
      <c r="C42">
        <f>SUM(southCarolinaDaily!C279:C285)</f>
        <v>151407</v>
      </c>
      <c r="D42" s="18">
        <f t="shared" si="2"/>
        <v>0.26780146194346471</v>
      </c>
      <c r="E42" s="18">
        <f>(C42-C41)/C42</f>
        <v>0.11702893525398429</v>
      </c>
      <c r="F42" s="18">
        <f t="shared" si="1"/>
        <v>0.12920802869087955</v>
      </c>
      <c r="G42">
        <f>SUM(southCarolinaDaily!G279:G285)</f>
        <v>168</v>
      </c>
      <c r="H42" s="18">
        <f t="shared" si="3"/>
        <v>-1.7857142857142856E-2</v>
      </c>
      <c r="I42" s="19">
        <f t="shared" si="0"/>
        <v>379.95895674143094</v>
      </c>
    </row>
    <row r="43" spans="1:9">
      <c r="A43" s="5">
        <v>44184</v>
      </c>
      <c r="B43" s="21">
        <f>SUM(southCarolinaDaily!B286:B292)</f>
        <v>21739</v>
      </c>
      <c r="C43" s="21">
        <f>SUM(southCarolinaDaily!C286:C292)</f>
        <v>216293</v>
      </c>
      <c r="D43" s="18">
        <f t="shared" si="2"/>
        <v>0.10009660057960348</v>
      </c>
      <c r="E43" s="18">
        <f>(C43-C42)/C43</f>
        <v>0.29999121561955311</v>
      </c>
      <c r="F43" s="18">
        <f t="shared" si="1"/>
        <v>0.10050718238685487</v>
      </c>
      <c r="G43" s="21">
        <f>SUM(southCarolinaDaily!G286:G292)</f>
        <v>210</v>
      </c>
      <c r="H43" s="18">
        <f t="shared" si="3"/>
        <v>0.2</v>
      </c>
      <c r="I43" s="19">
        <f t="shared" si="0"/>
        <v>422.22193736144601</v>
      </c>
    </row>
    <row r="44" spans="1:9">
      <c r="A44" s="5">
        <v>44191</v>
      </c>
      <c r="B44">
        <f>SUM(southCarolinaDaily!B293:B299)</f>
        <v>18355</v>
      </c>
      <c r="C44">
        <f>SUM(southCarolinaDaily!C293:C299)</f>
        <v>159714</v>
      </c>
      <c r="D44" s="18">
        <f t="shared" si="2"/>
        <v>-0.18436393353309724</v>
      </c>
      <c r="E44" s="18">
        <f>(C44-C43)/C44</f>
        <v>-0.35425197540603831</v>
      </c>
      <c r="F44" s="18">
        <f t="shared" si="1"/>
        <v>0.11492417696632731</v>
      </c>
      <c r="G44">
        <f>SUM(southCarolinaDaily!G293:G299)</f>
        <v>229</v>
      </c>
      <c r="H44" s="18">
        <f>(G44-G43)/G44</f>
        <v>8.296943231441048E-2</v>
      </c>
      <c r="I44" s="19">
        <f>(B44/5148714)*100000</f>
        <v>356.4967873531138</v>
      </c>
    </row>
    <row r="45" spans="1:9">
      <c r="A45" s="5">
        <v>44198</v>
      </c>
      <c r="B45">
        <f>SUM(southCarolinaDaily!B300:B306)</f>
        <v>23826</v>
      </c>
      <c r="C45">
        <f>SUM(southCarolinaDaily!C300:C306)</f>
        <v>172920</v>
      </c>
      <c r="D45" s="18">
        <f t="shared" ref="D45:D46" si="4">(B45-B44)/B45</f>
        <v>0.22962310081423654</v>
      </c>
      <c r="E45" s="18">
        <f t="shared" ref="E45:E46" si="5">(C45-C44)/C45</f>
        <v>7.63705759888966E-2</v>
      </c>
      <c r="F45" s="18">
        <f t="shared" ref="F45:F46" si="6">B45/C45</f>
        <v>0.13778625954198473</v>
      </c>
      <c r="G45">
        <f>SUM(southCarolinaDaily!G300:G306)</f>
        <v>261</v>
      </c>
      <c r="H45" s="18">
        <f>(G45-G44)/G45</f>
        <v>0.12260536398467432</v>
      </c>
      <c r="I45" s="19">
        <f>(B45/5148714)*100000</f>
        <v>462.75633099838132</v>
      </c>
    </row>
    <row r="46" spans="1:9">
      <c r="A46" s="5">
        <v>44205</v>
      </c>
      <c r="B46">
        <f>SUM(southCarolinaDaily!B307:B313)</f>
        <v>31458</v>
      </c>
      <c r="C46">
        <f>SUM(southCarolinaDaily!C307:C313)</f>
        <v>193859</v>
      </c>
      <c r="D46" s="18">
        <f t="shared" si="4"/>
        <v>0.24260919320999427</v>
      </c>
      <c r="E46" s="18">
        <f t="shared" si="5"/>
        <v>0.10801149288916172</v>
      </c>
      <c r="F46" s="18">
        <f t="shared" si="6"/>
        <v>0.16227257955524377</v>
      </c>
      <c r="G46">
        <f>SUM(southCarolinaDaily!G307:G313)</f>
        <v>310</v>
      </c>
      <c r="H46" s="18">
        <f>(G46-G45)/G46</f>
        <v>0.15806451612903225</v>
      </c>
      <c r="I46" s="19">
        <f>(B46/5148714)*100000</f>
        <v>610.98752037887527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50ED-1987-9946-87EB-4BEFC046C5C9}">
  <dimension ref="A1:AP275"/>
  <sheetViews>
    <sheetView workbookViewId="0">
      <pane ySplit="1" topLeftCell="A48" activePane="bottomLeft" state="frozen"/>
      <selection pane="bottomLeft" activeCell="J277" sqref="J277"/>
    </sheetView>
  </sheetViews>
  <sheetFormatPr baseColWidth="10" defaultRowHeight="16"/>
  <cols>
    <col min="8" max="8" width="43.83203125" customWidth="1"/>
    <col min="9" max="9" width="33.6640625" customWidth="1"/>
    <col min="10" max="10" width="35.5" customWidth="1"/>
    <col min="11" max="11" width="18.5" customWidth="1"/>
    <col min="34" max="34" width="37.332031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>
      <c r="A2" s="1">
        <v>43894</v>
      </c>
      <c r="B2" t="s">
        <v>41</v>
      </c>
      <c r="F2">
        <v>0</v>
      </c>
      <c r="K2">
        <v>0</v>
      </c>
      <c r="N2">
        <v>5</v>
      </c>
      <c r="O2">
        <v>0</v>
      </c>
      <c r="U2">
        <v>0</v>
      </c>
      <c r="V2">
        <v>0</v>
      </c>
      <c r="W2">
        <v>0</v>
      </c>
      <c r="X2">
        <v>0</v>
      </c>
      <c r="AF2">
        <v>0</v>
      </c>
      <c r="AG2">
        <v>5</v>
      </c>
      <c r="AH2">
        <v>0</v>
      </c>
      <c r="AN2">
        <v>0</v>
      </c>
      <c r="AP2">
        <v>0</v>
      </c>
    </row>
    <row r="3" spans="1:42">
      <c r="A3" s="1">
        <v>43895</v>
      </c>
      <c r="B3" t="s">
        <v>41</v>
      </c>
      <c r="F3">
        <v>0</v>
      </c>
      <c r="K3">
        <v>0</v>
      </c>
      <c r="N3">
        <v>5</v>
      </c>
      <c r="O3">
        <v>0</v>
      </c>
      <c r="U3">
        <v>0</v>
      </c>
      <c r="V3">
        <v>0</v>
      </c>
      <c r="W3">
        <v>0</v>
      </c>
      <c r="X3">
        <v>0</v>
      </c>
      <c r="AF3">
        <v>0</v>
      </c>
      <c r="AG3">
        <v>5</v>
      </c>
      <c r="AH3">
        <v>0</v>
      </c>
      <c r="AN3">
        <v>0</v>
      </c>
      <c r="AP3">
        <v>0</v>
      </c>
    </row>
    <row r="4" spans="1:42">
      <c r="A4" s="1">
        <v>43896</v>
      </c>
      <c r="B4" t="s">
        <v>41</v>
      </c>
      <c r="F4">
        <v>0</v>
      </c>
      <c r="K4">
        <v>0</v>
      </c>
      <c r="N4">
        <v>5</v>
      </c>
      <c r="O4">
        <v>0</v>
      </c>
      <c r="U4">
        <v>0</v>
      </c>
      <c r="V4">
        <v>0</v>
      </c>
      <c r="W4">
        <v>0</v>
      </c>
      <c r="X4">
        <v>0</v>
      </c>
      <c r="AF4">
        <v>0</v>
      </c>
      <c r="AG4">
        <v>5</v>
      </c>
      <c r="AH4">
        <v>0</v>
      </c>
      <c r="AN4">
        <v>0</v>
      </c>
      <c r="AP4">
        <v>0</v>
      </c>
    </row>
    <row r="5" spans="1:42">
      <c r="A5" s="1">
        <v>43897</v>
      </c>
      <c r="B5" t="s">
        <v>41</v>
      </c>
      <c r="F5">
        <v>0</v>
      </c>
      <c r="K5">
        <v>0</v>
      </c>
      <c r="N5">
        <v>8</v>
      </c>
      <c r="O5">
        <v>3</v>
      </c>
      <c r="U5">
        <v>2</v>
      </c>
      <c r="V5">
        <v>2</v>
      </c>
      <c r="W5">
        <v>2</v>
      </c>
      <c r="X5">
        <v>0</v>
      </c>
      <c r="AF5">
        <v>0</v>
      </c>
      <c r="AG5">
        <v>10</v>
      </c>
      <c r="AH5">
        <v>5</v>
      </c>
      <c r="AN5">
        <v>0</v>
      </c>
      <c r="AP5">
        <v>0</v>
      </c>
    </row>
    <row r="6" spans="1:42">
      <c r="A6" s="1">
        <v>43898</v>
      </c>
      <c r="B6" t="s">
        <v>41</v>
      </c>
      <c r="F6">
        <v>0</v>
      </c>
      <c r="K6">
        <v>0</v>
      </c>
      <c r="N6">
        <v>8</v>
      </c>
      <c r="O6">
        <v>0</v>
      </c>
      <c r="U6">
        <v>2</v>
      </c>
      <c r="V6">
        <v>2</v>
      </c>
      <c r="W6">
        <v>0</v>
      </c>
      <c r="X6">
        <v>0</v>
      </c>
      <c r="AF6">
        <v>0</v>
      </c>
      <c r="AG6">
        <v>10</v>
      </c>
      <c r="AH6">
        <v>0</v>
      </c>
      <c r="AN6">
        <v>0</v>
      </c>
      <c r="AP6">
        <v>0</v>
      </c>
    </row>
    <row r="7" spans="1:42">
      <c r="A7" s="1">
        <v>43899</v>
      </c>
      <c r="B7" t="s">
        <v>41</v>
      </c>
      <c r="F7">
        <v>0</v>
      </c>
      <c r="K7">
        <v>0</v>
      </c>
      <c r="N7">
        <v>24</v>
      </c>
      <c r="O7">
        <v>16</v>
      </c>
      <c r="U7">
        <v>7</v>
      </c>
      <c r="V7">
        <v>7</v>
      </c>
      <c r="W7">
        <v>5</v>
      </c>
      <c r="X7">
        <v>0</v>
      </c>
      <c r="AF7">
        <v>0</v>
      </c>
      <c r="AG7">
        <v>31</v>
      </c>
      <c r="AH7">
        <v>21</v>
      </c>
      <c r="AN7">
        <v>0</v>
      </c>
      <c r="AP7">
        <v>0</v>
      </c>
    </row>
    <row r="8" spans="1:42">
      <c r="A8" s="1">
        <v>43900</v>
      </c>
      <c r="B8" t="s">
        <v>41</v>
      </c>
      <c r="F8">
        <v>0</v>
      </c>
      <c r="K8">
        <v>0</v>
      </c>
      <c r="N8">
        <v>24</v>
      </c>
      <c r="O8">
        <v>0</v>
      </c>
      <c r="U8">
        <v>7</v>
      </c>
      <c r="V8">
        <v>7</v>
      </c>
      <c r="W8">
        <v>0</v>
      </c>
      <c r="X8">
        <v>0</v>
      </c>
      <c r="AF8">
        <v>0</v>
      </c>
      <c r="AG8">
        <v>31</v>
      </c>
      <c r="AH8">
        <v>0</v>
      </c>
      <c r="AN8">
        <v>0</v>
      </c>
      <c r="AP8">
        <v>0</v>
      </c>
    </row>
    <row r="9" spans="1:42">
      <c r="A9" s="1">
        <v>43901</v>
      </c>
      <c r="B9" t="s">
        <v>41</v>
      </c>
      <c r="F9">
        <v>0</v>
      </c>
      <c r="K9">
        <v>0</v>
      </c>
      <c r="N9">
        <v>32</v>
      </c>
      <c r="O9">
        <v>8</v>
      </c>
      <c r="U9">
        <v>9</v>
      </c>
      <c r="V9">
        <v>9</v>
      </c>
      <c r="W9">
        <v>2</v>
      </c>
      <c r="X9">
        <v>0</v>
      </c>
      <c r="AF9">
        <v>0</v>
      </c>
      <c r="AG9">
        <v>41</v>
      </c>
      <c r="AH9">
        <v>10</v>
      </c>
      <c r="AN9">
        <v>0</v>
      </c>
      <c r="AP9">
        <v>0</v>
      </c>
    </row>
    <row r="10" spans="1:42">
      <c r="A10" s="1">
        <v>43902</v>
      </c>
      <c r="B10" t="s">
        <v>41</v>
      </c>
      <c r="F10">
        <v>0</v>
      </c>
      <c r="K10">
        <v>0</v>
      </c>
      <c r="N10">
        <v>48</v>
      </c>
      <c r="O10">
        <v>16</v>
      </c>
      <c r="U10">
        <v>10</v>
      </c>
      <c r="V10">
        <v>10</v>
      </c>
      <c r="W10">
        <v>1</v>
      </c>
      <c r="X10">
        <v>0</v>
      </c>
      <c r="AF10">
        <v>0</v>
      </c>
      <c r="AG10">
        <v>58</v>
      </c>
      <c r="AH10">
        <v>17</v>
      </c>
      <c r="AN10">
        <v>0</v>
      </c>
      <c r="AP10">
        <v>0</v>
      </c>
    </row>
    <row r="11" spans="1:42">
      <c r="A11" s="1">
        <v>43903</v>
      </c>
      <c r="B11" t="s">
        <v>41</v>
      </c>
      <c r="F11">
        <v>0</v>
      </c>
      <c r="K11">
        <v>0</v>
      </c>
      <c r="N11">
        <v>75</v>
      </c>
      <c r="O11">
        <v>27</v>
      </c>
      <c r="U11">
        <v>12</v>
      </c>
      <c r="V11">
        <v>12</v>
      </c>
      <c r="W11">
        <v>2</v>
      </c>
      <c r="X11">
        <v>0</v>
      </c>
      <c r="AF11">
        <v>0</v>
      </c>
      <c r="AG11">
        <v>87</v>
      </c>
      <c r="AH11">
        <v>29</v>
      </c>
      <c r="AN11">
        <v>0</v>
      </c>
      <c r="AP11">
        <v>0</v>
      </c>
    </row>
    <row r="12" spans="1:42">
      <c r="A12" s="1">
        <v>43904</v>
      </c>
      <c r="B12" t="s">
        <v>41</v>
      </c>
      <c r="F12">
        <v>0</v>
      </c>
      <c r="K12">
        <v>0</v>
      </c>
      <c r="N12">
        <v>110</v>
      </c>
      <c r="O12">
        <v>35</v>
      </c>
      <c r="U12">
        <v>13</v>
      </c>
      <c r="V12">
        <v>13</v>
      </c>
      <c r="W12">
        <v>1</v>
      </c>
      <c r="X12">
        <v>0</v>
      </c>
      <c r="AF12">
        <v>0</v>
      </c>
      <c r="AG12">
        <v>123</v>
      </c>
      <c r="AH12">
        <v>36</v>
      </c>
      <c r="AN12">
        <v>0</v>
      </c>
      <c r="AP12">
        <v>0</v>
      </c>
    </row>
    <row r="13" spans="1:42">
      <c r="A13" s="1">
        <v>43905</v>
      </c>
      <c r="B13" t="s">
        <v>41</v>
      </c>
      <c r="F13">
        <v>0</v>
      </c>
      <c r="K13">
        <v>0</v>
      </c>
      <c r="N13">
        <v>154</v>
      </c>
      <c r="O13">
        <v>44</v>
      </c>
      <c r="U13">
        <v>19</v>
      </c>
      <c r="V13">
        <v>19</v>
      </c>
      <c r="W13">
        <v>6</v>
      </c>
      <c r="X13">
        <v>0</v>
      </c>
      <c r="AF13">
        <v>0</v>
      </c>
      <c r="AG13">
        <v>173</v>
      </c>
      <c r="AH13">
        <v>50</v>
      </c>
      <c r="AN13">
        <v>0</v>
      </c>
      <c r="AP13">
        <v>0</v>
      </c>
    </row>
    <row r="14" spans="1:42">
      <c r="A14" s="1">
        <v>43906</v>
      </c>
      <c r="B14" t="s">
        <v>41</v>
      </c>
      <c r="D14">
        <v>1</v>
      </c>
      <c r="F14">
        <v>1</v>
      </c>
      <c r="K14">
        <v>0</v>
      </c>
      <c r="N14">
        <v>235</v>
      </c>
      <c r="O14">
        <v>81</v>
      </c>
      <c r="U14">
        <v>28</v>
      </c>
      <c r="V14">
        <v>28</v>
      </c>
      <c r="W14">
        <v>9</v>
      </c>
      <c r="X14">
        <v>0</v>
      </c>
      <c r="AF14">
        <v>0</v>
      </c>
      <c r="AG14">
        <v>263</v>
      </c>
      <c r="AH14">
        <v>90</v>
      </c>
      <c r="AN14">
        <v>0</v>
      </c>
      <c r="AP14">
        <v>0</v>
      </c>
    </row>
    <row r="15" spans="1:42">
      <c r="A15" s="1">
        <v>43907</v>
      </c>
      <c r="B15" t="s">
        <v>41</v>
      </c>
      <c r="D15">
        <v>1</v>
      </c>
      <c r="F15">
        <v>0</v>
      </c>
      <c r="K15">
        <v>0</v>
      </c>
      <c r="N15">
        <v>311</v>
      </c>
      <c r="O15">
        <v>76</v>
      </c>
      <c r="U15">
        <v>33</v>
      </c>
      <c r="V15">
        <v>33</v>
      </c>
      <c r="W15">
        <v>5</v>
      </c>
      <c r="X15">
        <v>0</v>
      </c>
      <c r="AF15">
        <v>0</v>
      </c>
      <c r="AG15">
        <v>344</v>
      </c>
      <c r="AH15">
        <v>81</v>
      </c>
      <c r="AN15">
        <v>0</v>
      </c>
      <c r="AP15">
        <v>0</v>
      </c>
    </row>
    <row r="16" spans="1:42">
      <c r="A16" s="1">
        <v>43908</v>
      </c>
      <c r="B16" t="s">
        <v>41</v>
      </c>
      <c r="D16">
        <v>1</v>
      </c>
      <c r="F16">
        <v>0</v>
      </c>
      <c r="K16">
        <v>0</v>
      </c>
      <c r="N16">
        <v>583</v>
      </c>
      <c r="O16">
        <v>272</v>
      </c>
      <c r="U16">
        <v>60</v>
      </c>
      <c r="V16">
        <v>60</v>
      </c>
      <c r="W16">
        <v>27</v>
      </c>
      <c r="X16">
        <v>0</v>
      </c>
      <c r="AF16">
        <v>0</v>
      </c>
      <c r="AG16">
        <v>643</v>
      </c>
      <c r="AH16">
        <v>299</v>
      </c>
      <c r="AN16">
        <v>0</v>
      </c>
      <c r="AP16">
        <v>0</v>
      </c>
    </row>
    <row r="17" spans="1:42">
      <c r="A17" s="1">
        <v>43909</v>
      </c>
      <c r="B17" t="s">
        <v>41</v>
      </c>
      <c r="D17">
        <v>1</v>
      </c>
      <c r="F17">
        <v>0</v>
      </c>
      <c r="K17">
        <v>0</v>
      </c>
      <c r="N17">
        <v>583</v>
      </c>
      <c r="O17">
        <v>0</v>
      </c>
      <c r="U17">
        <v>60</v>
      </c>
      <c r="V17">
        <v>60</v>
      </c>
      <c r="W17">
        <v>0</v>
      </c>
      <c r="X17">
        <v>0</v>
      </c>
      <c r="AF17">
        <v>0</v>
      </c>
      <c r="AG17">
        <v>643</v>
      </c>
      <c r="AH17">
        <v>0</v>
      </c>
      <c r="AN17">
        <v>0</v>
      </c>
      <c r="AP17">
        <v>0</v>
      </c>
    </row>
    <row r="18" spans="1:42">
      <c r="A18" s="1">
        <v>43910</v>
      </c>
      <c r="B18" t="s">
        <v>41</v>
      </c>
      <c r="D18">
        <v>1</v>
      </c>
      <c r="F18">
        <v>0</v>
      </c>
      <c r="K18">
        <v>0</v>
      </c>
      <c r="N18">
        <v>833</v>
      </c>
      <c r="O18">
        <v>250</v>
      </c>
      <c r="U18">
        <v>81</v>
      </c>
      <c r="V18">
        <v>81</v>
      </c>
      <c r="W18">
        <v>21</v>
      </c>
      <c r="X18">
        <v>0</v>
      </c>
      <c r="AF18">
        <v>0</v>
      </c>
      <c r="AG18">
        <v>914</v>
      </c>
      <c r="AH18">
        <v>271</v>
      </c>
      <c r="AN18">
        <v>0</v>
      </c>
      <c r="AP18">
        <v>0</v>
      </c>
    </row>
    <row r="19" spans="1:42">
      <c r="A19" s="1">
        <v>43911</v>
      </c>
      <c r="B19" t="s">
        <v>41</v>
      </c>
      <c r="D19">
        <v>1</v>
      </c>
      <c r="F19">
        <v>0</v>
      </c>
      <c r="K19">
        <v>0</v>
      </c>
      <c r="N19">
        <v>1255</v>
      </c>
      <c r="O19">
        <v>422</v>
      </c>
      <c r="U19">
        <v>152</v>
      </c>
      <c r="V19">
        <v>152</v>
      </c>
      <c r="W19">
        <v>71</v>
      </c>
      <c r="X19">
        <v>0</v>
      </c>
      <c r="AF19">
        <v>0</v>
      </c>
      <c r="AG19">
        <v>1407</v>
      </c>
      <c r="AH19">
        <v>493</v>
      </c>
      <c r="AN19">
        <v>0</v>
      </c>
      <c r="AP19">
        <v>0</v>
      </c>
    </row>
    <row r="20" spans="1:42">
      <c r="A20" s="1">
        <v>43912</v>
      </c>
      <c r="B20" t="s">
        <v>41</v>
      </c>
      <c r="D20">
        <v>3</v>
      </c>
      <c r="F20">
        <v>2</v>
      </c>
      <c r="K20">
        <v>0</v>
      </c>
      <c r="N20">
        <v>1466</v>
      </c>
      <c r="O20">
        <v>211</v>
      </c>
      <c r="U20">
        <v>195</v>
      </c>
      <c r="V20">
        <v>195</v>
      </c>
      <c r="W20">
        <v>43</v>
      </c>
      <c r="X20">
        <v>0</v>
      </c>
      <c r="AF20">
        <v>0</v>
      </c>
      <c r="AG20">
        <v>1661</v>
      </c>
      <c r="AH20">
        <v>254</v>
      </c>
      <c r="AN20">
        <v>0</v>
      </c>
      <c r="AP20">
        <v>0</v>
      </c>
    </row>
    <row r="21" spans="1:42">
      <c r="A21" s="1">
        <v>43913</v>
      </c>
      <c r="B21" t="s">
        <v>41</v>
      </c>
      <c r="C21" t="s">
        <v>43</v>
      </c>
      <c r="D21">
        <v>5</v>
      </c>
      <c r="F21">
        <v>2</v>
      </c>
      <c r="K21">
        <v>0</v>
      </c>
      <c r="N21">
        <v>1466</v>
      </c>
      <c r="O21">
        <v>0</v>
      </c>
      <c r="U21">
        <v>298</v>
      </c>
      <c r="V21">
        <v>298</v>
      </c>
      <c r="W21">
        <v>103</v>
      </c>
      <c r="X21">
        <v>0</v>
      </c>
      <c r="AF21">
        <v>0</v>
      </c>
      <c r="AG21">
        <v>1764</v>
      </c>
      <c r="AH21">
        <v>103</v>
      </c>
      <c r="AN21">
        <v>0</v>
      </c>
      <c r="AP21">
        <v>0</v>
      </c>
    </row>
    <row r="22" spans="1:42">
      <c r="A22" s="1">
        <v>43914</v>
      </c>
      <c r="B22" t="s">
        <v>41</v>
      </c>
      <c r="C22" t="s">
        <v>44</v>
      </c>
      <c r="D22">
        <v>5</v>
      </c>
      <c r="F22">
        <v>0</v>
      </c>
      <c r="K22">
        <v>0</v>
      </c>
      <c r="N22">
        <v>2012</v>
      </c>
      <c r="O22">
        <v>546</v>
      </c>
      <c r="U22">
        <v>298</v>
      </c>
      <c r="V22">
        <v>298</v>
      </c>
      <c r="W22">
        <v>0</v>
      </c>
      <c r="X22">
        <v>0</v>
      </c>
      <c r="AF22">
        <v>0</v>
      </c>
      <c r="AG22">
        <v>2310</v>
      </c>
      <c r="AH22">
        <v>546</v>
      </c>
      <c r="AN22">
        <v>0</v>
      </c>
      <c r="AP22">
        <v>0</v>
      </c>
    </row>
    <row r="23" spans="1:42">
      <c r="A23" s="1">
        <v>43915</v>
      </c>
      <c r="B23" t="s">
        <v>41</v>
      </c>
      <c r="C23" t="s">
        <v>44</v>
      </c>
      <c r="D23">
        <v>7</v>
      </c>
      <c r="F23">
        <v>2</v>
      </c>
      <c r="H23">
        <v>102</v>
      </c>
      <c r="I23">
        <v>102</v>
      </c>
      <c r="K23">
        <v>102</v>
      </c>
      <c r="N23">
        <v>2303</v>
      </c>
      <c r="O23">
        <v>291</v>
      </c>
      <c r="U23">
        <v>424</v>
      </c>
      <c r="V23">
        <v>424</v>
      </c>
      <c r="W23">
        <v>126</v>
      </c>
      <c r="X23">
        <v>0</v>
      </c>
      <c r="AF23">
        <v>0</v>
      </c>
      <c r="AG23">
        <v>2727</v>
      </c>
      <c r="AH23">
        <v>417</v>
      </c>
      <c r="AN23">
        <v>0</v>
      </c>
      <c r="AP23">
        <v>0</v>
      </c>
    </row>
    <row r="24" spans="1:42">
      <c r="A24" s="1">
        <v>43916</v>
      </c>
      <c r="B24" t="s">
        <v>41</v>
      </c>
      <c r="C24" t="s">
        <v>44</v>
      </c>
      <c r="D24">
        <v>9</v>
      </c>
      <c r="F24">
        <v>2</v>
      </c>
      <c r="H24">
        <v>102</v>
      </c>
      <c r="I24">
        <v>102</v>
      </c>
      <c r="K24">
        <v>0</v>
      </c>
      <c r="N24">
        <v>2307</v>
      </c>
      <c r="O24">
        <v>4</v>
      </c>
      <c r="U24">
        <v>456</v>
      </c>
      <c r="V24">
        <v>456</v>
      </c>
      <c r="W24">
        <v>32</v>
      </c>
      <c r="X24">
        <v>0</v>
      </c>
      <c r="AF24">
        <v>0</v>
      </c>
      <c r="AG24">
        <v>2763</v>
      </c>
      <c r="AH24">
        <v>36</v>
      </c>
      <c r="AN24">
        <v>0</v>
      </c>
      <c r="AP24">
        <v>0</v>
      </c>
    </row>
    <row r="25" spans="1:42">
      <c r="A25" s="1">
        <v>43917</v>
      </c>
      <c r="B25" t="s">
        <v>41</v>
      </c>
      <c r="C25" t="s">
        <v>44</v>
      </c>
      <c r="D25">
        <v>9</v>
      </c>
      <c r="F25">
        <v>0</v>
      </c>
      <c r="H25">
        <v>102</v>
      </c>
      <c r="I25">
        <v>102</v>
      </c>
      <c r="K25">
        <v>0</v>
      </c>
      <c r="N25">
        <v>2307</v>
      </c>
      <c r="O25">
        <v>0</v>
      </c>
      <c r="U25">
        <v>456</v>
      </c>
      <c r="V25">
        <v>456</v>
      </c>
      <c r="W25">
        <v>0</v>
      </c>
      <c r="X25">
        <v>0</v>
      </c>
      <c r="AF25">
        <v>0</v>
      </c>
      <c r="AG25">
        <v>2763</v>
      </c>
      <c r="AH25">
        <v>0</v>
      </c>
      <c r="AN25">
        <v>0</v>
      </c>
      <c r="AP25">
        <v>0</v>
      </c>
    </row>
    <row r="26" spans="1:42">
      <c r="A26" s="1">
        <v>43918</v>
      </c>
      <c r="B26" t="s">
        <v>41</v>
      </c>
      <c r="C26" t="s">
        <v>44</v>
      </c>
      <c r="D26">
        <v>13</v>
      </c>
      <c r="F26">
        <v>4</v>
      </c>
      <c r="H26">
        <v>102</v>
      </c>
      <c r="I26">
        <v>102</v>
      </c>
      <c r="K26">
        <v>0</v>
      </c>
      <c r="N26">
        <v>2408</v>
      </c>
      <c r="O26">
        <v>101</v>
      </c>
      <c r="U26">
        <v>539</v>
      </c>
      <c r="V26">
        <v>539</v>
      </c>
      <c r="W26">
        <v>83</v>
      </c>
      <c r="X26">
        <v>0</v>
      </c>
      <c r="AF26">
        <v>0</v>
      </c>
      <c r="AG26">
        <v>2947</v>
      </c>
      <c r="AH26">
        <v>184</v>
      </c>
      <c r="AN26">
        <v>0</v>
      </c>
      <c r="AP26">
        <v>0</v>
      </c>
    </row>
    <row r="27" spans="1:42">
      <c r="A27" s="1">
        <v>43919</v>
      </c>
      <c r="B27" t="s">
        <v>41</v>
      </c>
      <c r="C27" t="s">
        <v>44</v>
      </c>
      <c r="D27">
        <v>16</v>
      </c>
      <c r="F27">
        <v>3</v>
      </c>
      <c r="H27">
        <v>102</v>
      </c>
      <c r="I27">
        <v>102</v>
      </c>
      <c r="K27">
        <v>0</v>
      </c>
      <c r="N27">
        <v>3015</v>
      </c>
      <c r="O27">
        <v>607</v>
      </c>
      <c r="U27">
        <v>774</v>
      </c>
      <c r="V27">
        <v>774</v>
      </c>
      <c r="W27">
        <v>235</v>
      </c>
      <c r="X27">
        <v>0</v>
      </c>
      <c r="AF27">
        <v>0</v>
      </c>
      <c r="AG27">
        <v>3789</v>
      </c>
      <c r="AH27">
        <v>842</v>
      </c>
      <c r="AN27">
        <v>0</v>
      </c>
      <c r="AP27">
        <v>0</v>
      </c>
    </row>
    <row r="28" spans="1:42">
      <c r="A28" s="1">
        <v>43920</v>
      </c>
      <c r="B28" t="s">
        <v>41</v>
      </c>
      <c r="C28" t="s">
        <v>44</v>
      </c>
      <c r="D28">
        <v>18</v>
      </c>
      <c r="F28">
        <v>2</v>
      </c>
      <c r="H28">
        <v>102</v>
      </c>
      <c r="I28">
        <v>102</v>
      </c>
      <c r="K28">
        <v>0</v>
      </c>
      <c r="N28">
        <v>4160</v>
      </c>
      <c r="O28">
        <v>1145</v>
      </c>
      <c r="U28">
        <v>925</v>
      </c>
      <c r="V28">
        <v>925</v>
      </c>
      <c r="W28">
        <v>151</v>
      </c>
      <c r="X28">
        <v>0</v>
      </c>
      <c r="AF28">
        <v>0</v>
      </c>
      <c r="AG28">
        <v>5085</v>
      </c>
      <c r="AH28">
        <v>1296</v>
      </c>
      <c r="AN28">
        <v>0</v>
      </c>
      <c r="AP28">
        <v>0</v>
      </c>
    </row>
    <row r="29" spans="1:42">
      <c r="A29" s="1">
        <v>43921</v>
      </c>
      <c r="B29" t="s">
        <v>41</v>
      </c>
      <c r="C29" t="s">
        <v>44</v>
      </c>
      <c r="D29">
        <v>22</v>
      </c>
      <c r="F29">
        <v>4</v>
      </c>
      <c r="H29">
        <v>102</v>
      </c>
      <c r="I29">
        <v>102</v>
      </c>
      <c r="K29">
        <v>0</v>
      </c>
      <c r="N29">
        <v>4616</v>
      </c>
      <c r="O29">
        <v>456</v>
      </c>
      <c r="U29">
        <v>1083</v>
      </c>
      <c r="V29">
        <v>1083</v>
      </c>
      <c r="W29">
        <v>158</v>
      </c>
      <c r="X29">
        <v>0</v>
      </c>
      <c r="AF29">
        <v>0</v>
      </c>
      <c r="AG29">
        <v>5699</v>
      </c>
      <c r="AH29">
        <v>614</v>
      </c>
      <c r="AN29">
        <v>0</v>
      </c>
      <c r="AP29">
        <v>0</v>
      </c>
    </row>
    <row r="30" spans="1:42">
      <c r="A30" s="1">
        <v>43922</v>
      </c>
      <c r="B30" t="s">
        <v>41</v>
      </c>
      <c r="C30" t="s">
        <v>44</v>
      </c>
      <c r="D30">
        <v>26</v>
      </c>
      <c r="F30">
        <v>4</v>
      </c>
      <c r="H30">
        <v>102</v>
      </c>
      <c r="I30">
        <v>102</v>
      </c>
      <c r="K30">
        <v>0</v>
      </c>
      <c r="N30">
        <v>5033</v>
      </c>
      <c r="O30">
        <v>417</v>
      </c>
      <c r="U30">
        <v>1293</v>
      </c>
      <c r="V30">
        <v>1293</v>
      </c>
      <c r="W30">
        <v>210</v>
      </c>
      <c r="X30">
        <v>0</v>
      </c>
      <c r="AF30">
        <v>0</v>
      </c>
      <c r="AG30">
        <v>6326</v>
      </c>
      <c r="AH30">
        <v>627</v>
      </c>
      <c r="AN30">
        <v>0</v>
      </c>
      <c r="AP30">
        <v>0</v>
      </c>
    </row>
    <row r="31" spans="1:42">
      <c r="A31" s="1">
        <v>43923</v>
      </c>
      <c r="B31" t="s">
        <v>41</v>
      </c>
      <c r="C31" t="s">
        <v>44</v>
      </c>
      <c r="D31">
        <v>31</v>
      </c>
      <c r="F31">
        <v>5</v>
      </c>
      <c r="H31">
        <v>241</v>
      </c>
      <c r="I31">
        <v>241</v>
      </c>
      <c r="K31">
        <v>139</v>
      </c>
      <c r="N31">
        <v>5441</v>
      </c>
      <c r="O31">
        <v>408</v>
      </c>
      <c r="U31">
        <v>1554</v>
      </c>
      <c r="V31">
        <v>1554</v>
      </c>
      <c r="W31">
        <v>261</v>
      </c>
      <c r="X31">
        <v>0</v>
      </c>
      <c r="AF31">
        <v>0</v>
      </c>
      <c r="AG31">
        <v>6995</v>
      </c>
      <c r="AH31">
        <v>669</v>
      </c>
      <c r="AN31">
        <v>0</v>
      </c>
      <c r="AP31">
        <v>0</v>
      </c>
    </row>
    <row r="32" spans="1:42">
      <c r="A32" s="1">
        <v>43924</v>
      </c>
      <c r="B32" t="s">
        <v>41</v>
      </c>
      <c r="C32" t="s">
        <v>44</v>
      </c>
      <c r="D32">
        <v>31</v>
      </c>
      <c r="F32">
        <v>0</v>
      </c>
      <c r="H32">
        <v>241</v>
      </c>
      <c r="I32">
        <v>241</v>
      </c>
      <c r="K32">
        <v>0</v>
      </c>
      <c r="N32">
        <v>5441</v>
      </c>
      <c r="O32">
        <v>0</v>
      </c>
      <c r="U32">
        <v>1554</v>
      </c>
      <c r="V32">
        <v>1554</v>
      </c>
      <c r="W32">
        <v>0</v>
      </c>
      <c r="X32">
        <v>0</v>
      </c>
      <c r="AF32">
        <v>0</v>
      </c>
      <c r="AG32">
        <v>6995</v>
      </c>
      <c r="AH32">
        <v>0</v>
      </c>
      <c r="AN32">
        <v>0</v>
      </c>
      <c r="AP32">
        <v>0</v>
      </c>
    </row>
    <row r="33" spans="1:42">
      <c r="A33" s="1">
        <v>43925</v>
      </c>
      <c r="B33" t="s">
        <v>41</v>
      </c>
      <c r="C33" t="s">
        <v>44</v>
      </c>
      <c r="D33">
        <v>40</v>
      </c>
      <c r="F33">
        <v>9</v>
      </c>
      <c r="H33">
        <v>241</v>
      </c>
      <c r="I33">
        <v>241</v>
      </c>
      <c r="K33">
        <v>0</v>
      </c>
      <c r="N33">
        <v>16397</v>
      </c>
      <c r="O33">
        <v>10956</v>
      </c>
      <c r="U33">
        <v>1917</v>
      </c>
      <c r="V33">
        <v>1917</v>
      </c>
      <c r="W33">
        <v>363</v>
      </c>
      <c r="X33">
        <v>0</v>
      </c>
      <c r="AF33">
        <v>0</v>
      </c>
      <c r="AG33">
        <v>18314</v>
      </c>
      <c r="AH33">
        <v>11319</v>
      </c>
      <c r="AN33">
        <v>0</v>
      </c>
      <c r="AP33">
        <v>0</v>
      </c>
    </row>
    <row r="34" spans="1:42">
      <c r="A34" s="1">
        <v>43926</v>
      </c>
      <c r="B34" t="s">
        <v>41</v>
      </c>
      <c r="C34" t="s">
        <v>44</v>
      </c>
      <c r="D34">
        <v>44</v>
      </c>
      <c r="F34">
        <v>4</v>
      </c>
      <c r="H34">
        <v>241</v>
      </c>
      <c r="I34">
        <v>241</v>
      </c>
      <c r="K34">
        <v>0</v>
      </c>
      <c r="N34">
        <v>16927</v>
      </c>
      <c r="O34">
        <v>530</v>
      </c>
      <c r="U34">
        <v>2049</v>
      </c>
      <c r="V34">
        <v>2049</v>
      </c>
      <c r="W34">
        <v>132</v>
      </c>
      <c r="X34">
        <v>0</v>
      </c>
      <c r="AF34">
        <v>0</v>
      </c>
      <c r="AG34">
        <v>18976</v>
      </c>
      <c r="AH34">
        <v>662</v>
      </c>
      <c r="AN34">
        <v>0</v>
      </c>
      <c r="AP34">
        <v>0</v>
      </c>
    </row>
    <row r="35" spans="1:42">
      <c r="A35" s="1">
        <v>43927</v>
      </c>
      <c r="B35" t="s">
        <v>41</v>
      </c>
      <c r="C35" t="s">
        <v>44</v>
      </c>
      <c r="D35">
        <v>44</v>
      </c>
      <c r="F35">
        <v>0</v>
      </c>
      <c r="H35">
        <v>241</v>
      </c>
      <c r="I35">
        <v>241</v>
      </c>
      <c r="K35">
        <v>0</v>
      </c>
      <c r="N35">
        <v>16927</v>
      </c>
      <c r="O35">
        <v>0</v>
      </c>
      <c r="U35">
        <v>2049</v>
      </c>
      <c r="V35">
        <v>2049</v>
      </c>
      <c r="W35">
        <v>0</v>
      </c>
      <c r="X35">
        <v>0</v>
      </c>
      <c r="AF35">
        <v>0</v>
      </c>
      <c r="AG35">
        <v>18976</v>
      </c>
      <c r="AH35">
        <v>0</v>
      </c>
      <c r="AN35">
        <v>0</v>
      </c>
      <c r="AP35">
        <v>0</v>
      </c>
    </row>
    <row r="36" spans="1:42">
      <c r="A36" s="1">
        <v>43928</v>
      </c>
      <c r="B36" t="s">
        <v>41</v>
      </c>
      <c r="C36" t="s">
        <v>44</v>
      </c>
      <c r="D36">
        <v>51</v>
      </c>
      <c r="F36">
        <v>7</v>
      </c>
      <c r="H36">
        <v>241</v>
      </c>
      <c r="I36">
        <v>241</v>
      </c>
      <c r="K36">
        <v>0</v>
      </c>
      <c r="N36">
        <v>21263</v>
      </c>
      <c r="O36">
        <v>4336</v>
      </c>
      <c r="U36">
        <v>2417</v>
      </c>
      <c r="V36">
        <v>2417</v>
      </c>
      <c r="W36">
        <v>368</v>
      </c>
      <c r="X36">
        <v>0</v>
      </c>
      <c r="AF36">
        <v>0</v>
      </c>
      <c r="AG36">
        <v>23680</v>
      </c>
      <c r="AH36">
        <v>4704</v>
      </c>
      <c r="AN36">
        <v>0</v>
      </c>
      <c r="AP36">
        <v>0</v>
      </c>
    </row>
    <row r="37" spans="1:42">
      <c r="A37" s="1">
        <v>43929</v>
      </c>
      <c r="B37" t="s">
        <v>41</v>
      </c>
      <c r="C37" t="s">
        <v>44</v>
      </c>
      <c r="D37">
        <v>63</v>
      </c>
      <c r="F37">
        <v>12</v>
      </c>
      <c r="H37">
        <v>241</v>
      </c>
      <c r="I37">
        <v>241</v>
      </c>
      <c r="K37">
        <v>0</v>
      </c>
      <c r="N37">
        <v>22082</v>
      </c>
      <c r="O37">
        <v>819</v>
      </c>
      <c r="U37">
        <v>2552</v>
      </c>
      <c r="V37">
        <v>2552</v>
      </c>
      <c r="W37">
        <v>135</v>
      </c>
      <c r="X37">
        <v>0</v>
      </c>
      <c r="AF37">
        <v>0</v>
      </c>
      <c r="AG37">
        <v>24634</v>
      </c>
      <c r="AH37">
        <v>954</v>
      </c>
      <c r="AN37">
        <v>0</v>
      </c>
      <c r="AP37">
        <v>0</v>
      </c>
    </row>
    <row r="38" spans="1:42">
      <c r="A38" s="1">
        <v>43930</v>
      </c>
      <c r="B38" t="s">
        <v>41</v>
      </c>
      <c r="C38" t="s">
        <v>44</v>
      </c>
      <c r="D38">
        <v>67</v>
      </c>
      <c r="F38">
        <v>4</v>
      </c>
      <c r="H38">
        <v>241</v>
      </c>
      <c r="I38">
        <v>241</v>
      </c>
      <c r="K38">
        <v>0</v>
      </c>
      <c r="N38">
        <v>24575</v>
      </c>
      <c r="O38">
        <v>2493</v>
      </c>
      <c r="U38">
        <v>2792</v>
      </c>
      <c r="V38">
        <v>2792</v>
      </c>
      <c r="W38">
        <v>240</v>
      </c>
      <c r="X38">
        <v>0</v>
      </c>
      <c r="AF38">
        <v>0</v>
      </c>
      <c r="AG38">
        <v>27367</v>
      </c>
      <c r="AH38">
        <v>2733</v>
      </c>
      <c r="AN38">
        <v>0</v>
      </c>
      <c r="AP38">
        <v>0</v>
      </c>
    </row>
    <row r="39" spans="1:42">
      <c r="A39" s="1">
        <v>43931</v>
      </c>
      <c r="B39" t="s">
        <v>41</v>
      </c>
      <c r="C39" t="s">
        <v>44</v>
      </c>
      <c r="D39">
        <v>72</v>
      </c>
      <c r="F39">
        <v>5</v>
      </c>
      <c r="H39">
        <v>496</v>
      </c>
      <c r="I39">
        <v>496</v>
      </c>
      <c r="K39">
        <v>255</v>
      </c>
      <c r="N39">
        <v>25118</v>
      </c>
      <c r="O39">
        <v>543</v>
      </c>
      <c r="U39">
        <v>3065</v>
      </c>
      <c r="V39">
        <v>3065</v>
      </c>
      <c r="W39">
        <v>273</v>
      </c>
      <c r="X39">
        <v>0</v>
      </c>
      <c r="AF39">
        <v>0</v>
      </c>
      <c r="AG39">
        <v>28183</v>
      </c>
      <c r="AH39">
        <v>816</v>
      </c>
      <c r="AN39">
        <v>0</v>
      </c>
      <c r="AP39">
        <v>0</v>
      </c>
    </row>
    <row r="40" spans="1:42">
      <c r="A40" s="1">
        <v>43932</v>
      </c>
      <c r="B40" t="s">
        <v>41</v>
      </c>
      <c r="C40" t="s">
        <v>44</v>
      </c>
      <c r="D40">
        <v>80</v>
      </c>
      <c r="F40">
        <v>8</v>
      </c>
      <c r="H40">
        <v>496</v>
      </c>
      <c r="I40">
        <v>496</v>
      </c>
      <c r="K40">
        <v>0</v>
      </c>
      <c r="N40">
        <v>26886</v>
      </c>
      <c r="O40">
        <v>1768</v>
      </c>
      <c r="U40">
        <v>3207</v>
      </c>
      <c r="V40">
        <v>3207</v>
      </c>
      <c r="W40">
        <v>142</v>
      </c>
      <c r="X40">
        <v>0</v>
      </c>
      <c r="AF40">
        <v>0</v>
      </c>
      <c r="AG40">
        <v>30093</v>
      </c>
      <c r="AH40">
        <v>1910</v>
      </c>
      <c r="AN40">
        <v>0</v>
      </c>
      <c r="AP40">
        <v>0</v>
      </c>
    </row>
    <row r="41" spans="1:42">
      <c r="A41" s="1">
        <v>43933</v>
      </c>
      <c r="B41" t="s">
        <v>41</v>
      </c>
      <c r="C41" t="s">
        <v>44</v>
      </c>
      <c r="D41">
        <v>82</v>
      </c>
      <c r="F41">
        <v>2</v>
      </c>
      <c r="H41">
        <v>496</v>
      </c>
      <c r="I41">
        <v>496</v>
      </c>
      <c r="K41">
        <v>0</v>
      </c>
      <c r="N41">
        <v>28106</v>
      </c>
      <c r="O41">
        <v>1220</v>
      </c>
      <c r="U41">
        <v>3319</v>
      </c>
      <c r="V41">
        <v>3319</v>
      </c>
      <c r="W41">
        <v>112</v>
      </c>
      <c r="X41">
        <v>0</v>
      </c>
      <c r="AF41">
        <v>0</v>
      </c>
      <c r="AG41">
        <v>31425</v>
      </c>
      <c r="AH41">
        <v>1332</v>
      </c>
      <c r="AN41">
        <v>0</v>
      </c>
      <c r="AP41">
        <v>0</v>
      </c>
    </row>
    <row r="42" spans="1:42">
      <c r="A42" s="1">
        <v>43934</v>
      </c>
      <c r="B42" t="s">
        <v>41</v>
      </c>
      <c r="C42" t="s">
        <v>44</v>
      </c>
      <c r="D42">
        <v>82</v>
      </c>
      <c r="F42">
        <v>0</v>
      </c>
      <c r="H42">
        <v>496</v>
      </c>
      <c r="I42">
        <v>496</v>
      </c>
      <c r="K42">
        <v>0</v>
      </c>
      <c r="N42">
        <v>28106</v>
      </c>
      <c r="O42">
        <v>0</v>
      </c>
      <c r="U42">
        <v>3319</v>
      </c>
      <c r="V42">
        <v>3319</v>
      </c>
      <c r="W42">
        <v>0</v>
      </c>
      <c r="X42">
        <v>0</v>
      </c>
      <c r="AF42">
        <v>0</v>
      </c>
      <c r="AG42">
        <v>31425</v>
      </c>
      <c r="AH42">
        <v>0</v>
      </c>
      <c r="AN42">
        <v>0</v>
      </c>
      <c r="AP42">
        <v>0</v>
      </c>
    </row>
    <row r="43" spans="1:42">
      <c r="A43" s="1">
        <v>43935</v>
      </c>
      <c r="B43" t="s">
        <v>41</v>
      </c>
      <c r="C43" t="s">
        <v>44</v>
      </c>
      <c r="D43">
        <v>97</v>
      </c>
      <c r="F43">
        <v>15</v>
      </c>
      <c r="H43">
        <v>675</v>
      </c>
      <c r="I43">
        <v>675</v>
      </c>
      <c r="K43">
        <v>179</v>
      </c>
      <c r="N43">
        <v>30319</v>
      </c>
      <c r="O43">
        <v>2213</v>
      </c>
      <c r="U43">
        <v>3553</v>
      </c>
      <c r="V43">
        <v>3553</v>
      </c>
      <c r="W43">
        <v>234</v>
      </c>
      <c r="X43">
        <v>0</v>
      </c>
      <c r="AF43">
        <v>0</v>
      </c>
      <c r="AG43">
        <v>33872</v>
      </c>
      <c r="AH43">
        <v>2447</v>
      </c>
      <c r="AN43">
        <v>0</v>
      </c>
      <c r="AP43">
        <v>0</v>
      </c>
    </row>
    <row r="44" spans="1:42">
      <c r="A44" s="1">
        <v>43936</v>
      </c>
      <c r="B44" t="s">
        <v>41</v>
      </c>
      <c r="C44" t="s">
        <v>44</v>
      </c>
      <c r="D44">
        <v>107</v>
      </c>
      <c r="F44">
        <v>10</v>
      </c>
      <c r="H44">
        <v>675</v>
      </c>
      <c r="I44">
        <v>675</v>
      </c>
      <c r="K44">
        <v>0</v>
      </c>
      <c r="N44">
        <v>31077</v>
      </c>
      <c r="O44">
        <v>758</v>
      </c>
      <c r="U44">
        <v>3656</v>
      </c>
      <c r="V44">
        <v>3656</v>
      </c>
      <c r="W44">
        <v>103</v>
      </c>
      <c r="X44">
        <v>0</v>
      </c>
      <c r="AF44">
        <v>0</v>
      </c>
      <c r="AG44">
        <v>34733</v>
      </c>
      <c r="AH44">
        <v>861</v>
      </c>
      <c r="AN44">
        <v>0</v>
      </c>
      <c r="AP44">
        <v>0</v>
      </c>
    </row>
    <row r="45" spans="1:42">
      <c r="A45" s="1">
        <v>43937</v>
      </c>
      <c r="B45" t="s">
        <v>41</v>
      </c>
      <c r="C45" t="s">
        <v>44</v>
      </c>
      <c r="D45">
        <v>107</v>
      </c>
      <c r="F45">
        <v>0</v>
      </c>
      <c r="H45">
        <v>675</v>
      </c>
      <c r="I45">
        <v>675</v>
      </c>
      <c r="K45">
        <v>0</v>
      </c>
      <c r="N45">
        <v>31077</v>
      </c>
      <c r="O45">
        <v>0</v>
      </c>
      <c r="U45">
        <v>3656</v>
      </c>
      <c r="V45">
        <v>3656</v>
      </c>
      <c r="W45">
        <v>0</v>
      </c>
      <c r="X45">
        <v>0</v>
      </c>
      <c r="AF45">
        <v>0</v>
      </c>
      <c r="AG45">
        <v>34733</v>
      </c>
      <c r="AH45">
        <v>0</v>
      </c>
      <c r="AN45">
        <v>0</v>
      </c>
      <c r="AP45">
        <v>0</v>
      </c>
    </row>
    <row r="46" spans="1:42">
      <c r="A46" s="1">
        <v>43938</v>
      </c>
      <c r="B46" t="s">
        <v>41</v>
      </c>
      <c r="C46" t="s">
        <v>44</v>
      </c>
      <c r="D46">
        <v>109</v>
      </c>
      <c r="F46">
        <v>2</v>
      </c>
      <c r="H46">
        <v>675</v>
      </c>
      <c r="I46">
        <v>675</v>
      </c>
      <c r="K46">
        <v>0</v>
      </c>
      <c r="N46">
        <v>32353</v>
      </c>
      <c r="O46">
        <v>1276</v>
      </c>
      <c r="U46">
        <v>3931</v>
      </c>
      <c r="V46">
        <v>3931</v>
      </c>
      <c r="W46">
        <v>275</v>
      </c>
      <c r="X46">
        <v>0</v>
      </c>
      <c r="AF46">
        <v>0</v>
      </c>
      <c r="AG46">
        <v>36284</v>
      </c>
      <c r="AH46">
        <v>1551</v>
      </c>
      <c r="AN46">
        <v>0</v>
      </c>
      <c r="AP46">
        <v>0</v>
      </c>
    </row>
    <row r="47" spans="1:42">
      <c r="A47" s="1">
        <v>43939</v>
      </c>
      <c r="B47" t="s">
        <v>41</v>
      </c>
      <c r="C47" t="s">
        <v>44</v>
      </c>
      <c r="D47">
        <v>119</v>
      </c>
      <c r="F47">
        <v>10</v>
      </c>
      <c r="H47">
        <v>776</v>
      </c>
      <c r="I47">
        <v>776</v>
      </c>
      <c r="K47">
        <v>101</v>
      </c>
      <c r="N47">
        <v>34587</v>
      </c>
      <c r="O47">
        <v>2234</v>
      </c>
      <c r="U47">
        <v>4246</v>
      </c>
      <c r="V47">
        <v>4246</v>
      </c>
      <c r="W47">
        <v>315</v>
      </c>
      <c r="X47">
        <v>0</v>
      </c>
      <c r="AD47">
        <v>2633</v>
      </c>
      <c r="AF47">
        <v>0</v>
      </c>
      <c r="AG47">
        <v>38833</v>
      </c>
      <c r="AH47">
        <v>2549</v>
      </c>
      <c r="AN47">
        <v>0</v>
      </c>
      <c r="AP47">
        <v>0</v>
      </c>
    </row>
    <row r="48" spans="1:42">
      <c r="A48" s="1">
        <v>43940</v>
      </c>
      <c r="B48" t="s">
        <v>41</v>
      </c>
      <c r="C48" t="s">
        <v>44</v>
      </c>
      <c r="D48">
        <v>120</v>
      </c>
      <c r="F48">
        <v>1</v>
      </c>
      <c r="H48">
        <v>776</v>
      </c>
      <c r="I48">
        <v>776</v>
      </c>
      <c r="K48">
        <v>0</v>
      </c>
      <c r="N48">
        <v>36103</v>
      </c>
      <c r="O48">
        <v>1516</v>
      </c>
      <c r="U48">
        <v>4377</v>
      </c>
      <c r="V48">
        <v>4377</v>
      </c>
      <c r="W48">
        <v>131</v>
      </c>
      <c r="X48">
        <v>0</v>
      </c>
      <c r="AD48">
        <v>2633</v>
      </c>
      <c r="AF48">
        <v>0</v>
      </c>
      <c r="AG48">
        <v>40480</v>
      </c>
      <c r="AH48">
        <v>1647</v>
      </c>
      <c r="AN48">
        <v>0</v>
      </c>
      <c r="AP48">
        <v>0</v>
      </c>
    </row>
    <row r="49" spans="1:42">
      <c r="A49" s="1">
        <v>43941</v>
      </c>
      <c r="B49" t="s">
        <v>41</v>
      </c>
      <c r="C49" t="s">
        <v>44</v>
      </c>
      <c r="D49">
        <v>120</v>
      </c>
      <c r="F49">
        <v>0</v>
      </c>
      <c r="H49">
        <v>776</v>
      </c>
      <c r="I49">
        <v>776</v>
      </c>
      <c r="K49">
        <v>0</v>
      </c>
      <c r="N49">
        <v>36103</v>
      </c>
      <c r="O49">
        <v>0</v>
      </c>
      <c r="U49">
        <v>4377</v>
      </c>
      <c r="V49">
        <v>4377</v>
      </c>
      <c r="W49">
        <v>0</v>
      </c>
      <c r="X49">
        <v>0</v>
      </c>
      <c r="AD49">
        <v>2063</v>
      </c>
      <c r="AF49">
        <v>0</v>
      </c>
      <c r="AG49">
        <v>40480</v>
      </c>
      <c r="AH49">
        <v>0</v>
      </c>
      <c r="AN49">
        <v>0</v>
      </c>
      <c r="AP49">
        <v>0</v>
      </c>
    </row>
    <row r="50" spans="1:42">
      <c r="A50" s="1">
        <v>43942</v>
      </c>
      <c r="B50" t="s">
        <v>41</v>
      </c>
      <c r="C50" t="s">
        <v>44</v>
      </c>
      <c r="D50">
        <v>124</v>
      </c>
      <c r="F50">
        <v>4</v>
      </c>
      <c r="H50">
        <v>776</v>
      </c>
      <c r="I50">
        <v>776</v>
      </c>
      <c r="K50">
        <v>0</v>
      </c>
      <c r="N50">
        <v>36838</v>
      </c>
      <c r="O50">
        <v>735</v>
      </c>
      <c r="U50">
        <v>4439</v>
      </c>
      <c r="V50">
        <v>4439</v>
      </c>
      <c r="W50">
        <v>62</v>
      </c>
      <c r="X50">
        <v>0</v>
      </c>
      <c r="AD50">
        <v>2063</v>
      </c>
      <c r="AF50">
        <v>0</v>
      </c>
      <c r="AG50">
        <v>41277</v>
      </c>
      <c r="AH50">
        <v>797</v>
      </c>
      <c r="AN50">
        <v>0</v>
      </c>
      <c r="AP50">
        <v>0</v>
      </c>
    </row>
    <row r="51" spans="1:42">
      <c r="A51" s="1">
        <v>43943</v>
      </c>
      <c r="B51" t="s">
        <v>41</v>
      </c>
      <c r="C51" t="s">
        <v>44</v>
      </c>
      <c r="D51">
        <v>140</v>
      </c>
      <c r="F51">
        <v>16</v>
      </c>
      <c r="H51">
        <v>837</v>
      </c>
      <c r="I51">
        <v>837</v>
      </c>
      <c r="K51">
        <v>61</v>
      </c>
      <c r="N51">
        <v>38350</v>
      </c>
      <c r="O51">
        <v>1512</v>
      </c>
      <c r="U51">
        <v>4761</v>
      </c>
      <c r="V51">
        <v>4761</v>
      </c>
      <c r="W51">
        <v>322</v>
      </c>
      <c r="X51">
        <v>0</v>
      </c>
      <c r="AD51">
        <v>3317</v>
      </c>
      <c r="AF51">
        <v>0</v>
      </c>
      <c r="AG51">
        <v>43111</v>
      </c>
      <c r="AH51">
        <v>1834</v>
      </c>
      <c r="AN51">
        <v>0</v>
      </c>
      <c r="AP51">
        <v>0</v>
      </c>
    </row>
    <row r="52" spans="1:42">
      <c r="A52" s="1">
        <v>43944</v>
      </c>
      <c r="B52" t="s">
        <v>41</v>
      </c>
      <c r="C52" t="s">
        <v>44</v>
      </c>
      <c r="D52">
        <v>150</v>
      </c>
      <c r="F52">
        <v>10</v>
      </c>
      <c r="H52">
        <v>837</v>
      </c>
      <c r="I52">
        <v>837</v>
      </c>
      <c r="K52">
        <v>0</v>
      </c>
      <c r="N52">
        <v>39546</v>
      </c>
      <c r="O52">
        <v>1196</v>
      </c>
      <c r="U52">
        <v>4917</v>
      </c>
      <c r="V52">
        <v>4917</v>
      </c>
      <c r="W52">
        <v>156</v>
      </c>
      <c r="X52">
        <v>0</v>
      </c>
      <c r="AD52">
        <v>3317</v>
      </c>
      <c r="AF52">
        <v>0</v>
      </c>
      <c r="AG52">
        <v>44463</v>
      </c>
      <c r="AH52">
        <v>1352</v>
      </c>
      <c r="AN52">
        <v>0</v>
      </c>
      <c r="AP52">
        <v>0</v>
      </c>
    </row>
    <row r="53" spans="1:42">
      <c r="A53" s="1">
        <v>43945</v>
      </c>
      <c r="B53" t="s">
        <v>41</v>
      </c>
      <c r="C53" t="s">
        <v>44</v>
      </c>
      <c r="D53">
        <v>150</v>
      </c>
      <c r="F53">
        <v>0</v>
      </c>
      <c r="H53">
        <v>837</v>
      </c>
      <c r="I53">
        <v>837</v>
      </c>
      <c r="K53">
        <v>0</v>
      </c>
      <c r="N53">
        <v>39546</v>
      </c>
      <c r="O53">
        <v>0</v>
      </c>
      <c r="U53">
        <v>4917</v>
      </c>
      <c r="V53">
        <v>4917</v>
      </c>
      <c r="W53">
        <v>0</v>
      </c>
      <c r="X53">
        <v>0</v>
      </c>
      <c r="AD53">
        <v>3317</v>
      </c>
      <c r="AF53">
        <v>0</v>
      </c>
      <c r="AG53">
        <v>44463</v>
      </c>
      <c r="AH53">
        <v>0</v>
      </c>
      <c r="AN53">
        <v>0</v>
      </c>
      <c r="AP53">
        <v>0</v>
      </c>
    </row>
    <row r="54" spans="1:42">
      <c r="A54" s="1">
        <v>43946</v>
      </c>
      <c r="B54" t="s">
        <v>41</v>
      </c>
      <c r="C54" t="s">
        <v>44</v>
      </c>
      <c r="D54">
        <v>166</v>
      </c>
      <c r="F54">
        <v>16</v>
      </c>
      <c r="H54">
        <v>944</v>
      </c>
      <c r="I54">
        <v>944</v>
      </c>
      <c r="K54">
        <v>107</v>
      </c>
      <c r="N54">
        <v>43761</v>
      </c>
      <c r="O54">
        <v>4215</v>
      </c>
      <c r="U54">
        <v>5253</v>
      </c>
      <c r="V54">
        <v>5253</v>
      </c>
      <c r="W54">
        <v>336</v>
      </c>
      <c r="X54">
        <v>0</v>
      </c>
      <c r="AD54">
        <v>3701</v>
      </c>
      <c r="AF54">
        <v>0</v>
      </c>
      <c r="AG54">
        <v>49014</v>
      </c>
      <c r="AH54">
        <v>4551</v>
      </c>
      <c r="AN54">
        <v>0</v>
      </c>
      <c r="AP54">
        <v>0</v>
      </c>
    </row>
    <row r="55" spans="1:42">
      <c r="A55" s="1">
        <v>43947</v>
      </c>
      <c r="B55" t="s">
        <v>41</v>
      </c>
      <c r="C55" t="s">
        <v>44</v>
      </c>
      <c r="D55">
        <v>174</v>
      </c>
      <c r="F55">
        <v>8</v>
      </c>
      <c r="H55">
        <v>944</v>
      </c>
      <c r="I55">
        <v>944</v>
      </c>
      <c r="K55">
        <v>0</v>
      </c>
      <c r="N55">
        <v>45271</v>
      </c>
      <c r="O55">
        <v>1510</v>
      </c>
      <c r="U55">
        <v>5490</v>
      </c>
      <c r="V55">
        <v>5490</v>
      </c>
      <c r="W55">
        <v>237</v>
      </c>
      <c r="X55">
        <v>0</v>
      </c>
      <c r="AD55">
        <v>3701</v>
      </c>
      <c r="AF55">
        <v>0</v>
      </c>
      <c r="AG55">
        <v>50761</v>
      </c>
      <c r="AH55">
        <v>1747</v>
      </c>
      <c r="AN55">
        <v>0</v>
      </c>
      <c r="AP55">
        <v>0</v>
      </c>
    </row>
    <row r="56" spans="1:42">
      <c r="A56" s="1">
        <v>43948</v>
      </c>
      <c r="B56" t="s">
        <v>41</v>
      </c>
      <c r="C56" t="s">
        <v>44</v>
      </c>
      <c r="D56">
        <v>174</v>
      </c>
      <c r="F56">
        <v>0</v>
      </c>
      <c r="H56">
        <v>944</v>
      </c>
      <c r="I56">
        <v>944</v>
      </c>
      <c r="K56">
        <v>0</v>
      </c>
      <c r="N56">
        <v>45271</v>
      </c>
      <c r="O56">
        <v>0</v>
      </c>
      <c r="U56">
        <v>5490</v>
      </c>
      <c r="V56">
        <v>5490</v>
      </c>
      <c r="W56">
        <v>0</v>
      </c>
      <c r="X56">
        <v>0</v>
      </c>
      <c r="AD56">
        <v>3701</v>
      </c>
      <c r="AF56">
        <v>0</v>
      </c>
      <c r="AG56">
        <v>50761</v>
      </c>
      <c r="AH56">
        <v>0</v>
      </c>
      <c r="AN56">
        <v>0</v>
      </c>
      <c r="AP56">
        <v>0</v>
      </c>
    </row>
    <row r="57" spans="1:42">
      <c r="A57" s="1">
        <v>43949</v>
      </c>
      <c r="B57" t="s">
        <v>41</v>
      </c>
      <c r="C57" t="s">
        <v>44</v>
      </c>
      <c r="D57">
        <v>177</v>
      </c>
      <c r="F57">
        <v>3</v>
      </c>
      <c r="H57">
        <v>944</v>
      </c>
      <c r="I57">
        <v>944</v>
      </c>
      <c r="K57">
        <v>0</v>
      </c>
      <c r="N57">
        <v>46532</v>
      </c>
      <c r="O57">
        <v>1261</v>
      </c>
      <c r="U57">
        <v>5613</v>
      </c>
      <c r="V57">
        <v>5613</v>
      </c>
      <c r="W57">
        <v>123</v>
      </c>
      <c r="X57">
        <v>0</v>
      </c>
      <c r="AD57">
        <v>2830</v>
      </c>
      <c r="AF57">
        <v>0</v>
      </c>
      <c r="AG57">
        <v>52145</v>
      </c>
      <c r="AH57">
        <v>1384</v>
      </c>
      <c r="AN57">
        <v>0</v>
      </c>
      <c r="AP57">
        <v>0</v>
      </c>
    </row>
    <row r="58" spans="1:42">
      <c r="A58" s="1">
        <v>43950</v>
      </c>
      <c r="B58" t="s">
        <v>41</v>
      </c>
      <c r="C58" t="s">
        <v>44</v>
      </c>
      <c r="D58">
        <v>203</v>
      </c>
      <c r="F58">
        <v>26</v>
      </c>
      <c r="H58">
        <v>1000</v>
      </c>
      <c r="I58">
        <v>1000</v>
      </c>
      <c r="K58">
        <v>56</v>
      </c>
      <c r="N58">
        <v>48336</v>
      </c>
      <c r="O58">
        <v>1804</v>
      </c>
      <c r="U58">
        <v>5881</v>
      </c>
      <c r="V58">
        <v>5881</v>
      </c>
      <c r="W58">
        <v>268</v>
      </c>
      <c r="X58">
        <v>0</v>
      </c>
      <c r="AD58">
        <v>3252</v>
      </c>
      <c r="AF58">
        <v>0</v>
      </c>
      <c r="AG58">
        <v>54217</v>
      </c>
      <c r="AH58">
        <v>2072</v>
      </c>
      <c r="AN58">
        <v>0</v>
      </c>
      <c r="AP58">
        <v>0</v>
      </c>
    </row>
    <row r="59" spans="1:42">
      <c r="A59" s="1">
        <v>43951</v>
      </c>
      <c r="B59" t="s">
        <v>41</v>
      </c>
      <c r="C59" t="s">
        <v>44</v>
      </c>
      <c r="D59">
        <v>244</v>
      </c>
      <c r="F59">
        <v>41</v>
      </c>
      <c r="H59">
        <v>1000</v>
      </c>
      <c r="I59">
        <v>1000</v>
      </c>
      <c r="K59">
        <v>0</v>
      </c>
      <c r="N59">
        <v>50417</v>
      </c>
      <c r="O59">
        <v>2081</v>
      </c>
      <c r="U59">
        <v>6095</v>
      </c>
      <c r="V59">
        <v>6095</v>
      </c>
      <c r="W59">
        <v>214</v>
      </c>
      <c r="X59">
        <v>0</v>
      </c>
      <c r="AD59">
        <v>3252</v>
      </c>
      <c r="AF59">
        <v>0</v>
      </c>
      <c r="AG59">
        <v>56512</v>
      </c>
      <c r="AH59">
        <v>2295</v>
      </c>
      <c r="AN59">
        <v>0</v>
      </c>
      <c r="AP59">
        <v>0</v>
      </c>
    </row>
    <row r="60" spans="1:42">
      <c r="A60" s="1">
        <v>43952</v>
      </c>
      <c r="B60" t="s">
        <v>41</v>
      </c>
      <c r="C60" t="s">
        <v>44</v>
      </c>
      <c r="D60">
        <v>256</v>
      </c>
      <c r="F60">
        <v>12</v>
      </c>
      <c r="H60">
        <v>1110</v>
      </c>
      <c r="I60">
        <v>1110</v>
      </c>
      <c r="K60">
        <v>110</v>
      </c>
      <c r="N60">
        <v>53121</v>
      </c>
      <c r="O60">
        <v>2704</v>
      </c>
      <c r="U60">
        <v>6258</v>
      </c>
      <c r="V60">
        <v>6258</v>
      </c>
      <c r="W60">
        <v>163</v>
      </c>
      <c r="X60">
        <v>0</v>
      </c>
      <c r="AD60">
        <v>3622</v>
      </c>
      <c r="AF60">
        <v>0</v>
      </c>
      <c r="AG60">
        <v>59379</v>
      </c>
      <c r="AH60">
        <v>2867</v>
      </c>
      <c r="AN60">
        <v>0</v>
      </c>
      <c r="AO60">
        <v>59379</v>
      </c>
      <c r="AP60">
        <v>59379</v>
      </c>
    </row>
    <row r="61" spans="1:42">
      <c r="A61" s="1">
        <v>43953</v>
      </c>
      <c r="B61" t="s">
        <v>41</v>
      </c>
      <c r="C61" t="s">
        <v>44</v>
      </c>
      <c r="D61">
        <v>267</v>
      </c>
      <c r="F61">
        <v>11</v>
      </c>
      <c r="H61">
        <v>1110</v>
      </c>
      <c r="I61">
        <v>1110</v>
      </c>
      <c r="K61">
        <v>0</v>
      </c>
      <c r="N61">
        <v>55127</v>
      </c>
      <c r="O61">
        <v>2006</v>
      </c>
      <c r="U61">
        <v>6489</v>
      </c>
      <c r="V61">
        <v>6489</v>
      </c>
      <c r="W61">
        <v>231</v>
      </c>
      <c r="X61">
        <v>0</v>
      </c>
      <c r="AD61">
        <v>3622</v>
      </c>
      <c r="AF61">
        <v>0</v>
      </c>
      <c r="AG61">
        <v>61616</v>
      </c>
      <c r="AH61">
        <v>2237</v>
      </c>
      <c r="AN61">
        <v>0</v>
      </c>
      <c r="AO61">
        <v>59379</v>
      </c>
      <c r="AP61">
        <v>0</v>
      </c>
    </row>
    <row r="62" spans="1:42">
      <c r="A62" s="1">
        <v>43954</v>
      </c>
      <c r="B62" t="s">
        <v>41</v>
      </c>
      <c r="C62" t="s">
        <v>44</v>
      </c>
      <c r="D62">
        <v>275</v>
      </c>
      <c r="F62">
        <v>8</v>
      </c>
      <c r="H62">
        <v>1110</v>
      </c>
      <c r="I62">
        <v>1110</v>
      </c>
      <c r="K62">
        <v>0</v>
      </c>
      <c r="N62">
        <v>57562</v>
      </c>
      <c r="O62">
        <v>2435</v>
      </c>
      <c r="U62">
        <v>6626</v>
      </c>
      <c r="V62">
        <v>6626</v>
      </c>
      <c r="W62">
        <v>137</v>
      </c>
      <c r="X62">
        <v>0</v>
      </c>
      <c r="AD62">
        <v>3622</v>
      </c>
      <c r="AF62">
        <v>0</v>
      </c>
      <c r="AG62">
        <v>64188</v>
      </c>
      <c r="AH62">
        <v>2572</v>
      </c>
      <c r="AN62">
        <v>0</v>
      </c>
      <c r="AP62">
        <v>-59379</v>
      </c>
    </row>
    <row r="63" spans="1:42">
      <c r="A63" s="1">
        <v>43955</v>
      </c>
      <c r="B63" t="s">
        <v>41</v>
      </c>
      <c r="C63" t="s">
        <v>44</v>
      </c>
      <c r="D63">
        <v>275</v>
      </c>
      <c r="E63">
        <v>275</v>
      </c>
      <c r="F63">
        <v>0</v>
      </c>
      <c r="H63">
        <v>1110</v>
      </c>
      <c r="I63">
        <v>1110</v>
      </c>
      <c r="K63">
        <v>0</v>
      </c>
      <c r="N63">
        <v>57562</v>
      </c>
      <c r="O63">
        <v>0</v>
      </c>
      <c r="U63">
        <v>6626</v>
      </c>
      <c r="V63">
        <v>6626</v>
      </c>
      <c r="W63">
        <v>0</v>
      </c>
      <c r="X63">
        <v>0</v>
      </c>
      <c r="AD63">
        <v>3622</v>
      </c>
      <c r="AF63">
        <v>0</v>
      </c>
      <c r="AG63">
        <v>64188</v>
      </c>
      <c r="AH63">
        <v>0</v>
      </c>
      <c r="AN63">
        <v>0</v>
      </c>
      <c r="AP63">
        <v>0</v>
      </c>
    </row>
    <row r="64" spans="1:42">
      <c r="A64" s="1">
        <v>43956</v>
      </c>
      <c r="B64" t="s">
        <v>41</v>
      </c>
      <c r="C64" t="s">
        <v>44</v>
      </c>
      <c r="D64">
        <v>283</v>
      </c>
      <c r="E64">
        <v>283</v>
      </c>
      <c r="F64">
        <v>8</v>
      </c>
      <c r="H64">
        <v>1110</v>
      </c>
      <c r="I64">
        <v>1110</v>
      </c>
      <c r="K64">
        <v>0</v>
      </c>
      <c r="N64">
        <v>61014</v>
      </c>
      <c r="O64">
        <v>3452</v>
      </c>
      <c r="U64">
        <v>6757</v>
      </c>
      <c r="V64">
        <v>6757</v>
      </c>
      <c r="W64">
        <v>131</v>
      </c>
      <c r="X64">
        <v>0</v>
      </c>
      <c r="AD64">
        <v>3622</v>
      </c>
      <c r="AF64">
        <v>0</v>
      </c>
      <c r="AG64">
        <v>67771</v>
      </c>
      <c r="AH64">
        <v>3583</v>
      </c>
      <c r="AN64">
        <v>0</v>
      </c>
      <c r="AP64">
        <v>0</v>
      </c>
    </row>
    <row r="65" spans="1:42">
      <c r="A65" s="1">
        <v>43957</v>
      </c>
      <c r="B65" t="s">
        <v>41</v>
      </c>
      <c r="C65" t="s">
        <v>44</v>
      </c>
      <c r="D65">
        <v>305</v>
      </c>
      <c r="E65">
        <v>305</v>
      </c>
      <c r="F65">
        <v>22</v>
      </c>
      <c r="H65">
        <v>1152</v>
      </c>
      <c r="I65">
        <v>1152</v>
      </c>
      <c r="K65">
        <v>42</v>
      </c>
      <c r="N65">
        <v>70546</v>
      </c>
      <c r="O65">
        <v>9532</v>
      </c>
      <c r="U65">
        <v>6936</v>
      </c>
      <c r="V65">
        <v>6936</v>
      </c>
      <c r="W65">
        <v>179</v>
      </c>
      <c r="X65">
        <v>0</v>
      </c>
      <c r="AD65">
        <v>3816</v>
      </c>
      <c r="AF65">
        <v>0</v>
      </c>
      <c r="AG65">
        <v>77482</v>
      </c>
      <c r="AH65">
        <v>9711</v>
      </c>
      <c r="AN65">
        <v>0</v>
      </c>
      <c r="AP65">
        <v>0</v>
      </c>
    </row>
    <row r="66" spans="1:42">
      <c r="A66" s="1">
        <v>43958</v>
      </c>
      <c r="B66" t="s">
        <v>41</v>
      </c>
      <c r="C66" t="s">
        <v>44</v>
      </c>
      <c r="D66">
        <v>305</v>
      </c>
      <c r="E66">
        <v>305</v>
      </c>
      <c r="F66">
        <v>0</v>
      </c>
      <c r="H66">
        <v>1152</v>
      </c>
      <c r="I66">
        <v>1152</v>
      </c>
      <c r="K66">
        <v>0</v>
      </c>
      <c r="N66">
        <v>70546</v>
      </c>
      <c r="O66">
        <v>0</v>
      </c>
      <c r="U66">
        <v>6936</v>
      </c>
      <c r="V66">
        <v>6936</v>
      </c>
      <c r="W66">
        <v>0</v>
      </c>
      <c r="X66">
        <v>0</v>
      </c>
      <c r="AD66">
        <v>3816</v>
      </c>
      <c r="AF66">
        <v>0</v>
      </c>
      <c r="AG66">
        <v>77482</v>
      </c>
      <c r="AH66">
        <v>0</v>
      </c>
      <c r="AN66">
        <v>0</v>
      </c>
      <c r="AP66">
        <v>0</v>
      </c>
    </row>
    <row r="67" spans="1:42">
      <c r="A67" s="1">
        <v>43959</v>
      </c>
      <c r="B67" t="s">
        <v>41</v>
      </c>
      <c r="C67" t="s">
        <v>44</v>
      </c>
      <c r="D67">
        <v>316</v>
      </c>
      <c r="E67">
        <v>316</v>
      </c>
      <c r="F67">
        <v>11</v>
      </c>
      <c r="H67">
        <v>1152</v>
      </c>
      <c r="I67">
        <v>1152</v>
      </c>
      <c r="K67">
        <v>0</v>
      </c>
      <c r="N67">
        <v>66300</v>
      </c>
      <c r="O67">
        <v>-4246</v>
      </c>
      <c r="U67">
        <v>7142</v>
      </c>
      <c r="V67">
        <v>7142</v>
      </c>
      <c r="W67">
        <v>206</v>
      </c>
      <c r="X67">
        <v>0</v>
      </c>
      <c r="AD67">
        <v>3816</v>
      </c>
      <c r="AF67">
        <v>0</v>
      </c>
      <c r="AG67">
        <v>73442</v>
      </c>
      <c r="AH67">
        <v>-4040</v>
      </c>
      <c r="AN67">
        <v>0</v>
      </c>
      <c r="AP67">
        <v>0</v>
      </c>
    </row>
    <row r="68" spans="1:42">
      <c r="A68" s="1">
        <v>43960</v>
      </c>
      <c r="B68" t="s">
        <v>41</v>
      </c>
      <c r="C68" t="s">
        <v>44</v>
      </c>
      <c r="D68">
        <v>330</v>
      </c>
      <c r="E68">
        <v>330</v>
      </c>
      <c r="F68">
        <v>14</v>
      </c>
      <c r="H68">
        <v>1252</v>
      </c>
      <c r="I68">
        <v>1252</v>
      </c>
      <c r="K68">
        <v>100</v>
      </c>
      <c r="N68">
        <v>73432</v>
      </c>
      <c r="O68">
        <v>7132</v>
      </c>
      <c r="U68">
        <v>7531</v>
      </c>
      <c r="V68">
        <v>7531</v>
      </c>
      <c r="W68">
        <v>389</v>
      </c>
      <c r="X68">
        <v>0</v>
      </c>
      <c r="AD68">
        <v>4120</v>
      </c>
      <c r="AF68">
        <v>0</v>
      </c>
      <c r="AG68">
        <v>80963</v>
      </c>
      <c r="AH68">
        <v>7521</v>
      </c>
      <c r="AN68">
        <v>0</v>
      </c>
      <c r="AP68">
        <v>0</v>
      </c>
    </row>
    <row r="69" spans="1:42">
      <c r="A69" s="1">
        <v>43961</v>
      </c>
      <c r="B69" t="s">
        <v>41</v>
      </c>
      <c r="C69" t="s">
        <v>44</v>
      </c>
      <c r="D69">
        <v>331</v>
      </c>
      <c r="E69">
        <v>331</v>
      </c>
      <c r="F69">
        <v>1</v>
      </c>
      <c r="H69">
        <v>1252</v>
      </c>
      <c r="I69">
        <v>1252</v>
      </c>
      <c r="K69">
        <v>0</v>
      </c>
      <c r="N69">
        <v>76804</v>
      </c>
      <c r="O69">
        <v>3372</v>
      </c>
      <c r="U69">
        <v>7653</v>
      </c>
      <c r="V69">
        <v>7653</v>
      </c>
      <c r="W69">
        <v>122</v>
      </c>
      <c r="X69">
        <v>0</v>
      </c>
      <c r="AD69">
        <v>4120</v>
      </c>
      <c r="AF69">
        <v>0</v>
      </c>
      <c r="AG69">
        <v>84457</v>
      </c>
      <c r="AH69">
        <v>3494</v>
      </c>
      <c r="AN69">
        <v>0</v>
      </c>
      <c r="AP69">
        <v>0</v>
      </c>
    </row>
    <row r="70" spans="1:42">
      <c r="A70" s="1">
        <v>43962</v>
      </c>
      <c r="B70" t="s">
        <v>41</v>
      </c>
      <c r="C70" t="s">
        <v>44</v>
      </c>
      <c r="D70">
        <v>331</v>
      </c>
      <c r="E70">
        <v>331</v>
      </c>
      <c r="F70">
        <v>0</v>
      </c>
      <c r="H70">
        <v>1252</v>
      </c>
      <c r="I70">
        <v>1252</v>
      </c>
      <c r="K70">
        <v>0</v>
      </c>
      <c r="N70">
        <v>76804</v>
      </c>
      <c r="O70">
        <v>0</v>
      </c>
      <c r="U70">
        <v>7653</v>
      </c>
      <c r="V70">
        <v>7653</v>
      </c>
      <c r="W70">
        <v>0</v>
      </c>
      <c r="X70">
        <v>0</v>
      </c>
      <c r="AD70">
        <v>4120</v>
      </c>
      <c r="AF70">
        <v>0</v>
      </c>
      <c r="AG70">
        <v>84457</v>
      </c>
      <c r="AH70">
        <v>0</v>
      </c>
      <c r="AN70">
        <v>0</v>
      </c>
      <c r="AP70">
        <v>0</v>
      </c>
    </row>
    <row r="71" spans="1:42">
      <c r="A71" s="1">
        <v>43963</v>
      </c>
      <c r="B71" t="s">
        <v>41</v>
      </c>
      <c r="C71" t="s">
        <v>43</v>
      </c>
      <c r="D71">
        <v>355</v>
      </c>
      <c r="E71">
        <v>355</v>
      </c>
      <c r="F71">
        <v>24</v>
      </c>
      <c r="H71">
        <v>1338</v>
      </c>
      <c r="I71">
        <v>1338</v>
      </c>
      <c r="K71">
        <v>86</v>
      </c>
      <c r="N71">
        <v>85213</v>
      </c>
      <c r="O71">
        <v>8409</v>
      </c>
      <c r="U71">
        <v>7927</v>
      </c>
      <c r="V71">
        <v>7927</v>
      </c>
      <c r="W71">
        <v>274</v>
      </c>
      <c r="X71">
        <v>0</v>
      </c>
      <c r="AD71">
        <v>6817</v>
      </c>
      <c r="AF71">
        <v>0</v>
      </c>
      <c r="AG71">
        <v>93140</v>
      </c>
      <c r="AH71">
        <v>8683</v>
      </c>
      <c r="AN71">
        <v>0</v>
      </c>
      <c r="AP71">
        <v>0</v>
      </c>
    </row>
    <row r="72" spans="1:42">
      <c r="A72" s="1">
        <v>43964</v>
      </c>
      <c r="B72" t="s">
        <v>41</v>
      </c>
      <c r="C72" t="s">
        <v>43</v>
      </c>
      <c r="D72">
        <v>355</v>
      </c>
      <c r="E72">
        <v>355</v>
      </c>
      <c r="F72">
        <v>0</v>
      </c>
      <c r="H72">
        <v>1338</v>
      </c>
      <c r="I72">
        <v>1338</v>
      </c>
      <c r="K72">
        <v>0</v>
      </c>
      <c r="N72">
        <v>85213</v>
      </c>
      <c r="O72">
        <v>0</v>
      </c>
      <c r="U72">
        <v>7927</v>
      </c>
      <c r="V72">
        <v>7927</v>
      </c>
      <c r="W72">
        <v>0</v>
      </c>
      <c r="X72">
        <v>0</v>
      </c>
      <c r="AD72">
        <v>6817</v>
      </c>
      <c r="AF72">
        <v>0</v>
      </c>
      <c r="AG72">
        <v>93140</v>
      </c>
      <c r="AH72">
        <v>0</v>
      </c>
      <c r="AM72">
        <v>93140</v>
      </c>
      <c r="AN72">
        <v>93140</v>
      </c>
      <c r="AP72">
        <v>0</v>
      </c>
    </row>
    <row r="73" spans="1:42">
      <c r="A73" s="1">
        <v>43965</v>
      </c>
      <c r="B73" t="s">
        <v>41</v>
      </c>
      <c r="C73" t="s">
        <v>43</v>
      </c>
      <c r="D73">
        <v>371</v>
      </c>
      <c r="E73">
        <v>371</v>
      </c>
      <c r="F73">
        <v>16</v>
      </c>
      <c r="H73">
        <v>1338</v>
      </c>
      <c r="I73">
        <v>1338</v>
      </c>
      <c r="K73">
        <v>0</v>
      </c>
      <c r="N73">
        <v>94346</v>
      </c>
      <c r="O73">
        <v>9133</v>
      </c>
      <c r="U73">
        <v>8189</v>
      </c>
      <c r="V73">
        <v>8189</v>
      </c>
      <c r="W73">
        <v>262</v>
      </c>
      <c r="X73">
        <v>0</v>
      </c>
      <c r="AD73">
        <v>4914</v>
      </c>
      <c r="AF73">
        <v>0</v>
      </c>
      <c r="AG73">
        <v>102535</v>
      </c>
      <c r="AH73">
        <v>9395</v>
      </c>
      <c r="AM73">
        <v>93140</v>
      </c>
      <c r="AN73">
        <v>0</v>
      </c>
      <c r="AP73">
        <v>0</v>
      </c>
    </row>
    <row r="74" spans="1:42">
      <c r="A74" s="1">
        <v>43966</v>
      </c>
      <c r="B74" t="s">
        <v>41</v>
      </c>
      <c r="C74" t="s">
        <v>43</v>
      </c>
      <c r="D74">
        <v>380</v>
      </c>
      <c r="E74">
        <v>380</v>
      </c>
      <c r="F74">
        <v>9</v>
      </c>
      <c r="H74">
        <v>1421</v>
      </c>
      <c r="I74">
        <v>1421</v>
      </c>
      <c r="K74">
        <v>83</v>
      </c>
      <c r="N74">
        <v>101209</v>
      </c>
      <c r="O74">
        <v>6863</v>
      </c>
      <c r="U74">
        <v>8407</v>
      </c>
      <c r="V74">
        <v>8407</v>
      </c>
      <c r="W74">
        <v>218</v>
      </c>
      <c r="X74">
        <v>0</v>
      </c>
      <c r="AD74">
        <v>5076</v>
      </c>
      <c r="AF74">
        <v>0</v>
      </c>
      <c r="AG74">
        <v>109616</v>
      </c>
      <c r="AH74">
        <v>7081</v>
      </c>
      <c r="AM74">
        <v>109616</v>
      </c>
      <c r="AN74">
        <v>16476</v>
      </c>
      <c r="AP74">
        <v>0</v>
      </c>
    </row>
    <row r="75" spans="1:42">
      <c r="A75" s="1">
        <v>43967</v>
      </c>
      <c r="B75" t="s">
        <v>41</v>
      </c>
      <c r="C75" t="s">
        <v>43</v>
      </c>
      <c r="D75">
        <v>380</v>
      </c>
      <c r="E75">
        <v>380</v>
      </c>
      <c r="F75">
        <v>0</v>
      </c>
      <c r="H75">
        <v>1421</v>
      </c>
      <c r="I75">
        <v>1421</v>
      </c>
      <c r="K75">
        <v>0</v>
      </c>
      <c r="N75">
        <v>101209</v>
      </c>
      <c r="O75">
        <v>0</v>
      </c>
      <c r="U75">
        <v>8407</v>
      </c>
      <c r="V75">
        <v>8407</v>
      </c>
      <c r="W75">
        <v>0</v>
      </c>
      <c r="X75">
        <v>0</v>
      </c>
      <c r="AD75">
        <v>5076</v>
      </c>
      <c r="AF75">
        <v>0</v>
      </c>
      <c r="AG75">
        <v>109616</v>
      </c>
      <c r="AH75">
        <v>0</v>
      </c>
      <c r="AM75">
        <v>109616</v>
      </c>
      <c r="AN75">
        <v>0</v>
      </c>
      <c r="AP75">
        <v>0</v>
      </c>
    </row>
    <row r="76" spans="1:42">
      <c r="A76" s="1">
        <v>43968</v>
      </c>
      <c r="B76" t="s">
        <v>41</v>
      </c>
      <c r="C76" t="s">
        <v>43</v>
      </c>
      <c r="D76">
        <v>380</v>
      </c>
      <c r="E76">
        <v>380</v>
      </c>
      <c r="F76">
        <v>0</v>
      </c>
      <c r="H76">
        <v>1421</v>
      </c>
      <c r="I76">
        <v>1421</v>
      </c>
      <c r="K76">
        <v>0</v>
      </c>
      <c r="N76">
        <v>111670</v>
      </c>
      <c r="O76">
        <v>10461</v>
      </c>
      <c r="U76">
        <v>8816</v>
      </c>
      <c r="V76">
        <v>8816</v>
      </c>
      <c r="W76">
        <v>409</v>
      </c>
      <c r="X76">
        <v>0</v>
      </c>
      <c r="AD76">
        <v>5076</v>
      </c>
      <c r="AF76">
        <v>0</v>
      </c>
      <c r="AG76">
        <v>120486</v>
      </c>
      <c r="AH76">
        <v>10870</v>
      </c>
      <c r="AN76">
        <v>-109616</v>
      </c>
      <c r="AO76">
        <v>120331</v>
      </c>
      <c r="AP76">
        <v>120331</v>
      </c>
    </row>
    <row r="77" spans="1:42">
      <c r="A77" s="1">
        <v>43969</v>
      </c>
      <c r="B77" t="s">
        <v>41</v>
      </c>
      <c r="C77" t="s">
        <v>43</v>
      </c>
      <c r="D77">
        <v>391</v>
      </c>
      <c r="E77">
        <v>391</v>
      </c>
      <c r="F77">
        <v>11</v>
      </c>
      <c r="H77">
        <v>1421</v>
      </c>
      <c r="I77">
        <v>1421</v>
      </c>
      <c r="K77">
        <v>0</v>
      </c>
      <c r="N77">
        <v>122617</v>
      </c>
      <c r="O77">
        <v>10947</v>
      </c>
      <c r="U77">
        <v>8942</v>
      </c>
      <c r="V77">
        <v>8942</v>
      </c>
      <c r="W77">
        <v>126</v>
      </c>
      <c r="X77">
        <v>0</v>
      </c>
      <c r="AD77">
        <v>5076</v>
      </c>
      <c r="AF77">
        <v>0</v>
      </c>
      <c r="AG77">
        <v>131559</v>
      </c>
      <c r="AH77">
        <v>11073</v>
      </c>
      <c r="AM77">
        <v>131559</v>
      </c>
      <c r="AN77">
        <v>131559</v>
      </c>
      <c r="AP77">
        <v>-120331</v>
      </c>
    </row>
    <row r="78" spans="1:42">
      <c r="A78" s="1">
        <v>43970</v>
      </c>
      <c r="B78" t="s">
        <v>41</v>
      </c>
      <c r="C78" t="s">
        <v>43</v>
      </c>
      <c r="D78">
        <v>399</v>
      </c>
      <c r="E78">
        <v>399</v>
      </c>
      <c r="F78">
        <v>8</v>
      </c>
      <c r="H78">
        <v>1444</v>
      </c>
      <c r="I78">
        <v>1444</v>
      </c>
      <c r="K78">
        <v>23</v>
      </c>
      <c r="N78">
        <v>126007</v>
      </c>
      <c r="O78">
        <v>3390</v>
      </c>
      <c r="U78">
        <v>9056</v>
      </c>
      <c r="V78">
        <v>9056</v>
      </c>
      <c r="W78">
        <v>114</v>
      </c>
      <c r="X78">
        <v>0</v>
      </c>
      <c r="AD78">
        <v>5451</v>
      </c>
      <c r="AF78">
        <v>0</v>
      </c>
      <c r="AG78">
        <v>135063</v>
      </c>
      <c r="AH78">
        <v>3504</v>
      </c>
      <c r="AM78">
        <v>135063</v>
      </c>
      <c r="AN78">
        <v>3504</v>
      </c>
      <c r="AP78">
        <v>0</v>
      </c>
    </row>
    <row r="79" spans="1:42">
      <c r="A79" s="1">
        <v>43971</v>
      </c>
      <c r="B79" t="s">
        <v>41</v>
      </c>
      <c r="C79" t="s">
        <v>42</v>
      </c>
      <c r="D79">
        <v>399</v>
      </c>
      <c r="E79">
        <v>399</v>
      </c>
      <c r="F79">
        <v>0</v>
      </c>
      <c r="H79">
        <v>1444</v>
      </c>
      <c r="I79">
        <v>1444</v>
      </c>
      <c r="K79">
        <v>0</v>
      </c>
      <c r="N79">
        <v>126007</v>
      </c>
      <c r="O79">
        <v>0</v>
      </c>
      <c r="U79">
        <v>9056</v>
      </c>
      <c r="V79">
        <v>9056</v>
      </c>
      <c r="W79">
        <v>0</v>
      </c>
      <c r="X79">
        <v>0</v>
      </c>
      <c r="AD79">
        <v>5451</v>
      </c>
      <c r="AF79">
        <v>0</v>
      </c>
      <c r="AG79">
        <v>135063</v>
      </c>
      <c r="AH79">
        <v>0</v>
      </c>
      <c r="AM79">
        <v>135063</v>
      </c>
      <c r="AN79">
        <v>0</v>
      </c>
      <c r="AP79">
        <v>0</v>
      </c>
    </row>
    <row r="80" spans="1:42">
      <c r="A80" s="1">
        <v>43972</v>
      </c>
      <c r="B80" t="s">
        <v>41</v>
      </c>
      <c r="C80" t="s">
        <v>42</v>
      </c>
      <c r="D80">
        <v>407</v>
      </c>
      <c r="E80">
        <v>407</v>
      </c>
      <c r="F80">
        <v>8</v>
      </c>
      <c r="H80">
        <v>1444</v>
      </c>
      <c r="I80">
        <v>1444</v>
      </c>
      <c r="J80">
        <v>414</v>
      </c>
      <c r="K80">
        <v>0</v>
      </c>
      <c r="N80">
        <v>129063</v>
      </c>
      <c r="O80">
        <v>3056</v>
      </c>
      <c r="U80">
        <v>9175</v>
      </c>
      <c r="V80">
        <v>9175</v>
      </c>
      <c r="W80">
        <v>119</v>
      </c>
      <c r="X80">
        <v>0</v>
      </c>
      <c r="AD80">
        <v>5451</v>
      </c>
      <c r="AF80">
        <v>0</v>
      </c>
      <c r="AG80">
        <v>138238</v>
      </c>
      <c r="AH80">
        <v>3175</v>
      </c>
      <c r="AM80">
        <v>138238</v>
      </c>
      <c r="AN80">
        <v>3175</v>
      </c>
      <c r="AP80">
        <v>0</v>
      </c>
    </row>
    <row r="81" spans="1:42">
      <c r="A81" s="1">
        <v>43973</v>
      </c>
      <c r="B81" t="s">
        <v>41</v>
      </c>
      <c r="C81" t="s">
        <v>42</v>
      </c>
      <c r="D81">
        <v>419</v>
      </c>
      <c r="E81">
        <v>419</v>
      </c>
      <c r="F81">
        <v>12</v>
      </c>
      <c r="H81">
        <v>1534</v>
      </c>
      <c r="I81">
        <v>1534</v>
      </c>
      <c r="J81">
        <v>429</v>
      </c>
      <c r="K81">
        <v>90</v>
      </c>
      <c r="N81">
        <v>140385</v>
      </c>
      <c r="O81">
        <v>11322</v>
      </c>
      <c r="R81">
        <v>140385</v>
      </c>
      <c r="U81">
        <v>9638</v>
      </c>
      <c r="V81">
        <v>9638</v>
      </c>
      <c r="W81">
        <v>463</v>
      </c>
      <c r="X81">
        <v>0</v>
      </c>
      <c r="AC81">
        <v>14361</v>
      </c>
      <c r="AD81">
        <v>5743</v>
      </c>
      <c r="AF81">
        <v>0</v>
      </c>
      <c r="AG81">
        <v>150023</v>
      </c>
      <c r="AH81">
        <v>11785</v>
      </c>
      <c r="AN81">
        <v>-138238</v>
      </c>
      <c r="AO81">
        <v>154746</v>
      </c>
      <c r="AP81">
        <v>154746</v>
      </c>
    </row>
    <row r="82" spans="1:42">
      <c r="A82" s="1">
        <v>43974</v>
      </c>
      <c r="B82" t="s">
        <v>41</v>
      </c>
      <c r="C82" t="s">
        <v>42</v>
      </c>
      <c r="D82">
        <v>425</v>
      </c>
      <c r="E82">
        <v>425</v>
      </c>
      <c r="F82">
        <v>6</v>
      </c>
      <c r="H82">
        <v>1534</v>
      </c>
      <c r="I82">
        <v>1534</v>
      </c>
      <c r="J82">
        <v>430</v>
      </c>
      <c r="K82">
        <v>0</v>
      </c>
      <c r="N82">
        <v>149015</v>
      </c>
      <c r="O82">
        <v>8630</v>
      </c>
      <c r="R82">
        <v>149015</v>
      </c>
      <c r="U82">
        <v>9895</v>
      </c>
      <c r="V82">
        <v>9895</v>
      </c>
      <c r="W82">
        <v>257</v>
      </c>
      <c r="X82">
        <v>0</v>
      </c>
      <c r="AC82">
        <v>14803</v>
      </c>
      <c r="AD82">
        <v>5743</v>
      </c>
      <c r="AF82">
        <v>0</v>
      </c>
      <c r="AG82">
        <v>158910</v>
      </c>
      <c r="AH82">
        <v>8887</v>
      </c>
      <c r="AN82">
        <v>0</v>
      </c>
      <c r="AO82">
        <v>163818</v>
      </c>
      <c r="AP82">
        <v>9072</v>
      </c>
    </row>
    <row r="83" spans="1:42">
      <c r="A83" s="1">
        <v>43975</v>
      </c>
      <c r="B83" t="s">
        <v>41</v>
      </c>
      <c r="C83" t="s">
        <v>42</v>
      </c>
      <c r="D83">
        <v>435</v>
      </c>
      <c r="E83">
        <v>435</v>
      </c>
      <c r="F83">
        <v>10</v>
      </c>
      <c r="H83">
        <v>1534</v>
      </c>
      <c r="I83">
        <v>1534</v>
      </c>
      <c r="J83">
        <v>461</v>
      </c>
      <c r="K83">
        <v>0</v>
      </c>
      <c r="N83">
        <v>153851</v>
      </c>
      <c r="O83">
        <v>4836</v>
      </c>
      <c r="R83">
        <v>153851</v>
      </c>
      <c r="U83">
        <v>10096</v>
      </c>
      <c r="V83">
        <v>10096</v>
      </c>
      <c r="W83">
        <v>201</v>
      </c>
      <c r="X83">
        <v>0</v>
      </c>
      <c r="AC83">
        <v>15057</v>
      </c>
      <c r="AD83">
        <v>5743</v>
      </c>
      <c r="AF83">
        <v>0</v>
      </c>
      <c r="AG83">
        <v>163947</v>
      </c>
      <c r="AH83">
        <v>5037</v>
      </c>
      <c r="AN83">
        <v>0</v>
      </c>
      <c r="AO83">
        <v>168908</v>
      </c>
      <c r="AP83">
        <v>5090</v>
      </c>
    </row>
    <row r="84" spans="1:42">
      <c r="A84" s="1">
        <v>43976</v>
      </c>
      <c r="B84" t="s">
        <v>41</v>
      </c>
      <c r="C84" t="s">
        <v>42</v>
      </c>
      <c r="D84">
        <v>440</v>
      </c>
      <c r="E84">
        <v>440</v>
      </c>
      <c r="F84">
        <v>5</v>
      </c>
      <c r="H84">
        <v>1534</v>
      </c>
      <c r="I84">
        <v>1534</v>
      </c>
      <c r="J84">
        <v>407</v>
      </c>
      <c r="K84">
        <v>0</v>
      </c>
      <c r="N84">
        <v>155842</v>
      </c>
      <c r="O84">
        <v>1991</v>
      </c>
      <c r="R84">
        <v>155842</v>
      </c>
      <c r="U84">
        <v>10178</v>
      </c>
      <c r="V84">
        <v>10178</v>
      </c>
      <c r="W84">
        <v>82</v>
      </c>
      <c r="X84">
        <v>0</v>
      </c>
      <c r="AC84">
        <v>15192</v>
      </c>
      <c r="AD84">
        <v>6063</v>
      </c>
      <c r="AF84">
        <v>0</v>
      </c>
      <c r="AG84">
        <v>166020</v>
      </c>
      <c r="AH84">
        <v>2073</v>
      </c>
      <c r="AN84">
        <v>0</v>
      </c>
      <c r="AO84">
        <v>171034</v>
      </c>
      <c r="AP84">
        <v>2126</v>
      </c>
    </row>
    <row r="85" spans="1:42">
      <c r="A85" s="1">
        <v>43977</v>
      </c>
      <c r="B85" t="s">
        <v>41</v>
      </c>
      <c r="C85" t="s">
        <v>42</v>
      </c>
      <c r="D85">
        <v>446</v>
      </c>
      <c r="E85">
        <v>446</v>
      </c>
      <c r="F85">
        <v>6</v>
      </c>
      <c r="H85">
        <v>1618</v>
      </c>
      <c r="I85">
        <v>1618</v>
      </c>
      <c r="J85">
        <v>433</v>
      </c>
      <c r="K85">
        <v>84</v>
      </c>
      <c r="N85">
        <v>162318</v>
      </c>
      <c r="O85">
        <v>6476</v>
      </c>
      <c r="R85">
        <v>162318</v>
      </c>
      <c r="U85">
        <v>10416</v>
      </c>
      <c r="V85">
        <v>10416</v>
      </c>
      <c r="W85">
        <v>238</v>
      </c>
      <c r="X85">
        <v>0</v>
      </c>
      <c r="AC85">
        <v>15801</v>
      </c>
      <c r="AD85">
        <v>6102</v>
      </c>
      <c r="AF85">
        <v>0</v>
      </c>
      <c r="AG85">
        <v>172734</v>
      </c>
      <c r="AH85">
        <v>6714</v>
      </c>
      <c r="AN85">
        <v>0</v>
      </c>
      <c r="AO85">
        <v>178119</v>
      </c>
      <c r="AP85">
        <v>7085</v>
      </c>
    </row>
    <row r="86" spans="1:42">
      <c r="A86" s="1">
        <v>43978</v>
      </c>
      <c r="B86" t="s">
        <v>41</v>
      </c>
      <c r="C86" t="s">
        <v>43</v>
      </c>
      <c r="D86">
        <v>466</v>
      </c>
      <c r="E86">
        <v>466</v>
      </c>
      <c r="F86">
        <v>20</v>
      </c>
      <c r="H86">
        <v>1618</v>
      </c>
      <c r="I86">
        <v>1618</v>
      </c>
      <c r="J86">
        <v>398</v>
      </c>
      <c r="K86">
        <v>0</v>
      </c>
      <c r="N86">
        <v>165060</v>
      </c>
      <c r="O86">
        <v>2742</v>
      </c>
      <c r="R86">
        <v>165060</v>
      </c>
      <c r="U86">
        <v>10623</v>
      </c>
      <c r="V86">
        <v>10623</v>
      </c>
      <c r="W86">
        <v>207</v>
      </c>
      <c r="X86">
        <v>0</v>
      </c>
      <c r="AC86">
        <v>16094</v>
      </c>
      <c r="AD86">
        <v>6102</v>
      </c>
      <c r="AF86">
        <v>0</v>
      </c>
      <c r="AG86">
        <v>175683</v>
      </c>
      <c r="AH86">
        <v>2949</v>
      </c>
      <c r="AN86">
        <v>0</v>
      </c>
      <c r="AO86">
        <v>181154</v>
      </c>
      <c r="AP86">
        <v>3035</v>
      </c>
    </row>
    <row r="87" spans="1:42">
      <c r="A87" s="1">
        <v>43979</v>
      </c>
      <c r="B87" t="s">
        <v>41</v>
      </c>
      <c r="C87" t="s">
        <v>43</v>
      </c>
      <c r="D87">
        <v>470</v>
      </c>
      <c r="E87">
        <v>470</v>
      </c>
      <c r="F87">
        <v>4</v>
      </c>
      <c r="H87">
        <v>1618</v>
      </c>
      <c r="I87">
        <v>1618</v>
      </c>
      <c r="J87">
        <v>397</v>
      </c>
      <c r="K87">
        <v>0</v>
      </c>
      <c r="N87">
        <v>171461</v>
      </c>
      <c r="O87">
        <v>6401</v>
      </c>
      <c r="R87">
        <v>171461</v>
      </c>
      <c r="U87">
        <v>10788</v>
      </c>
      <c r="V87">
        <v>10788</v>
      </c>
      <c r="W87">
        <v>165</v>
      </c>
      <c r="X87">
        <v>0</v>
      </c>
      <c r="AC87">
        <v>16327</v>
      </c>
      <c r="AD87">
        <v>6102</v>
      </c>
      <c r="AF87">
        <v>0</v>
      </c>
      <c r="AG87">
        <v>182249</v>
      </c>
      <c r="AH87">
        <v>6566</v>
      </c>
      <c r="AN87">
        <v>0</v>
      </c>
      <c r="AO87">
        <v>187788</v>
      </c>
      <c r="AP87">
        <v>6634</v>
      </c>
    </row>
    <row r="88" spans="1:42">
      <c r="A88" s="1">
        <v>43980</v>
      </c>
      <c r="B88" t="s">
        <v>41</v>
      </c>
      <c r="C88" t="s">
        <v>43</v>
      </c>
      <c r="D88">
        <v>483</v>
      </c>
      <c r="E88">
        <v>483</v>
      </c>
      <c r="F88">
        <v>13</v>
      </c>
      <c r="H88">
        <v>1634</v>
      </c>
      <c r="I88">
        <v>1634</v>
      </c>
      <c r="J88">
        <v>399</v>
      </c>
      <c r="K88">
        <v>16</v>
      </c>
      <c r="N88">
        <v>177126</v>
      </c>
      <c r="O88">
        <v>5665</v>
      </c>
      <c r="R88">
        <v>177126</v>
      </c>
      <c r="U88">
        <v>11131</v>
      </c>
      <c r="V88">
        <v>11131</v>
      </c>
      <c r="W88">
        <v>343</v>
      </c>
      <c r="X88">
        <v>0</v>
      </c>
      <c r="AC88">
        <v>16921</v>
      </c>
      <c r="AD88">
        <v>6459</v>
      </c>
      <c r="AF88">
        <v>0</v>
      </c>
      <c r="AG88">
        <v>188257</v>
      </c>
      <c r="AH88">
        <v>6008</v>
      </c>
      <c r="AN88">
        <v>0</v>
      </c>
      <c r="AO88">
        <v>194047</v>
      </c>
      <c r="AP88">
        <v>6259</v>
      </c>
    </row>
    <row r="89" spans="1:42">
      <c r="A89" s="1">
        <v>43981</v>
      </c>
      <c r="B89" t="s">
        <v>41</v>
      </c>
      <c r="C89" t="s">
        <v>43</v>
      </c>
      <c r="D89">
        <v>487</v>
      </c>
      <c r="E89">
        <v>487</v>
      </c>
      <c r="F89">
        <v>4</v>
      </c>
      <c r="H89">
        <v>1634</v>
      </c>
      <c r="I89">
        <v>1634</v>
      </c>
      <c r="J89">
        <v>387</v>
      </c>
      <c r="K89">
        <v>0</v>
      </c>
      <c r="N89">
        <v>178125</v>
      </c>
      <c r="O89">
        <v>999</v>
      </c>
      <c r="R89">
        <v>178125</v>
      </c>
      <c r="U89">
        <v>11394</v>
      </c>
      <c r="V89">
        <v>11394</v>
      </c>
      <c r="W89">
        <v>263</v>
      </c>
      <c r="X89">
        <v>0</v>
      </c>
      <c r="AC89">
        <v>21610</v>
      </c>
      <c r="AD89">
        <v>6459</v>
      </c>
      <c r="AF89">
        <v>0</v>
      </c>
      <c r="AG89">
        <v>189519</v>
      </c>
      <c r="AH89">
        <v>1262</v>
      </c>
      <c r="AN89">
        <v>0</v>
      </c>
      <c r="AO89">
        <v>199735</v>
      </c>
      <c r="AP89">
        <v>5688</v>
      </c>
    </row>
    <row r="90" spans="1:42">
      <c r="A90" s="1">
        <v>43982</v>
      </c>
      <c r="B90" t="s">
        <v>41</v>
      </c>
      <c r="C90" t="s">
        <v>43</v>
      </c>
      <c r="D90">
        <v>494</v>
      </c>
      <c r="E90">
        <v>494</v>
      </c>
      <c r="F90">
        <v>7</v>
      </c>
      <c r="H90">
        <v>1634</v>
      </c>
      <c r="I90">
        <v>1634</v>
      </c>
      <c r="J90">
        <v>402</v>
      </c>
      <c r="K90">
        <v>0</v>
      </c>
      <c r="N90">
        <v>188355</v>
      </c>
      <c r="O90">
        <v>10230</v>
      </c>
      <c r="R90">
        <v>188355</v>
      </c>
      <c r="U90">
        <v>11861</v>
      </c>
      <c r="V90">
        <v>11861</v>
      </c>
      <c r="W90">
        <v>467</v>
      </c>
      <c r="X90">
        <v>0</v>
      </c>
      <c r="AC90">
        <v>17892</v>
      </c>
      <c r="AD90">
        <v>6459</v>
      </c>
      <c r="AF90">
        <v>0</v>
      </c>
      <c r="AG90">
        <v>200216</v>
      </c>
      <c r="AH90">
        <v>10697</v>
      </c>
      <c r="AN90">
        <v>0</v>
      </c>
      <c r="AO90">
        <v>206247</v>
      </c>
      <c r="AP90">
        <v>6512</v>
      </c>
    </row>
    <row r="91" spans="1:42">
      <c r="A91" s="1">
        <v>43983</v>
      </c>
      <c r="B91" t="s">
        <v>41</v>
      </c>
      <c r="C91" t="s">
        <v>43</v>
      </c>
      <c r="D91">
        <v>500</v>
      </c>
      <c r="E91">
        <v>500</v>
      </c>
      <c r="F91">
        <v>6</v>
      </c>
      <c r="H91">
        <v>1634</v>
      </c>
      <c r="I91">
        <v>1634</v>
      </c>
      <c r="J91">
        <v>450</v>
      </c>
      <c r="K91">
        <v>0</v>
      </c>
      <c r="N91">
        <v>192540</v>
      </c>
      <c r="O91">
        <v>4185</v>
      </c>
      <c r="R91">
        <v>192540</v>
      </c>
      <c r="U91">
        <v>12148</v>
      </c>
      <c r="V91">
        <v>12148</v>
      </c>
      <c r="W91">
        <v>287</v>
      </c>
      <c r="X91">
        <v>0</v>
      </c>
      <c r="AC91">
        <v>18286</v>
      </c>
      <c r="AD91">
        <v>6459</v>
      </c>
      <c r="AF91">
        <v>0</v>
      </c>
      <c r="AG91">
        <v>204688</v>
      </c>
      <c r="AH91">
        <v>4472</v>
      </c>
      <c r="AN91">
        <v>0</v>
      </c>
      <c r="AO91">
        <v>210826</v>
      </c>
      <c r="AP91">
        <v>4579</v>
      </c>
    </row>
    <row r="92" spans="1:42">
      <c r="A92" s="1">
        <v>43984</v>
      </c>
      <c r="B92" t="s">
        <v>41</v>
      </c>
      <c r="C92" t="s">
        <v>43</v>
      </c>
      <c r="D92">
        <v>501</v>
      </c>
      <c r="E92">
        <v>501</v>
      </c>
      <c r="F92">
        <v>1</v>
      </c>
      <c r="H92">
        <v>1789</v>
      </c>
      <c r="I92">
        <v>1789</v>
      </c>
      <c r="J92">
        <v>425</v>
      </c>
      <c r="K92">
        <v>155</v>
      </c>
      <c r="N92">
        <v>206362</v>
      </c>
      <c r="O92">
        <v>13822</v>
      </c>
      <c r="R92">
        <v>206362</v>
      </c>
      <c r="U92">
        <v>12415</v>
      </c>
      <c r="V92">
        <v>12415</v>
      </c>
      <c r="W92">
        <v>267</v>
      </c>
      <c r="X92">
        <v>0</v>
      </c>
      <c r="AC92">
        <v>18685</v>
      </c>
      <c r="AD92">
        <v>6976</v>
      </c>
      <c r="AF92">
        <v>0</v>
      </c>
      <c r="AG92">
        <v>218777</v>
      </c>
      <c r="AH92">
        <v>14089</v>
      </c>
      <c r="AN92">
        <v>0</v>
      </c>
      <c r="AO92">
        <v>225047</v>
      </c>
      <c r="AP92">
        <v>14221</v>
      </c>
    </row>
    <row r="93" spans="1:42">
      <c r="A93" s="1">
        <v>43985</v>
      </c>
      <c r="B93" t="s">
        <v>41</v>
      </c>
      <c r="C93" t="s">
        <v>42</v>
      </c>
      <c r="D93">
        <v>518</v>
      </c>
      <c r="E93">
        <v>518</v>
      </c>
      <c r="F93">
        <v>17</v>
      </c>
      <c r="H93">
        <v>1789</v>
      </c>
      <c r="I93">
        <v>1789</v>
      </c>
      <c r="J93">
        <v>433</v>
      </c>
      <c r="K93">
        <v>0</v>
      </c>
      <c r="N93">
        <v>210274</v>
      </c>
      <c r="O93">
        <v>3912</v>
      </c>
      <c r="R93">
        <v>210274</v>
      </c>
      <c r="U93">
        <v>12651</v>
      </c>
      <c r="V93">
        <v>12651</v>
      </c>
      <c r="W93">
        <v>236</v>
      </c>
      <c r="X93">
        <v>0</v>
      </c>
      <c r="AC93">
        <v>20413</v>
      </c>
      <c r="AD93">
        <v>6976</v>
      </c>
      <c r="AF93">
        <v>0</v>
      </c>
      <c r="AG93">
        <v>222925</v>
      </c>
      <c r="AH93">
        <v>4148</v>
      </c>
      <c r="AN93">
        <v>0</v>
      </c>
      <c r="AO93">
        <v>230687</v>
      </c>
      <c r="AP93">
        <v>5640</v>
      </c>
    </row>
    <row r="94" spans="1:42">
      <c r="A94" s="1">
        <v>43986</v>
      </c>
      <c r="B94" t="s">
        <v>41</v>
      </c>
      <c r="C94" t="s">
        <v>42</v>
      </c>
      <c r="D94">
        <v>525</v>
      </c>
      <c r="E94">
        <v>525</v>
      </c>
      <c r="F94">
        <v>7</v>
      </c>
      <c r="H94">
        <v>1789</v>
      </c>
      <c r="I94">
        <v>1789</v>
      </c>
      <c r="J94">
        <v>453</v>
      </c>
      <c r="K94">
        <v>0</v>
      </c>
      <c r="N94">
        <v>217846</v>
      </c>
      <c r="O94">
        <v>7572</v>
      </c>
      <c r="R94">
        <v>217846</v>
      </c>
      <c r="U94">
        <v>13005</v>
      </c>
      <c r="V94">
        <v>13005</v>
      </c>
      <c r="W94">
        <v>354</v>
      </c>
      <c r="X94">
        <v>0</v>
      </c>
      <c r="AC94">
        <v>20962</v>
      </c>
      <c r="AD94">
        <v>6976</v>
      </c>
      <c r="AF94">
        <v>0</v>
      </c>
      <c r="AG94">
        <v>230851</v>
      </c>
      <c r="AH94">
        <v>7926</v>
      </c>
      <c r="AN94">
        <v>0</v>
      </c>
      <c r="AO94">
        <v>238808</v>
      </c>
      <c r="AP94">
        <v>8121</v>
      </c>
    </row>
    <row r="95" spans="1:42">
      <c r="A95" s="1">
        <v>43987</v>
      </c>
      <c r="B95" t="s">
        <v>41</v>
      </c>
      <c r="C95" t="s">
        <v>42</v>
      </c>
      <c r="D95">
        <v>538</v>
      </c>
      <c r="E95">
        <v>538</v>
      </c>
      <c r="F95">
        <v>13</v>
      </c>
      <c r="H95">
        <v>1814</v>
      </c>
      <c r="I95">
        <v>1814</v>
      </c>
      <c r="J95">
        <v>453</v>
      </c>
      <c r="K95">
        <v>25</v>
      </c>
      <c r="N95">
        <v>217846</v>
      </c>
      <c r="O95">
        <v>0</v>
      </c>
      <c r="R95">
        <v>217846</v>
      </c>
      <c r="U95">
        <v>13453</v>
      </c>
      <c r="V95">
        <v>13453</v>
      </c>
      <c r="W95">
        <v>448</v>
      </c>
      <c r="X95">
        <v>0</v>
      </c>
      <c r="AC95">
        <v>20962</v>
      </c>
      <c r="AD95">
        <v>7347</v>
      </c>
      <c r="AF95">
        <v>0</v>
      </c>
      <c r="AG95">
        <v>231299</v>
      </c>
      <c r="AH95">
        <v>448</v>
      </c>
      <c r="AN95">
        <v>0</v>
      </c>
      <c r="AO95">
        <v>238808</v>
      </c>
      <c r="AP95">
        <v>0</v>
      </c>
    </row>
    <row r="96" spans="1:42">
      <c r="A96" s="1">
        <v>43988</v>
      </c>
      <c r="B96" t="s">
        <v>41</v>
      </c>
      <c r="C96" t="s">
        <v>42</v>
      </c>
      <c r="D96">
        <v>545</v>
      </c>
      <c r="E96">
        <v>545</v>
      </c>
      <c r="F96">
        <v>7</v>
      </c>
      <c r="H96">
        <v>1814</v>
      </c>
      <c r="I96">
        <v>1814</v>
      </c>
      <c r="J96">
        <v>453</v>
      </c>
      <c r="K96">
        <v>0</v>
      </c>
      <c r="N96">
        <v>218828</v>
      </c>
      <c r="O96">
        <v>982</v>
      </c>
      <c r="R96">
        <v>218828</v>
      </c>
      <c r="U96">
        <v>13916</v>
      </c>
      <c r="V96">
        <v>13916</v>
      </c>
      <c r="W96">
        <v>463</v>
      </c>
      <c r="X96">
        <v>0</v>
      </c>
      <c r="AC96">
        <v>22260</v>
      </c>
      <c r="AD96">
        <v>7347</v>
      </c>
      <c r="AF96">
        <v>0</v>
      </c>
      <c r="AG96">
        <v>232744</v>
      </c>
      <c r="AH96">
        <v>1445</v>
      </c>
      <c r="AN96">
        <v>0</v>
      </c>
      <c r="AO96">
        <v>241088</v>
      </c>
      <c r="AP96">
        <v>2280</v>
      </c>
    </row>
    <row r="97" spans="1:42">
      <c r="A97" s="1">
        <v>43989</v>
      </c>
      <c r="B97" t="s">
        <v>41</v>
      </c>
      <c r="C97" t="s">
        <v>42</v>
      </c>
      <c r="D97">
        <v>546</v>
      </c>
      <c r="E97">
        <v>546</v>
      </c>
      <c r="F97">
        <v>1</v>
      </c>
      <c r="H97">
        <v>1814</v>
      </c>
      <c r="I97">
        <v>1814</v>
      </c>
      <c r="J97">
        <v>477</v>
      </c>
      <c r="K97">
        <v>0</v>
      </c>
      <c r="N97">
        <v>223573</v>
      </c>
      <c r="O97">
        <v>4745</v>
      </c>
      <c r="R97">
        <v>223573</v>
      </c>
      <c r="U97">
        <v>14286</v>
      </c>
      <c r="V97">
        <v>14286</v>
      </c>
      <c r="W97">
        <v>370</v>
      </c>
      <c r="X97">
        <v>0</v>
      </c>
      <c r="AC97">
        <v>22758</v>
      </c>
      <c r="AD97">
        <v>7347</v>
      </c>
      <c r="AF97">
        <v>0</v>
      </c>
      <c r="AG97">
        <v>237859</v>
      </c>
      <c r="AH97">
        <v>5115</v>
      </c>
      <c r="AN97">
        <v>0</v>
      </c>
      <c r="AO97">
        <v>246331</v>
      </c>
      <c r="AP97">
        <v>5243</v>
      </c>
    </row>
    <row r="98" spans="1:42">
      <c r="A98" s="1">
        <v>43990</v>
      </c>
      <c r="B98" t="s">
        <v>41</v>
      </c>
      <c r="C98" t="s">
        <v>42</v>
      </c>
      <c r="D98">
        <v>557</v>
      </c>
      <c r="E98">
        <v>557</v>
      </c>
      <c r="F98">
        <v>11</v>
      </c>
      <c r="H98">
        <v>1814</v>
      </c>
      <c r="I98">
        <v>1814</v>
      </c>
      <c r="J98">
        <v>507</v>
      </c>
      <c r="K98">
        <v>0</v>
      </c>
      <c r="N98">
        <v>229861</v>
      </c>
      <c r="O98">
        <v>6288</v>
      </c>
      <c r="R98">
        <v>229861</v>
      </c>
      <c r="U98">
        <v>14800</v>
      </c>
      <c r="V98">
        <v>14800</v>
      </c>
      <c r="W98">
        <v>514</v>
      </c>
      <c r="X98">
        <v>0</v>
      </c>
      <c r="AC98">
        <v>23401</v>
      </c>
      <c r="AD98">
        <v>7347</v>
      </c>
      <c r="AF98">
        <v>0</v>
      </c>
      <c r="AG98">
        <v>244661</v>
      </c>
      <c r="AH98">
        <v>6802</v>
      </c>
      <c r="AN98">
        <v>0</v>
      </c>
      <c r="AO98">
        <v>253262</v>
      </c>
      <c r="AP98">
        <v>6931</v>
      </c>
    </row>
    <row r="99" spans="1:42">
      <c r="A99" s="1">
        <v>43991</v>
      </c>
      <c r="B99" t="s">
        <v>41</v>
      </c>
      <c r="C99" t="s">
        <v>42</v>
      </c>
      <c r="D99">
        <v>568</v>
      </c>
      <c r="E99">
        <v>568</v>
      </c>
      <c r="F99">
        <v>11</v>
      </c>
      <c r="H99">
        <v>1898</v>
      </c>
      <c r="I99">
        <v>1898</v>
      </c>
      <c r="J99">
        <v>541</v>
      </c>
      <c r="K99">
        <v>84</v>
      </c>
      <c r="N99">
        <v>232754</v>
      </c>
      <c r="O99">
        <v>2893</v>
      </c>
      <c r="R99">
        <v>232754</v>
      </c>
      <c r="U99">
        <v>15228</v>
      </c>
      <c r="V99">
        <v>15228</v>
      </c>
      <c r="W99">
        <v>428</v>
      </c>
      <c r="X99">
        <v>0</v>
      </c>
      <c r="AC99">
        <v>23956</v>
      </c>
      <c r="AD99">
        <v>7928</v>
      </c>
      <c r="AF99">
        <v>0</v>
      </c>
      <c r="AG99">
        <v>247982</v>
      </c>
      <c r="AH99">
        <v>3321</v>
      </c>
      <c r="AN99">
        <v>0</v>
      </c>
      <c r="AO99">
        <v>256710</v>
      </c>
      <c r="AP99">
        <v>3448</v>
      </c>
    </row>
    <row r="100" spans="1:42">
      <c r="A100" s="1">
        <v>43992</v>
      </c>
      <c r="B100" t="s">
        <v>41</v>
      </c>
      <c r="C100" t="s">
        <v>42</v>
      </c>
      <c r="D100">
        <v>575</v>
      </c>
      <c r="E100">
        <v>575</v>
      </c>
      <c r="F100">
        <v>7</v>
      </c>
      <c r="H100">
        <v>1898</v>
      </c>
      <c r="I100">
        <v>1898</v>
      </c>
      <c r="J100">
        <v>513</v>
      </c>
      <c r="K100">
        <v>0</v>
      </c>
      <c r="N100">
        <v>236773</v>
      </c>
      <c r="O100">
        <v>4019</v>
      </c>
      <c r="R100">
        <v>236773</v>
      </c>
      <c r="U100">
        <v>15759</v>
      </c>
      <c r="V100">
        <v>15759</v>
      </c>
      <c r="W100">
        <v>531</v>
      </c>
      <c r="X100">
        <v>0</v>
      </c>
      <c r="AC100">
        <v>24604</v>
      </c>
      <c r="AD100">
        <v>7928</v>
      </c>
      <c r="AF100">
        <v>0</v>
      </c>
      <c r="AG100">
        <v>252532</v>
      </c>
      <c r="AH100">
        <v>4550</v>
      </c>
      <c r="AN100">
        <v>0</v>
      </c>
      <c r="AO100">
        <v>261377</v>
      </c>
      <c r="AP100">
        <v>4667</v>
      </c>
    </row>
    <row r="101" spans="1:42">
      <c r="A101" s="1">
        <v>43993</v>
      </c>
      <c r="B101" t="s">
        <v>41</v>
      </c>
      <c r="C101" t="s">
        <v>42</v>
      </c>
      <c r="D101">
        <v>588</v>
      </c>
      <c r="E101">
        <v>588</v>
      </c>
      <c r="F101">
        <v>13</v>
      </c>
      <c r="H101">
        <v>1898</v>
      </c>
      <c r="I101">
        <v>1898</v>
      </c>
      <c r="J101">
        <v>494</v>
      </c>
      <c r="K101">
        <v>0</v>
      </c>
      <c r="N101">
        <v>213616</v>
      </c>
      <c r="O101">
        <v>-23157</v>
      </c>
      <c r="P101">
        <v>26272</v>
      </c>
      <c r="R101">
        <v>213616</v>
      </c>
      <c r="U101">
        <v>16441</v>
      </c>
      <c r="V101">
        <v>16441</v>
      </c>
      <c r="W101">
        <v>682</v>
      </c>
      <c r="X101">
        <v>0</v>
      </c>
      <c r="Y101">
        <v>1337</v>
      </c>
      <c r="AC101">
        <v>22760</v>
      </c>
      <c r="AD101">
        <v>7928</v>
      </c>
      <c r="AF101">
        <v>0</v>
      </c>
      <c r="AG101">
        <v>230057</v>
      </c>
      <c r="AH101">
        <v>-22475</v>
      </c>
      <c r="AI101">
        <v>27609</v>
      </c>
      <c r="AN101">
        <v>0</v>
      </c>
      <c r="AO101">
        <v>236456</v>
      </c>
      <c r="AP101">
        <v>-24921</v>
      </c>
    </row>
    <row r="102" spans="1:42">
      <c r="A102" s="1">
        <v>43994</v>
      </c>
      <c r="B102" t="s">
        <v>41</v>
      </c>
      <c r="C102" t="s">
        <v>42</v>
      </c>
      <c r="D102">
        <v>593</v>
      </c>
      <c r="E102">
        <v>593</v>
      </c>
      <c r="F102">
        <v>5</v>
      </c>
      <c r="H102">
        <v>1988</v>
      </c>
      <c r="I102">
        <v>1988</v>
      </c>
      <c r="J102">
        <v>512</v>
      </c>
      <c r="K102">
        <v>90</v>
      </c>
      <c r="N102">
        <v>218889</v>
      </c>
      <c r="O102">
        <v>5273</v>
      </c>
      <c r="P102">
        <v>26913</v>
      </c>
      <c r="R102">
        <v>218889</v>
      </c>
      <c r="U102">
        <v>17170</v>
      </c>
      <c r="V102">
        <v>17170</v>
      </c>
      <c r="W102">
        <v>729</v>
      </c>
      <c r="X102">
        <v>0</v>
      </c>
      <c r="Y102">
        <v>1385</v>
      </c>
      <c r="AC102">
        <v>23654</v>
      </c>
      <c r="AD102">
        <v>8682</v>
      </c>
      <c r="AF102">
        <v>0</v>
      </c>
      <c r="AG102">
        <v>236059</v>
      </c>
      <c r="AH102">
        <v>6002</v>
      </c>
      <c r="AI102">
        <v>28298</v>
      </c>
      <c r="AN102">
        <v>0</v>
      </c>
      <c r="AO102">
        <v>242543</v>
      </c>
      <c r="AP102">
        <v>6087</v>
      </c>
    </row>
    <row r="103" spans="1:42">
      <c r="A103" s="1">
        <v>43995</v>
      </c>
      <c r="B103" t="s">
        <v>41</v>
      </c>
      <c r="C103" t="s">
        <v>42</v>
      </c>
      <c r="D103">
        <v>599</v>
      </c>
      <c r="E103">
        <v>599</v>
      </c>
      <c r="F103">
        <v>6</v>
      </c>
      <c r="H103">
        <v>1988</v>
      </c>
      <c r="I103">
        <v>1988</v>
      </c>
      <c r="J103">
        <v>523</v>
      </c>
      <c r="K103">
        <v>0</v>
      </c>
      <c r="N103">
        <v>223951</v>
      </c>
      <c r="O103">
        <v>5062</v>
      </c>
      <c r="P103">
        <v>27599</v>
      </c>
      <c r="R103">
        <v>223951</v>
      </c>
      <c r="U103">
        <v>17955</v>
      </c>
      <c r="V103">
        <v>17955</v>
      </c>
      <c r="W103">
        <v>785</v>
      </c>
      <c r="X103">
        <v>0</v>
      </c>
      <c r="Y103">
        <v>1424</v>
      </c>
      <c r="AC103">
        <v>24611</v>
      </c>
      <c r="AD103">
        <v>8682</v>
      </c>
      <c r="AF103">
        <v>0</v>
      </c>
      <c r="AG103">
        <v>241906</v>
      </c>
      <c r="AH103">
        <v>5847</v>
      </c>
      <c r="AI103">
        <v>29023</v>
      </c>
      <c r="AN103">
        <v>0</v>
      </c>
      <c r="AO103">
        <v>248562</v>
      </c>
      <c r="AP103">
        <v>6019</v>
      </c>
    </row>
    <row r="104" spans="1:42">
      <c r="A104" s="1">
        <v>43996</v>
      </c>
      <c r="B104" t="s">
        <v>41</v>
      </c>
      <c r="C104" t="s">
        <v>42</v>
      </c>
      <c r="D104">
        <v>600</v>
      </c>
      <c r="E104">
        <v>600</v>
      </c>
      <c r="F104">
        <v>1</v>
      </c>
      <c r="H104">
        <v>1988</v>
      </c>
      <c r="I104">
        <v>1988</v>
      </c>
      <c r="J104">
        <v>521</v>
      </c>
      <c r="K104">
        <v>0</v>
      </c>
      <c r="N104">
        <v>229541</v>
      </c>
      <c r="O104">
        <v>5590</v>
      </c>
      <c r="P104">
        <v>28264</v>
      </c>
      <c r="R104">
        <v>229541</v>
      </c>
      <c r="U104">
        <v>18795</v>
      </c>
      <c r="V104">
        <v>18795</v>
      </c>
      <c r="W104">
        <v>840</v>
      </c>
      <c r="X104">
        <v>0</v>
      </c>
      <c r="Y104">
        <v>1444</v>
      </c>
      <c r="AC104">
        <v>25555</v>
      </c>
      <c r="AD104">
        <v>8682</v>
      </c>
      <c r="AF104">
        <v>0</v>
      </c>
      <c r="AG104">
        <v>248336</v>
      </c>
      <c r="AH104">
        <v>6430</v>
      </c>
      <c r="AI104">
        <v>29708</v>
      </c>
      <c r="AN104">
        <v>0</v>
      </c>
      <c r="AO104">
        <v>255096</v>
      </c>
      <c r="AP104">
        <v>6534</v>
      </c>
    </row>
    <row r="105" spans="1:42">
      <c r="A105" s="1">
        <v>43997</v>
      </c>
      <c r="B105" t="s">
        <v>41</v>
      </c>
      <c r="C105" t="s">
        <v>42</v>
      </c>
      <c r="D105">
        <v>602</v>
      </c>
      <c r="E105">
        <v>602</v>
      </c>
      <c r="F105">
        <v>2</v>
      </c>
      <c r="H105">
        <v>1988</v>
      </c>
      <c r="I105">
        <v>1988</v>
      </c>
      <c r="J105">
        <v>536</v>
      </c>
      <c r="K105">
        <v>0</v>
      </c>
      <c r="N105">
        <v>236179</v>
      </c>
      <c r="O105">
        <v>6638</v>
      </c>
      <c r="P105">
        <v>28524</v>
      </c>
      <c r="R105">
        <v>236179</v>
      </c>
      <c r="U105">
        <v>19378</v>
      </c>
      <c r="V105">
        <v>19378</v>
      </c>
      <c r="W105">
        <v>583</v>
      </c>
      <c r="X105">
        <v>0</v>
      </c>
      <c r="Y105">
        <v>1457</v>
      </c>
      <c r="AC105">
        <v>26294</v>
      </c>
      <c r="AD105">
        <v>8682</v>
      </c>
      <c r="AF105">
        <v>0</v>
      </c>
      <c r="AG105">
        <v>255557</v>
      </c>
      <c r="AH105">
        <v>7221</v>
      </c>
      <c r="AI105">
        <v>29981</v>
      </c>
      <c r="AN105">
        <v>0</v>
      </c>
      <c r="AO105">
        <v>262473</v>
      </c>
      <c r="AP105">
        <v>7377</v>
      </c>
    </row>
    <row r="106" spans="1:42">
      <c r="A106" s="1">
        <v>43998</v>
      </c>
      <c r="B106" t="s">
        <v>41</v>
      </c>
      <c r="C106" t="s">
        <v>43</v>
      </c>
      <c r="D106">
        <v>607</v>
      </c>
      <c r="E106">
        <v>607</v>
      </c>
      <c r="F106">
        <v>5</v>
      </c>
      <c r="H106">
        <v>2055</v>
      </c>
      <c r="I106">
        <v>2055</v>
      </c>
      <c r="J106">
        <v>571</v>
      </c>
      <c r="K106">
        <v>67</v>
      </c>
      <c r="N106">
        <v>247689</v>
      </c>
      <c r="O106">
        <v>11510</v>
      </c>
      <c r="P106">
        <v>28573</v>
      </c>
      <c r="R106">
        <v>240593</v>
      </c>
      <c r="U106">
        <v>19990</v>
      </c>
      <c r="V106">
        <v>19990</v>
      </c>
      <c r="W106">
        <v>612</v>
      </c>
      <c r="X106">
        <v>0</v>
      </c>
      <c r="Y106">
        <v>1483</v>
      </c>
      <c r="AC106">
        <v>27086</v>
      </c>
      <c r="AD106">
        <v>9734</v>
      </c>
      <c r="AF106">
        <v>0</v>
      </c>
      <c r="AG106">
        <v>267679</v>
      </c>
      <c r="AH106">
        <v>12122</v>
      </c>
      <c r="AI106">
        <v>30056</v>
      </c>
      <c r="AN106">
        <v>0</v>
      </c>
      <c r="AO106">
        <v>267679</v>
      </c>
      <c r="AP106">
        <v>5206</v>
      </c>
    </row>
    <row r="107" spans="1:42">
      <c r="A107" s="1">
        <v>43999</v>
      </c>
      <c r="B107" t="s">
        <v>41</v>
      </c>
      <c r="C107" t="s">
        <v>43</v>
      </c>
      <c r="D107">
        <v>617</v>
      </c>
      <c r="E107">
        <v>617</v>
      </c>
      <c r="F107">
        <v>10</v>
      </c>
      <c r="G107">
        <v>0</v>
      </c>
      <c r="H107">
        <v>2055</v>
      </c>
      <c r="I107">
        <v>2055</v>
      </c>
      <c r="J107">
        <v>607</v>
      </c>
      <c r="K107">
        <v>0</v>
      </c>
      <c r="N107">
        <v>252198</v>
      </c>
      <c r="O107">
        <v>4509</v>
      </c>
      <c r="P107">
        <v>28878</v>
      </c>
      <c r="R107">
        <v>244957</v>
      </c>
      <c r="U107">
        <v>20556</v>
      </c>
      <c r="V107">
        <v>20551</v>
      </c>
      <c r="W107">
        <v>566</v>
      </c>
      <c r="X107">
        <v>0</v>
      </c>
      <c r="Y107">
        <v>1500</v>
      </c>
      <c r="AC107">
        <v>27792</v>
      </c>
      <c r="AD107">
        <v>9734</v>
      </c>
      <c r="AF107">
        <v>0</v>
      </c>
      <c r="AG107">
        <v>272754</v>
      </c>
      <c r="AH107">
        <v>5075</v>
      </c>
      <c r="AI107">
        <v>30378</v>
      </c>
      <c r="AN107">
        <v>0</v>
      </c>
      <c r="AO107">
        <v>272749</v>
      </c>
      <c r="AP107">
        <v>5070</v>
      </c>
    </row>
    <row r="108" spans="1:42">
      <c r="A108" s="1">
        <v>44000</v>
      </c>
      <c r="B108" t="s">
        <v>41</v>
      </c>
      <c r="C108" t="s">
        <v>43</v>
      </c>
      <c r="D108">
        <v>621</v>
      </c>
      <c r="E108">
        <v>621</v>
      </c>
      <c r="F108">
        <v>4</v>
      </c>
      <c r="G108">
        <v>0</v>
      </c>
      <c r="H108">
        <v>2055</v>
      </c>
      <c r="I108">
        <v>2055</v>
      </c>
      <c r="J108">
        <v>626</v>
      </c>
      <c r="K108">
        <v>0</v>
      </c>
      <c r="N108">
        <v>258975</v>
      </c>
      <c r="O108">
        <v>6777</v>
      </c>
      <c r="P108">
        <v>29838</v>
      </c>
      <c r="R108">
        <v>251540</v>
      </c>
      <c r="U108">
        <v>21548</v>
      </c>
      <c r="V108">
        <v>21533</v>
      </c>
      <c r="W108">
        <v>992</v>
      </c>
      <c r="X108">
        <v>0</v>
      </c>
      <c r="Y108">
        <v>1538</v>
      </c>
      <c r="AC108">
        <v>28983</v>
      </c>
      <c r="AD108">
        <v>9734</v>
      </c>
      <c r="AF108">
        <v>0</v>
      </c>
      <c r="AG108">
        <v>280523</v>
      </c>
      <c r="AH108">
        <v>7769</v>
      </c>
      <c r="AI108">
        <v>31376</v>
      </c>
      <c r="AN108">
        <v>0</v>
      </c>
      <c r="AO108">
        <v>280523</v>
      </c>
      <c r="AP108">
        <v>7774</v>
      </c>
    </row>
    <row r="109" spans="1:42">
      <c r="A109" s="1">
        <v>44001</v>
      </c>
      <c r="B109" t="s">
        <v>41</v>
      </c>
      <c r="C109" t="s">
        <v>43</v>
      </c>
      <c r="D109">
        <v>639</v>
      </c>
      <c r="E109">
        <v>639</v>
      </c>
      <c r="F109">
        <v>18</v>
      </c>
      <c r="G109">
        <v>0</v>
      </c>
      <c r="H109">
        <v>2294</v>
      </c>
      <c r="I109">
        <v>2294</v>
      </c>
      <c r="J109">
        <v>660</v>
      </c>
      <c r="K109">
        <v>239</v>
      </c>
      <c r="N109">
        <v>265669</v>
      </c>
      <c r="O109">
        <v>6694</v>
      </c>
      <c r="P109">
        <v>30523</v>
      </c>
      <c r="R109">
        <v>258045</v>
      </c>
      <c r="U109">
        <v>22631</v>
      </c>
      <c r="V109">
        <v>22608</v>
      </c>
      <c r="W109">
        <v>1083</v>
      </c>
      <c r="X109">
        <v>0</v>
      </c>
      <c r="Y109">
        <v>1569</v>
      </c>
      <c r="AC109">
        <v>30232</v>
      </c>
      <c r="AD109">
        <v>10790</v>
      </c>
      <c r="AF109">
        <v>0</v>
      </c>
      <c r="AG109">
        <v>288300</v>
      </c>
      <c r="AH109">
        <v>7777</v>
      </c>
      <c r="AI109">
        <v>32092</v>
      </c>
      <c r="AN109">
        <v>0</v>
      </c>
      <c r="AO109">
        <v>288277</v>
      </c>
      <c r="AP109">
        <v>7754</v>
      </c>
    </row>
    <row r="110" spans="1:42">
      <c r="A110" s="1">
        <v>44002</v>
      </c>
      <c r="B110" t="s">
        <v>41</v>
      </c>
      <c r="C110" t="s">
        <v>43</v>
      </c>
      <c r="D110">
        <v>644</v>
      </c>
      <c r="E110">
        <v>644</v>
      </c>
      <c r="F110">
        <v>5</v>
      </c>
      <c r="G110">
        <v>0</v>
      </c>
      <c r="H110">
        <v>2294</v>
      </c>
      <c r="I110">
        <v>2294</v>
      </c>
      <c r="J110">
        <v>673</v>
      </c>
      <c r="K110">
        <v>0</v>
      </c>
      <c r="N110">
        <v>272463</v>
      </c>
      <c r="O110">
        <v>6794</v>
      </c>
      <c r="P110">
        <v>31275</v>
      </c>
      <c r="R110">
        <v>264666</v>
      </c>
      <c r="U110">
        <v>23786</v>
      </c>
      <c r="V110">
        <v>23756</v>
      </c>
      <c r="W110">
        <v>1155</v>
      </c>
      <c r="X110">
        <v>0</v>
      </c>
      <c r="Y110">
        <v>1602</v>
      </c>
      <c r="AC110">
        <v>31553</v>
      </c>
      <c r="AD110">
        <v>10790</v>
      </c>
      <c r="AF110">
        <v>0</v>
      </c>
      <c r="AG110">
        <v>296249</v>
      </c>
      <c r="AH110">
        <v>7949</v>
      </c>
      <c r="AI110">
        <v>32877</v>
      </c>
      <c r="AN110">
        <v>0</v>
      </c>
      <c r="AO110">
        <v>296219</v>
      </c>
      <c r="AP110">
        <v>7942</v>
      </c>
    </row>
    <row r="111" spans="1:42">
      <c r="A111" s="1">
        <v>44003</v>
      </c>
      <c r="B111" t="s">
        <v>41</v>
      </c>
      <c r="C111" t="s">
        <v>43</v>
      </c>
      <c r="D111">
        <v>653</v>
      </c>
      <c r="E111">
        <v>653</v>
      </c>
      <c r="F111">
        <v>9</v>
      </c>
      <c r="G111">
        <v>0</v>
      </c>
      <c r="H111">
        <v>2294</v>
      </c>
      <c r="I111">
        <v>2294</v>
      </c>
      <c r="J111">
        <v>692</v>
      </c>
      <c r="K111">
        <v>0</v>
      </c>
      <c r="N111">
        <v>277974</v>
      </c>
      <c r="O111">
        <v>5511</v>
      </c>
      <c r="P111">
        <v>31883</v>
      </c>
      <c r="R111">
        <v>270043</v>
      </c>
      <c r="U111">
        <v>24693</v>
      </c>
      <c r="V111">
        <v>24661</v>
      </c>
      <c r="W111">
        <v>907</v>
      </c>
      <c r="X111">
        <v>0</v>
      </c>
      <c r="Y111">
        <v>1623</v>
      </c>
      <c r="AC111">
        <v>32592</v>
      </c>
      <c r="AD111">
        <v>10790</v>
      </c>
      <c r="AF111">
        <v>0</v>
      </c>
      <c r="AG111">
        <v>302667</v>
      </c>
      <c r="AH111">
        <v>6418</v>
      </c>
      <c r="AI111">
        <v>33506</v>
      </c>
      <c r="AN111">
        <v>0</v>
      </c>
      <c r="AO111">
        <v>302635</v>
      </c>
      <c r="AP111">
        <v>6416</v>
      </c>
    </row>
    <row r="112" spans="1:42">
      <c r="A112" s="1">
        <v>44004</v>
      </c>
      <c r="B112" t="s">
        <v>41</v>
      </c>
      <c r="C112" t="s">
        <v>43</v>
      </c>
      <c r="D112">
        <v>659</v>
      </c>
      <c r="E112">
        <v>659</v>
      </c>
      <c r="F112">
        <v>6</v>
      </c>
      <c r="G112">
        <v>0</v>
      </c>
      <c r="H112">
        <v>2294</v>
      </c>
      <c r="I112">
        <v>2294</v>
      </c>
      <c r="J112">
        <v>731</v>
      </c>
      <c r="K112">
        <v>0</v>
      </c>
      <c r="N112">
        <v>278179</v>
      </c>
      <c r="O112">
        <v>205</v>
      </c>
      <c r="P112">
        <v>32276</v>
      </c>
      <c r="R112">
        <v>278179</v>
      </c>
      <c r="U112">
        <v>25701</v>
      </c>
      <c r="V112">
        <v>25666</v>
      </c>
      <c r="W112">
        <v>1008</v>
      </c>
      <c r="X112">
        <v>0</v>
      </c>
      <c r="Y112">
        <v>1630</v>
      </c>
      <c r="AC112">
        <v>33774</v>
      </c>
      <c r="AD112">
        <v>10790</v>
      </c>
      <c r="AF112">
        <v>0</v>
      </c>
      <c r="AG112">
        <v>303880</v>
      </c>
      <c r="AH112">
        <v>1213</v>
      </c>
      <c r="AI112">
        <v>33906</v>
      </c>
      <c r="AN112">
        <v>0</v>
      </c>
      <c r="AO112">
        <v>311953</v>
      </c>
      <c r="AP112">
        <v>9318</v>
      </c>
    </row>
    <row r="113" spans="1:42">
      <c r="A113" s="1">
        <v>44005</v>
      </c>
      <c r="B113" t="s">
        <v>41</v>
      </c>
      <c r="C113" t="s">
        <v>43</v>
      </c>
      <c r="D113">
        <v>673</v>
      </c>
      <c r="E113">
        <v>673</v>
      </c>
      <c r="F113">
        <v>14</v>
      </c>
      <c r="G113">
        <v>0</v>
      </c>
      <c r="H113">
        <v>2377</v>
      </c>
      <c r="I113">
        <v>2377</v>
      </c>
      <c r="J113">
        <v>824</v>
      </c>
      <c r="K113">
        <v>83</v>
      </c>
      <c r="N113">
        <v>282638</v>
      </c>
      <c r="O113">
        <v>4459</v>
      </c>
      <c r="P113">
        <v>32313</v>
      </c>
      <c r="R113">
        <v>282638</v>
      </c>
      <c r="U113">
        <v>26613</v>
      </c>
      <c r="V113">
        <v>26572</v>
      </c>
      <c r="W113">
        <v>912</v>
      </c>
      <c r="X113">
        <v>0</v>
      </c>
      <c r="Y113">
        <v>1662</v>
      </c>
      <c r="AC113">
        <v>34800</v>
      </c>
      <c r="AD113">
        <v>12317</v>
      </c>
      <c r="AF113">
        <v>0</v>
      </c>
      <c r="AG113">
        <v>309251</v>
      </c>
      <c r="AH113">
        <v>5371</v>
      </c>
      <c r="AI113">
        <v>33975</v>
      </c>
      <c r="AN113">
        <v>0</v>
      </c>
      <c r="AO113">
        <v>317438</v>
      </c>
      <c r="AP113">
        <v>5485</v>
      </c>
    </row>
    <row r="114" spans="1:42">
      <c r="A114" s="1">
        <v>44006</v>
      </c>
      <c r="B114" t="s">
        <v>41</v>
      </c>
      <c r="C114" t="s">
        <v>43</v>
      </c>
      <c r="D114">
        <v>683</v>
      </c>
      <c r="E114">
        <v>683</v>
      </c>
      <c r="F114">
        <v>10</v>
      </c>
      <c r="G114">
        <v>0</v>
      </c>
      <c r="H114">
        <v>2377</v>
      </c>
      <c r="I114">
        <v>2377</v>
      </c>
      <c r="J114">
        <v>832</v>
      </c>
      <c r="K114">
        <v>0</v>
      </c>
      <c r="N114">
        <v>290311</v>
      </c>
      <c r="O114">
        <v>7673</v>
      </c>
      <c r="P114">
        <v>32561</v>
      </c>
      <c r="R114">
        <v>290311</v>
      </c>
      <c r="U114">
        <v>27897</v>
      </c>
      <c r="V114">
        <v>27842</v>
      </c>
      <c r="W114">
        <v>1284</v>
      </c>
      <c r="X114">
        <v>0</v>
      </c>
      <c r="Y114">
        <v>1681</v>
      </c>
      <c r="AC114">
        <v>36320</v>
      </c>
      <c r="AD114">
        <v>12317</v>
      </c>
      <c r="AF114">
        <v>0</v>
      </c>
      <c r="AG114">
        <v>318208</v>
      </c>
      <c r="AH114">
        <v>8957</v>
      </c>
      <c r="AI114">
        <v>34242</v>
      </c>
      <c r="AN114">
        <v>0</v>
      </c>
      <c r="AO114">
        <v>326631</v>
      </c>
      <c r="AP114">
        <v>9193</v>
      </c>
    </row>
    <row r="115" spans="1:42">
      <c r="A115" s="1">
        <v>44007</v>
      </c>
      <c r="B115" t="s">
        <v>41</v>
      </c>
      <c r="C115" t="s">
        <v>43</v>
      </c>
      <c r="D115">
        <v>693</v>
      </c>
      <c r="E115">
        <v>691</v>
      </c>
      <c r="F115">
        <v>10</v>
      </c>
      <c r="G115">
        <v>2</v>
      </c>
      <c r="H115">
        <v>2377</v>
      </c>
      <c r="I115">
        <v>2377</v>
      </c>
      <c r="J115">
        <v>881</v>
      </c>
      <c r="K115">
        <v>0</v>
      </c>
      <c r="N115">
        <v>304336</v>
      </c>
      <c r="O115">
        <v>14025</v>
      </c>
      <c r="P115">
        <v>33536</v>
      </c>
      <c r="R115">
        <v>296525</v>
      </c>
      <c r="U115">
        <v>29022</v>
      </c>
      <c r="V115">
        <v>28962</v>
      </c>
      <c r="W115">
        <v>1125</v>
      </c>
      <c r="X115">
        <v>0</v>
      </c>
      <c r="Y115">
        <v>1706</v>
      </c>
      <c r="AC115">
        <v>37673</v>
      </c>
      <c r="AD115">
        <v>12317</v>
      </c>
      <c r="AF115">
        <v>0</v>
      </c>
      <c r="AG115">
        <v>333358</v>
      </c>
      <c r="AH115">
        <v>15150</v>
      </c>
      <c r="AI115">
        <v>35242</v>
      </c>
      <c r="AN115">
        <v>0</v>
      </c>
      <c r="AO115">
        <v>334198</v>
      </c>
      <c r="AP115">
        <v>7567</v>
      </c>
    </row>
    <row r="116" spans="1:42">
      <c r="A116" s="1">
        <v>44008</v>
      </c>
      <c r="B116" t="s">
        <v>41</v>
      </c>
      <c r="C116" t="s">
        <v>43</v>
      </c>
      <c r="D116">
        <v>694</v>
      </c>
      <c r="E116">
        <v>692</v>
      </c>
      <c r="F116">
        <v>1</v>
      </c>
      <c r="G116">
        <v>2</v>
      </c>
      <c r="H116">
        <v>2622</v>
      </c>
      <c r="I116">
        <v>2622</v>
      </c>
      <c r="J116">
        <v>906</v>
      </c>
      <c r="K116">
        <v>245</v>
      </c>
      <c r="N116">
        <v>304336</v>
      </c>
      <c r="O116">
        <v>0</v>
      </c>
      <c r="P116">
        <v>33536</v>
      </c>
      <c r="R116">
        <v>296525</v>
      </c>
      <c r="U116">
        <v>30335</v>
      </c>
      <c r="V116">
        <v>30263</v>
      </c>
      <c r="W116">
        <v>1313</v>
      </c>
      <c r="X116">
        <v>0</v>
      </c>
      <c r="Y116">
        <v>1706</v>
      </c>
      <c r="AC116">
        <v>37673</v>
      </c>
      <c r="AD116">
        <v>13456</v>
      </c>
      <c r="AF116">
        <v>0</v>
      </c>
      <c r="AG116">
        <v>334671</v>
      </c>
      <c r="AH116">
        <v>1313</v>
      </c>
      <c r="AI116">
        <v>35242</v>
      </c>
      <c r="AN116">
        <v>0</v>
      </c>
      <c r="AO116">
        <v>334198</v>
      </c>
      <c r="AP116">
        <v>0</v>
      </c>
    </row>
    <row r="117" spans="1:42">
      <c r="A117" s="1">
        <v>44009</v>
      </c>
      <c r="B117" t="s">
        <v>41</v>
      </c>
      <c r="C117" t="s">
        <v>43</v>
      </c>
      <c r="D117">
        <v>711</v>
      </c>
      <c r="E117">
        <v>707</v>
      </c>
      <c r="F117">
        <v>17</v>
      </c>
      <c r="G117">
        <v>4</v>
      </c>
      <c r="H117">
        <v>2622</v>
      </c>
      <c r="I117">
        <v>2622</v>
      </c>
      <c r="J117">
        <v>908</v>
      </c>
      <c r="K117">
        <v>0</v>
      </c>
      <c r="N117">
        <v>319225</v>
      </c>
      <c r="O117">
        <v>14889</v>
      </c>
      <c r="P117">
        <v>34799</v>
      </c>
      <c r="R117">
        <v>310105</v>
      </c>
      <c r="U117">
        <v>31939</v>
      </c>
      <c r="V117">
        <v>31850</v>
      </c>
      <c r="W117">
        <v>1604</v>
      </c>
      <c r="X117">
        <v>0</v>
      </c>
      <c r="Y117">
        <v>1734</v>
      </c>
      <c r="AC117">
        <v>40970</v>
      </c>
      <c r="AD117">
        <v>13456</v>
      </c>
      <c r="AF117">
        <v>0</v>
      </c>
      <c r="AG117">
        <v>351164</v>
      </c>
      <c r="AH117">
        <v>16493</v>
      </c>
      <c r="AI117">
        <v>36533</v>
      </c>
      <c r="AN117">
        <v>0</v>
      </c>
      <c r="AO117">
        <v>351075</v>
      </c>
      <c r="AP117">
        <v>16877</v>
      </c>
    </row>
    <row r="118" spans="1:42">
      <c r="A118" s="1">
        <v>44010</v>
      </c>
      <c r="B118" t="s">
        <v>41</v>
      </c>
      <c r="C118" t="s">
        <v>43</v>
      </c>
      <c r="D118">
        <v>716</v>
      </c>
      <c r="E118">
        <v>712</v>
      </c>
      <c r="F118">
        <v>5</v>
      </c>
      <c r="G118">
        <v>4</v>
      </c>
      <c r="H118">
        <v>2622</v>
      </c>
      <c r="I118">
        <v>2622</v>
      </c>
      <c r="J118">
        <v>954</v>
      </c>
      <c r="K118">
        <v>0</v>
      </c>
      <c r="N118">
        <v>326482</v>
      </c>
      <c r="O118">
        <v>7257</v>
      </c>
      <c r="P118">
        <v>35645</v>
      </c>
      <c r="R118">
        <v>317085</v>
      </c>
      <c r="U118">
        <v>33320</v>
      </c>
      <c r="V118">
        <v>33221</v>
      </c>
      <c r="W118">
        <v>1381</v>
      </c>
      <c r="X118">
        <v>0</v>
      </c>
      <c r="Y118">
        <v>1752</v>
      </c>
      <c r="AC118">
        <v>42618</v>
      </c>
      <c r="AD118">
        <v>13456</v>
      </c>
      <c r="AF118">
        <v>0</v>
      </c>
      <c r="AG118">
        <v>359802</v>
      </c>
      <c r="AH118">
        <v>8638</v>
      </c>
      <c r="AI118">
        <v>37397</v>
      </c>
      <c r="AN118">
        <v>0</v>
      </c>
      <c r="AO118">
        <v>359703</v>
      </c>
      <c r="AP118">
        <v>8628</v>
      </c>
    </row>
    <row r="119" spans="1:42">
      <c r="A119" s="1">
        <v>44011</v>
      </c>
      <c r="B119" t="s">
        <v>41</v>
      </c>
      <c r="C119" t="s">
        <v>43</v>
      </c>
      <c r="D119">
        <v>720</v>
      </c>
      <c r="E119">
        <v>717</v>
      </c>
      <c r="F119">
        <v>4</v>
      </c>
      <c r="G119">
        <v>3</v>
      </c>
      <c r="H119">
        <v>2622</v>
      </c>
      <c r="I119">
        <v>2622</v>
      </c>
      <c r="J119">
        <v>1032</v>
      </c>
      <c r="K119">
        <v>0</v>
      </c>
      <c r="N119">
        <v>334661</v>
      </c>
      <c r="O119">
        <v>8179</v>
      </c>
      <c r="P119">
        <v>35882</v>
      </c>
      <c r="R119">
        <v>324966</v>
      </c>
      <c r="U119">
        <v>34644</v>
      </c>
      <c r="V119">
        <v>34546</v>
      </c>
      <c r="W119">
        <v>1324</v>
      </c>
      <c r="X119">
        <v>0</v>
      </c>
      <c r="Y119">
        <v>1772</v>
      </c>
      <c r="AC119">
        <v>44241</v>
      </c>
      <c r="AD119">
        <v>13456</v>
      </c>
      <c r="AF119">
        <v>0</v>
      </c>
      <c r="AG119">
        <v>369305</v>
      </c>
      <c r="AH119">
        <v>9503</v>
      </c>
      <c r="AI119">
        <v>37654</v>
      </c>
      <c r="AN119">
        <v>0</v>
      </c>
      <c r="AO119">
        <v>369207</v>
      </c>
      <c r="AP119">
        <v>9504</v>
      </c>
    </row>
    <row r="120" spans="1:42">
      <c r="A120" s="1">
        <v>44012</v>
      </c>
      <c r="B120" t="s">
        <v>41</v>
      </c>
      <c r="C120" t="s">
        <v>43</v>
      </c>
      <c r="D120">
        <v>739</v>
      </c>
      <c r="E120">
        <v>735</v>
      </c>
      <c r="F120">
        <v>19</v>
      </c>
      <c r="G120">
        <v>4</v>
      </c>
      <c r="H120">
        <v>2854</v>
      </c>
      <c r="I120">
        <v>2854</v>
      </c>
      <c r="J120">
        <v>1021</v>
      </c>
      <c r="K120">
        <v>232</v>
      </c>
      <c r="N120">
        <v>344173</v>
      </c>
      <c r="O120">
        <v>9512</v>
      </c>
      <c r="P120">
        <v>36224</v>
      </c>
      <c r="R120">
        <v>334069</v>
      </c>
      <c r="U120">
        <v>36399</v>
      </c>
      <c r="V120">
        <v>36297</v>
      </c>
      <c r="W120">
        <v>1755</v>
      </c>
      <c r="X120">
        <v>0</v>
      </c>
      <c r="Y120">
        <v>1796</v>
      </c>
      <c r="AC120">
        <v>46401</v>
      </c>
      <c r="AD120">
        <v>15471</v>
      </c>
      <c r="AF120">
        <v>0</v>
      </c>
      <c r="AG120">
        <v>380572</v>
      </c>
      <c r="AH120">
        <v>11267</v>
      </c>
      <c r="AI120">
        <v>38020</v>
      </c>
      <c r="AN120">
        <v>0</v>
      </c>
      <c r="AO120">
        <v>380470</v>
      </c>
      <c r="AP120">
        <v>11263</v>
      </c>
    </row>
    <row r="121" spans="1:42">
      <c r="A121" s="1">
        <v>44013</v>
      </c>
      <c r="B121" t="s">
        <v>41</v>
      </c>
      <c r="C121" t="s">
        <v>43</v>
      </c>
      <c r="D121">
        <v>766</v>
      </c>
      <c r="E121">
        <v>759</v>
      </c>
      <c r="F121">
        <v>27</v>
      </c>
      <c r="G121">
        <v>7</v>
      </c>
      <c r="H121">
        <v>2854</v>
      </c>
      <c r="I121">
        <v>2854</v>
      </c>
      <c r="J121">
        <v>1160</v>
      </c>
      <c r="K121">
        <v>0</v>
      </c>
      <c r="N121">
        <v>351953</v>
      </c>
      <c r="O121">
        <v>7780</v>
      </c>
      <c r="P121">
        <v>36717</v>
      </c>
      <c r="R121">
        <v>341321</v>
      </c>
      <c r="U121">
        <v>37919</v>
      </c>
      <c r="V121">
        <v>37809</v>
      </c>
      <c r="W121">
        <v>1520</v>
      </c>
      <c r="X121">
        <v>0</v>
      </c>
      <c r="Y121">
        <v>1815</v>
      </c>
      <c r="AC121">
        <v>48441</v>
      </c>
      <c r="AD121">
        <v>15471</v>
      </c>
      <c r="AF121">
        <v>0</v>
      </c>
      <c r="AG121">
        <v>389872</v>
      </c>
      <c r="AH121">
        <v>9300</v>
      </c>
      <c r="AI121">
        <v>38532</v>
      </c>
      <c r="AN121">
        <v>0</v>
      </c>
      <c r="AO121">
        <v>389762</v>
      </c>
      <c r="AP121">
        <v>9292</v>
      </c>
    </row>
    <row r="122" spans="1:42">
      <c r="A122" s="1">
        <v>44014</v>
      </c>
      <c r="B122" t="s">
        <v>41</v>
      </c>
      <c r="C122" t="s">
        <v>43</v>
      </c>
      <c r="D122">
        <v>784</v>
      </c>
      <c r="E122">
        <v>777</v>
      </c>
      <c r="F122">
        <v>18</v>
      </c>
      <c r="G122">
        <v>7</v>
      </c>
      <c r="H122">
        <v>2854</v>
      </c>
      <c r="I122">
        <v>2854</v>
      </c>
      <c r="J122">
        <v>1125</v>
      </c>
      <c r="K122">
        <v>0</v>
      </c>
      <c r="N122">
        <v>361700</v>
      </c>
      <c r="O122">
        <v>9747</v>
      </c>
      <c r="P122">
        <v>37723</v>
      </c>
      <c r="R122">
        <v>350541</v>
      </c>
      <c r="U122">
        <v>39701</v>
      </c>
      <c r="V122">
        <v>39587</v>
      </c>
      <c r="W122">
        <v>1782</v>
      </c>
      <c r="X122">
        <v>0</v>
      </c>
      <c r="Y122">
        <v>1847</v>
      </c>
      <c r="AC122">
        <v>50746</v>
      </c>
      <c r="AD122">
        <v>15471</v>
      </c>
      <c r="AF122">
        <v>0</v>
      </c>
      <c r="AG122">
        <v>401401</v>
      </c>
      <c r="AH122">
        <v>11529</v>
      </c>
      <c r="AI122">
        <v>39570</v>
      </c>
      <c r="AN122">
        <v>0</v>
      </c>
      <c r="AO122">
        <v>401287</v>
      </c>
      <c r="AP122">
        <v>11525</v>
      </c>
    </row>
    <row r="123" spans="1:42">
      <c r="A123" s="1">
        <v>44015</v>
      </c>
      <c r="B123" t="s">
        <v>41</v>
      </c>
      <c r="C123" t="s">
        <v>43</v>
      </c>
      <c r="D123">
        <v>793</v>
      </c>
      <c r="E123">
        <v>787</v>
      </c>
      <c r="F123">
        <v>9</v>
      </c>
      <c r="G123">
        <v>6</v>
      </c>
      <c r="H123">
        <v>2882</v>
      </c>
      <c r="I123">
        <v>2882</v>
      </c>
      <c r="J123">
        <v>1148</v>
      </c>
      <c r="K123">
        <v>28</v>
      </c>
      <c r="N123">
        <v>367500</v>
      </c>
      <c r="O123">
        <v>5800</v>
      </c>
      <c r="P123">
        <v>38296</v>
      </c>
      <c r="R123">
        <v>356426</v>
      </c>
      <c r="U123">
        <v>41532</v>
      </c>
      <c r="V123">
        <v>41413</v>
      </c>
      <c r="W123">
        <v>1831</v>
      </c>
      <c r="X123">
        <v>0</v>
      </c>
      <c r="Y123">
        <v>1856</v>
      </c>
      <c r="AC123">
        <v>52487</v>
      </c>
      <c r="AD123">
        <v>16994</v>
      </c>
      <c r="AF123">
        <v>0</v>
      </c>
      <c r="AG123">
        <v>409032</v>
      </c>
      <c r="AH123">
        <v>7631</v>
      </c>
      <c r="AI123">
        <v>40152</v>
      </c>
      <c r="AN123">
        <v>0</v>
      </c>
      <c r="AO123">
        <v>408913</v>
      </c>
      <c r="AP123">
        <v>7626</v>
      </c>
    </row>
    <row r="124" spans="1:42">
      <c r="A124" s="1">
        <v>44016</v>
      </c>
      <c r="B124" t="s">
        <v>41</v>
      </c>
      <c r="C124" t="s">
        <v>43</v>
      </c>
      <c r="D124">
        <v>813</v>
      </c>
      <c r="E124">
        <v>806</v>
      </c>
      <c r="F124">
        <v>20</v>
      </c>
      <c r="G124">
        <v>7</v>
      </c>
      <c r="H124">
        <v>2882</v>
      </c>
      <c r="I124">
        <v>2882</v>
      </c>
      <c r="J124">
        <v>1190</v>
      </c>
      <c r="K124">
        <v>0</v>
      </c>
      <c r="N124">
        <v>377307</v>
      </c>
      <c r="O124">
        <v>9807</v>
      </c>
      <c r="P124">
        <v>39313</v>
      </c>
      <c r="R124">
        <v>365716</v>
      </c>
      <c r="U124">
        <v>43386</v>
      </c>
      <c r="V124">
        <v>43260</v>
      </c>
      <c r="W124">
        <v>1854</v>
      </c>
      <c r="X124">
        <v>0</v>
      </c>
      <c r="Y124">
        <v>1908</v>
      </c>
      <c r="AC124">
        <v>54851</v>
      </c>
      <c r="AD124">
        <v>16994</v>
      </c>
      <c r="AF124">
        <v>0</v>
      </c>
      <c r="AG124">
        <v>420693</v>
      </c>
      <c r="AH124">
        <v>11661</v>
      </c>
      <c r="AI124">
        <v>41221</v>
      </c>
      <c r="AN124">
        <v>0</v>
      </c>
      <c r="AO124">
        <v>420567</v>
      </c>
      <c r="AP124">
        <v>11654</v>
      </c>
    </row>
    <row r="125" spans="1:42">
      <c r="A125" s="1">
        <v>44017</v>
      </c>
      <c r="B125" t="s">
        <v>41</v>
      </c>
      <c r="C125" t="s">
        <v>43</v>
      </c>
      <c r="D125">
        <v>820</v>
      </c>
      <c r="E125">
        <v>813</v>
      </c>
      <c r="F125">
        <v>7</v>
      </c>
      <c r="G125">
        <v>7</v>
      </c>
      <c r="H125">
        <v>2882</v>
      </c>
      <c r="I125">
        <v>2882</v>
      </c>
      <c r="J125">
        <v>1251</v>
      </c>
      <c r="K125">
        <v>0</v>
      </c>
      <c r="N125">
        <v>385962</v>
      </c>
      <c r="O125">
        <v>8655</v>
      </c>
      <c r="P125">
        <v>39531</v>
      </c>
      <c r="R125">
        <v>374112</v>
      </c>
      <c r="U125">
        <v>44847</v>
      </c>
      <c r="V125">
        <v>44717</v>
      </c>
      <c r="W125">
        <v>1461</v>
      </c>
      <c r="X125">
        <v>0</v>
      </c>
      <c r="Y125">
        <v>1919</v>
      </c>
      <c r="AC125">
        <v>56567</v>
      </c>
      <c r="AD125">
        <v>16994</v>
      </c>
      <c r="AF125">
        <v>0</v>
      </c>
      <c r="AG125">
        <v>430809</v>
      </c>
      <c r="AH125">
        <v>10116</v>
      </c>
      <c r="AI125">
        <v>41450</v>
      </c>
      <c r="AN125">
        <v>0</v>
      </c>
      <c r="AO125">
        <v>430679</v>
      </c>
      <c r="AP125">
        <v>10112</v>
      </c>
    </row>
    <row r="126" spans="1:42">
      <c r="A126" s="1">
        <v>44018</v>
      </c>
      <c r="B126" t="s">
        <v>41</v>
      </c>
      <c r="C126" t="s">
        <v>43</v>
      </c>
      <c r="D126">
        <v>827</v>
      </c>
      <c r="E126">
        <v>819</v>
      </c>
      <c r="F126">
        <v>7</v>
      </c>
      <c r="G126">
        <v>8</v>
      </c>
      <c r="H126">
        <v>2882</v>
      </c>
      <c r="I126">
        <v>2882</v>
      </c>
      <c r="J126">
        <v>1260</v>
      </c>
      <c r="K126">
        <v>0</v>
      </c>
      <c r="N126">
        <v>393477</v>
      </c>
      <c r="O126">
        <v>7515</v>
      </c>
      <c r="P126">
        <v>39648</v>
      </c>
      <c r="R126">
        <v>381428</v>
      </c>
      <c r="U126">
        <v>46380</v>
      </c>
      <c r="V126">
        <v>46247</v>
      </c>
      <c r="W126">
        <v>1533</v>
      </c>
      <c r="X126">
        <v>0</v>
      </c>
      <c r="Y126">
        <v>1923</v>
      </c>
      <c r="AC126">
        <v>58296</v>
      </c>
      <c r="AD126">
        <v>16994</v>
      </c>
      <c r="AF126">
        <v>0</v>
      </c>
      <c r="AG126">
        <v>439857</v>
      </c>
      <c r="AH126">
        <v>9048</v>
      </c>
      <c r="AI126">
        <v>41571</v>
      </c>
      <c r="AN126">
        <v>0</v>
      </c>
      <c r="AO126">
        <v>439724</v>
      </c>
      <c r="AP126">
        <v>9045</v>
      </c>
    </row>
    <row r="127" spans="1:42">
      <c r="A127" s="1">
        <v>44019</v>
      </c>
      <c r="B127" t="s">
        <v>41</v>
      </c>
      <c r="C127" t="s">
        <v>43</v>
      </c>
      <c r="D127">
        <v>846</v>
      </c>
      <c r="E127">
        <v>838</v>
      </c>
      <c r="F127">
        <v>19</v>
      </c>
      <c r="G127">
        <v>8</v>
      </c>
      <c r="H127">
        <v>3090</v>
      </c>
      <c r="I127">
        <v>3090</v>
      </c>
      <c r="J127">
        <v>1324</v>
      </c>
      <c r="K127">
        <v>208</v>
      </c>
      <c r="N127">
        <v>397939</v>
      </c>
      <c r="O127">
        <v>4462</v>
      </c>
      <c r="P127">
        <v>39706</v>
      </c>
      <c r="R127">
        <v>385557</v>
      </c>
      <c r="U127">
        <v>47352</v>
      </c>
      <c r="V127">
        <v>47214</v>
      </c>
      <c r="W127">
        <v>972</v>
      </c>
      <c r="X127">
        <v>0</v>
      </c>
      <c r="Y127">
        <v>1929</v>
      </c>
      <c r="AC127">
        <v>59596</v>
      </c>
      <c r="AD127">
        <v>19181</v>
      </c>
      <c r="AF127">
        <v>0</v>
      </c>
      <c r="AG127">
        <v>445291</v>
      </c>
      <c r="AH127">
        <v>5434</v>
      </c>
      <c r="AI127">
        <v>41635</v>
      </c>
      <c r="AN127">
        <v>0</v>
      </c>
      <c r="AO127">
        <v>445153</v>
      </c>
      <c r="AP127">
        <v>5429</v>
      </c>
    </row>
    <row r="128" spans="1:42">
      <c r="A128" s="1">
        <v>44020</v>
      </c>
      <c r="B128" t="s">
        <v>41</v>
      </c>
      <c r="C128" t="s">
        <v>43</v>
      </c>
      <c r="D128">
        <v>884</v>
      </c>
      <c r="E128">
        <v>876</v>
      </c>
      <c r="F128">
        <v>38</v>
      </c>
      <c r="G128">
        <v>8</v>
      </c>
      <c r="H128">
        <v>3090</v>
      </c>
      <c r="I128">
        <v>3090</v>
      </c>
      <c r="J128">
        <v>1404</v>
      </c>
      <c r="K128">
        <v>0</v>
      </c>
      <c r="N128">
        <v>404931</v>
      </c>
      <c r="O128">
        <v>6992</v>
      </c>
      <c r="P128">
        <v>39977</v>
      </c>
      <c r="R128">
        <v>392228</v>
      </c>
      <c r="U128">
        <v>48909</v>
      </c>
      <c r="V128">
        <v>48770</v>
      </c>
      <c r="W128">
        <v>1557</v>
      </c>
      <c r="X128">
        <v>0</v>
      </c>
      <c r="Y128">
        <v>1990</v>
      </c>
      <c r="AC128">
        <v>61473</v>
      </c>
      <c r="AD128">
        <v>19181</v>
      </c>
      <c r="AF128">
        <v>0</v>
      </c>
      <c r="AG128">
        <v>453840</v>
      </c>
      <c r="AH128">
        <v>8549</v>
      </c>
      <c r="AI128">
        <v>41967</v>
      </c>
      <c r="AN128">
        <v>0</v>
      </c>
      <c r="AO128">
        <v>453701</v>
      </c>
      <c r="AP128">
        <v>8548</v>
      </c>
    </row>
    <row r="129" spans="1:42">
      <c r="A129" s="1">
        <v>44021</v>
      </c>
      <c r="B129" t="s">
        <v>41</v>
      </c>
      <c r="C129" t="s">
        <v>43</v>
      </c>
      <c r="D129">
        <v>905</v>
      </c>
      <c r="E129">
        <v>898</v>
      </c>
      <c r="F129">
        <v>21</v>
      </c>
      <c r="G129">
        <v>7</v>
      </c>
      <c r="H129">
        <v>3090</v>
      </c>
      <c r="I129">
        <v>3090</v>
      </c>
      <c r="J129">
        <v>1433</v>
      </c>
      <c r="K129">
        <v>0</v>
      </c>
      <c r="N129">
        <v>413074</v>
      </c>
      <c r="O129">
        <v>8143</v>
      </c>
      <c r="P129">
        <v>40782</v>
      </c>
      <c r="R129">
        <v>399939</v>
      </c>
      <c r="U129">
        <v>50691</v>
      </c>
      <c r="V129">
        <v>50548</v>
      </c>
      <c r="W129">
        <v>1782</v>
      </c>
      <c r="X129">
        <v>0</v>
      </c>
      <c r="Y129">
        <v>2004</v>
      </c>
      <c r="AC129">
        <v>63683</v>
      </c>
      <c r="AD129">
        <v>19181</v>
      </c>
      <c r="AF129">
        <v>0</v>
      </c>
      <c r="AG129">
        <v>463765</v>
      </c>
      <c r="AH129">
        <v>9925</v>
      </c>
      <c r="AI129">
        <v>42786</v>
      </c>
      <c r="AN129">
        <v>0</v>
      </c>
      <c r="AO129">
        <v>463622</v>
      </c>
      <c r="AP129">
        <v>9921</v>
      </c>
    </row>
    <row r="130" spans="1:42">
      <c r="A130" s="1">
        <v>44022</v>
      </c>
      <c r="B130" t="s">
        <v>41</v>
      </c>
      <c r="C130" t="s">
        <v>43</v>
      </c>
      <c r="D130">
        <v>929</v>
      </c>
      <c r="E130">
        <v>922</v>
      </c>
      <c r="F130">
        <v>24</v>
      </c>
      <c r="G130">
        <v>7</v>
      </c>
      <c r="H130">
        <v>3398</v>
      </c>
      <c r="I130">
        <v>3398</v>
      </c>
      <c r="J130">
        <v>1438</v>
      </c>
      <c r="K130">
        <v>308</v>
      </c>
      <c r="N130">
        <v>422816</v>
      </c>
      <c r="O130">
        <v>9742</v>
      </c>
      <c r="P130">
        <v>41576</v>
      </c>
      <c r="R130">
        <v>409221</v>
      </c>
      <c r="U130">
        <v>52419</v>
      </c>
      <c r="V130">
        <v>52273</v>
      </c>
      <c r="W130">
        <v>1728</v>
      </c>
      <c r="X130">
        <v>0</v>
      </c>
      <c r="Y130">
        <v>2038</v>
      </c>
      <c r="AC130">
        <v>65868</v>
      </c>
      <c r="AD130">
        <v>20956</v>
      </c>
      <c r="AF130">
        <v>0</v>
      </c>
      <c r="AG130">
        <v>475235</v>
      </c>
      <c r="AH130">
        <v>11470</v>
      </c>
      <c r="AI130">
        <v>43614</v>
      </c>
      <c r="AN130">
        <v>0</v>
      </c>
      <c r="AO130">
        <v>475089</v>
      </c>
      <c r="AP130">
        <v>11467</v>
      </c>
    </row>
    <row r="131" spans="1:42">
      <c r="A131" s="1">
        <v>44023</v>
      </c>
      <c r="B131" t="s">
        <v>41</v>
      </c>
      <c r="C131" t="s">
        <v>43</v>
      </c>
      <c r="D131">
        <v>951</v>
      </c>
      <c r="E131">
        <v>940</v>
      </c>
      <c r="F131">
        <v>22</v>
      </c>
      <c r="G131">
        <v>11</v>
      </c>
      <c r="H131">
        <v>3398</v>
      </c>
      <c r="I131">
        <v>3398</v>
      </c>
      <c r="J131">
        <v>1396</v>
      </c>
      <c r="K131">
        <v>0</v>
      </c>
      <c r="N131">
        <v>433391</v>
      </c>
      <c r="O131">
        <v>10575</v>
      </c>
      <c r="P131">
        <v>42257</v>
      </c>
      <c r="R131">
        <v>419325</v>
      </c>
      <c r="U131">
        <v>54699</v>
      </c>
      <c r="V131">
        <v>54538</v>
      </c>
      <c r="W131">
        <v>2280</v>
      </c>
      <c r="X131">
        <v>0</v>
      </c>
      <c r="Y131">
        <v>2055</v>
      </c>
      <c r="AC131">
        <v>68604</v>
      </c>
      <c r="AD131">
        <v>20956</v>
      </c>
      <c r="AF131">
        <v>0</v>
      </c>
      <c r="AG131">
        <v>488090</v>
      </c>
      <c r="AH131">
        <v>12855</v>
      </c>
      <c r="AI131">
        <v>44312</v>
      </c>
      <c r="AN131">
        <v>0</v>
      </c>
      <c r="AO131">
        <v>487929</v>
      </c>
      <c r="AP131">
        <v>12840</v>
      </c>
    </row>
    <row r="132" spans="1:42">
      <c r="A132" s="1">
        <v>44024</v>
      </c>
      <c r="B132" t="s">
        <v>41</v>
      </c>
      <c r="C132" t="s">
        <v>43</v>
      </c>
      <c r="D132">
        <v>961</v>
      </c>
      <c r="E132">
        <v>950</v>
      </c>
      <c r="F132">
        <v>10</v>
      </c>
      <c r="G132">
        <v>11</v>
      </c>
      <c r="H132">
        <v>3398</v>
      </c>
      <c r="I132">
        <v>3398</v>
      </c>
      <c r="J132">
        <v>1472</v>
      </c>
      <c r="K132">
        <v>0</v>
      </c>
      <c r="N132">
        <v>435860</v>
      </c>
      <c r="O132">
        <v>2469</v>
      </c>
      <c r="P132">
        <v>42087</v>
      </c>
      <c r="R132">
        <v>422425</v>
      </c>
      <c r="U132">
        <v>56648</v>
      </c>
      <c r="V132">
        <v>56485</v>
      </c>
      <c r="W132">
        <v>1949</v>
      </c>
      <c r="X132">
        <v>0</v>
      </c>
      <c r="Y132">
        <v>2086</v>
      </c>
      <c r="AC132">
        <v>69920</v>
      </c>
      <c r="AD132">
        <v>20957</v>
      </c>
      <c r="AF132">
        <v>0</v>
      </c>
      <c r="AG132">
        <v>492508</v>
      </c>
      <c r="AH132">
        <v>4418</v>
      </c>
      <c r="AI132">
        <v>44173</v>
      </c>
      <c r="AN132">
        <v>0</v>
      </c>
      <c r="AO132">
        <v>492345</v>
      </c>
      <c r="AP132">
        <v>4416</v>
      </c>
    </row>
    <row r="133" spans="1:42">
      <c r="A133" s="1">
        <v>44025</v>
      </c>
      <c r="B133" t="s">
        <v>41</v>
      </c>
      <c r="C133" t="s">
        <v>43</v>
      </c>
      <c r="D133">
        <v>972</v>
      </c>
      <c r="E133">
        <v>961</v>
      </c>
      <c r="F133">
        <v>11</v>
      </c>
      <c r="G133">
        <v>11</v>
      </c>
      <c r="H133">
        <v>3398</v>
      </c>
      <c r="I133">
        <v>3398</v>
      </c>
      <c r="J133">
        <v>1488</v>
      </c>
      <c r="K133">
        <v>0</v>
      </c>
      <c r="N133">
        <v>448933</v>
      </c>
      <c r="O133">
        <v>13073</v>
      </c>
      <c r="P133">
        <v>42940</v>
      </c>
      <c r="R133">
        <v>434198</v>
      </c>
      <c r="U133">
        <v>58168</v>
      </c>
      <c r="V133">
        <v>58003</v>
      </c>
      <c r="W133">
        <v>1520</v>
      </c>
      <c r="X133">
        <v>0</v>
      </c>
      <c r="Y133">
        <v>2127</v>
      </c>
      <c r="AC133">
        <v>72738</v>
      </c>
      <c r="AD133">
        <v>20957</v>
      </c>
      <c r="AF133">
        <v>0</v>
      </c>
      <c r="AG133">
        <v>507101</v>
      </c>
      <c r="AH133">
        <v>14593</v>
      </c>
      <c r="AI133">
        <v>45067</v>
      </c>
      <c r="AN133">
        <v>0</v>
      </c>
      <c r="AO133">
        <v>506936</v>
      </c>
      <c r="AP133">
        <v>14591</v>
      </c>
    </row>
    <row r="134" spans="1:42">
      <c r="A134" s="1">
        <v>44026</v>
      </c>
      <c r="B134" t="s">
        <v>41</v>
      </c>
      <c r="C134" t="s">
        <v>43</v>
      </c>
      <c r="D134">
        <v>993</v>
      </c>
      <c r="E134">
        <v>984</v>
      </c>
      <c r="F134">
        <v>21</v>
      </c>
      <c r="G134">
        <v>9</v>
      </c>
      <c r="H134">
        <v>3744</v>
      </c>
      <c r="I134">
        <v>3744</v>
      </c>
      <c r="J134">
        <v>1550</v>
      </c>
      <c r="K134">
        <v>346</v>
      </c>
      <c r="N134">
        <v>457092</v>
      </c>
      <c r="O134">
        <v>8159</v>
      </c>
      <c r="P134">
        <v>42970</v>
      </c>
      <c r="R134">
        <v>442197</v>
      </c>
      <c r="U134">
        <v>60389</v>
      </c>
      <c r="V134">
        <v>60220</v>
      </c>
      <c r="W134">
        <v>2221</v>
      </c>
      <c r="X134">
        <v>0</v>
      </c>
      <c r="Y134">
        <v>2131</v>
      </c>
      <c r="AC134">
        <v>75115</v>
      </c>
      <c r="AD134">
        <v>23849</v>
      </c>
      <c r="AF134">
        <v>0</v>
      </c>
      <c r="AG134">
        <v>517481</v>
      </c>
      <c r="AH134">
        <v>10380</v>
      </c>
      <c r="AI134">
        <v>45101</v>
      </c>
      <c r="AN134">
        <v>0</v>
      </c>
      <c r="AO134">
        <v>517312</v>
      </c>
      <c r="AP134">
        <v>10376</v>
      </c>
    </row>
    <row r="135" spans="1:42">
      <c r="A135" s="1">
        <v>44027</v>
      </c>
      <c r="B135" t="s">
        <v>41</v>
      </c>
      <c r="C135" t="s">
        <v>43</v>
      </c>
      <c r="D135">
        <v>998</v>
      </c>
      <c r="E135">
        <v>984</v>
      </c>
      <c r="F135">
        <v>5</v>
      </c>
      <c r="G135">
        <v>14</v>
      </c>
      <c r="H135">
        <v>3744</v>
      </c>
      <c r="I135">
        <v>3744</v>
      </c>
      <c r="J135">
        <v>1560</v>
      </c>
      <c r="K135">
        <v>0</v>
      </c>
      <c r="N135">
        <v>463738</v>
      </c>
      <c r="O135">
        <v>6646</v>
      </c>
      <c r="P135">
        <v>43149</v>
      </c>
      <c r="R135">
        <v>448876</v>
      </c>
      <c r="U135">
        <v>62245</v>
      </c>
      <c r="V135">
        <v>62071</v>
      </c>
      <c r="W135">
        <v>1856</v>
      </c>
      <c r="X135">
        <v>0</v>
      </c>
      <c r="Y135">
        <v>2146</v>
      </c>
      <c r="AC135">
        <v>77107</v>
      </c>
      <c r="AD135">
        <v>23849</v>
      </c>
      <c r="AF135">
        <v>0</v>
      </c>
      <c r="AG135">
        <v>525983</v>
      </c>
      <c r="AH135">
        <v>8502</v>
      </c>
      <c r="AI135">
        <v>45295</v>
      </c>
      <c r="AN135">
        <v>0</v>
      </c>
      <c r="AO135">
        <v>525983</v>
      </c>
      <c r="AP135">
        <v>8671</v>
      </c>
    </row>
    <row r="136" spans="1:42">
      <c r="A136" s="1">
        <v>44028</v>
      </c>
      <c r="B136" t="s">
        <v>41</v>
      </c>
      <c r="C136" t="s">
        <v>43</v>
      </c>
      <c r="D136">
        <v>1070</v>
      </c>
      <c r="E136">
        <v>1053</v>
      </c>
      <c r="F136">
        <v>72</v>
      </c>
      <c r="G136">
        <v>17</v>
      </c>
      <c r="H136">
        <v>3744</v>
      </c>
      <c r="I136">
        <v>3744</v>
      </c>
      <c r="J136">
        <v>1578</v>
      </c>
      <c r="K136">
        <v>0</v>
      </c>
      <c r="N136">
        <v>475881</v>
      </c>
      <c r="O136">
        <v>12143</v>
      </c>
      <c r="P136">
        <v>43957</v>
      </c>
      <c r="R136">
        <v>459649</v>
      </c>
      <c r="U136">
        <v>64083</v>
      </c>
      <c r="V136">
        <v>63880</v>
      </c>
      <c r="W136">
        <v>1838</v>
      </c>
      <c r="X136">
        <v>0</v>
      </c>
      <c r="Y136">
        <v>2306</v>
      </c>
      <c r="AC136">
        <v>80112</v>
      </c>
      <c r="AD136">
        <v>23849</v>
      </c>
      <c r="AF136">
        <v>0</v>
      </c>
      <c r="AG136">
        <v>539964</v>
      </c>
      <c r="AH136">
        <v>13981</v>
      </c>
      <c r="AI136">
        <v>46263</v>
      </c>
      <c r="AN136">
        <v>0</v>
      </c>
      <c r="AO136">
        <v>539761</v>
      </c>
      <c r="AP136">
        <v>13778</v>
      </c>
    </row>
    <row r="137" spans="1:42">
      <c r="A137" s="1">
        <v>44029</v>
      </c>
      <c r="B137" t="s">
        <v>41</v>
      </c>
      <c r="C137" t="s">
        <v>43</v>
      </c>
      <c r="D137">
        <v>1096</v>
      </c>
      <c r="E137">
        <v>1078</v>
      </c>
      <c r="F137">
        <v>26</v>
      </c>
      <c r="G137">
        <v>18</v>
      </c>
      <c r="H137">
        <v>4182</v>
      </c>
      <c r="I137">
        <v>4182</v>
      </c>
      <c r="J137">
        <v>1593</v>
      </c>
      <c r="K137">
        <v>438</v>
      </c>
      <c r="N137">
        <v>487315</v>
      </c>
      <c r="O137">
        <v>11434</v>
      </c>
      <c r="P137">
        <v>44524</v>
      </c>
      <c r="R137">
        <v>470536</v>
      </c>
      <c r="U137">
        <v>66060</v>
      </c>
      <c r="V137">
        <v>65857</v>
      </c>
      <c r="W137">
        <v>1977</v>
      </c>
      <c r="X137">
        <v>0</v>
      </c>
      <c r="Y137">
        <v>2358</v>
      </c>
      <c r="AC137">
        <v>82636</v>
      </c>
      <c r="AD137">
        <v>23849</v>
      </c>
      <c r="AF137">
        <v>0</v>
      </c>
      <c r="AG137">
        <v>553375</v>
      </c>
      <c r="AH137">
        <v>13411</v>
      </c>
      <c r="AI137">
        <v>46882</v>
      </c>
      <c r="AN137">
        <v>0</v>
      </c>
      <c r="AO137">
        <v>553172</v>
      </c>
      <c r="AP137">
        <v>13411</v>
      </c>
    </row>
    <row r="138" spans="1:42">
      <c r="A138" s="1">
        <v>44030</v>
      </c>
      <c r="B138" t="s">
        <v>41</v>
      </c>
      <c r="C138" t="s">
        <v>43</v>
      </c>
      <c r="D138">
        <v>1135</v>
      </c>
      <c r="E138">
        <v>1117</v>
      </c>
      <c r="F138">
        <v>39</v>
      </c>
      <c r="G138">
        <v>18</v>
      </c>
      <c r="H138">
        <v>4182</v>
      </c>
      <c r="I138">
        <v>4182</v>
      </c>
      <c r="J138">
        <v>1593</v>
      </c>
      <c r="K138">
        <v>0</v>
      </c>
      <c r="N138">
        <v>494381</v>
      </c>
      <c r="O138">
        <v>7066</v>
      </c>
      <c r="P138">
        <v>44686</v>
      </c>
      <c r="R138">
        <v>477230</v>
      </c>
      <c r="U138">
        <v>67612</v>
      </c>
      <c r="V138">
        <v>67396</v>
      </c>
      <c r="W138">
        <v>1552</v>
      </c>
      <c r="X138">
        <v>0</v>
      </c>
      <c r="Y138">
        <v>2398</v>
      </c>
      <c r="AC138">
        <v>84547</v>
      </c>
      <c r="AD138">
        <v>23849</v>
      </c>
      <c r="AF138">
        <v>0</v>
      </c>
      <c r="AG138">
        <v>561993</v>
      </c>
      <c r="AH138">
        <v>8618</v>
      </c>
      <c r="AI138">
        <v>47084</v>
      </c>
      <c r="AN138">
        <v>0</v>
      </c>
      <c r="AO138">
        <v>561777</v>
      </c>
      <c r="AP138">
        <v>8605</v>
      </c>
    </row>
    <row r="139" spans="1:42">
      <c r="A139" s="1">
        <v>44031</v>
      </c>
      <c r="B139" t="s">
        <v>41</v>
      </c>
      <c r="C139" t="s">
        <v>43</v>
      </c>
      <c r="D139">
        <v>1155</v>
      </c>
      <c r="E139">
        <v>1138</v>
      </c>
      <c r="F139">
        <v>20</v>
      </c>
      <c r="G139">
        <v>17</v>
      </c>
      <c r="H139">
        <v>4182</v>
      </c>
      <c r="I139">
        <v>4182</v>
      </c>
      <c r="J139">
        <v>1593</v>
      </c>
      <c r="K139">
        <v>0</v>
      </c>
      <c r="N139">
        <v>507400</v>
      </c>
      <c r="O139">
        <v>13019</v>
      </c>
      <c r="P139">
        <v>45462</v>
      </c>
      <c r="R139">
        <v>489808</v>
      </c>
      <c r="U139">
        <v>69986</v>
      </c>
      <c r="V139">
        <v>69765</v>
      </c>
      <c r="W139">
        <v>2374</v>
      </c>
      <c r="X139">
        <v>0</v>
      </c>
      <c r="Y139">
        <v>2764</v>
      </c>
      <c r="AC139">
        <v>87357</v>
      </c>
      <c r="AD139">
        <v>22553</v>
      </c>
      <c r="AF139">
        <v>0</v>
      </c>
      <c r="AG139">
        <v>577386</v>
      </c>
      <c r="AH139">
        <v>15393</v>
      </c>
      <c r="AI139">
        <v>48226</v>
      </c>
      <c r="AN139">
        <v>0</v>
      </c>
      <c r="AO139">
        <v>577165</v>
      </c>
      <c r="AP139">
        <v>15388</v>
      </c>
    </row>
    <row r="140" spans="1:42">
      <c r="A140" s="1">
        <v>44032</v>
      </c>
      <c r="B140" t="s">
        <v>41</v>
      </c>
      <c r="C140" t="s">
        <v>43</v>
      </c>
      <c r="D140">
        <v>1164</v>
      </c>
      <c r="E140">
        <v>1147</v>
      </c>
      <c r="F140">
        <v>9</v>
      </c>
      <c r="G140">
        <v>17</v>
      </c>
      <c r="H140">
        <v>4182</v>
      </c>
      <c r="I140">
        <v>4182</v>
      </c>
      <c r="J140">
        <v>1593</v>
      </c>
      <c r="K140">
        <v>0</v>
      </c>
      <c r="N140">
        <v>516871</v>
      </c>
      <c r="O140">
        <v>9471</v>
      </c>
      <c r="P140">
        <v>45729</v>
      </c>
      <c r="R140">
        <v>498977</v>
      </c>
      <c r="U140">
        <v>71445</v>
      </c>
      <c r="V140">
        <v>71213</v>
      </c>
      <c r="W140">
        <v>1459</v>
      </c>
      <c r="X140">
        <v>0</v>
      </c>
      <c r="Y140">
        <v>2781</v>
      </c>
      <c r="AC140">
        <v>89107</v>
      </c>
      <c r="AD140">
        <v>22553</v>
      </c>
      <c r="AF140">
        <v>0</v>
      </c>
      <c r="AG140">
        <v>588316</v>
      </c>
      <c r="AH140">
        <v>10930</v>
      </c>
      <c r="AI140">
        <v>48510</v>
      </c>
      <c r="AN140">
        <v>0</v>
      </c>
      <c r="AO140">
        <v>588084</v>
      </c>
      <c r="AP140">
        <v>10919</v>
      </c>
    </row>
    <row r="141" spans="1:42">
      <c r="A141" s="1">
        <v>44033</v>
      </c>
      <c r="B141" t="s">
        <v>41</v>
      </c>
      <c r="C141" t="s">
        <v>43</v>
      </c>
      <c r="D141">
        <v>1221</v>
      </c>
      <c r="E141">
        <v>1203</v>
      </c>
      <c r="F141">
        <v>57</v>
      </c>
      <c r="G141">
        <v>18</v>
      </c>
      <c r="H141">
        <v>4498</v>
      </c>
      <c r="I141">
        <v>4498</v>
      </c>
      <c r="J141">
        <v>1593</v>
      </c>
      <c r="K141">
        <v>316</v>
      </c>
      <c r="N141">
        <v>525356</v>
      </c>
      <c r="O141">
        <v>8485</v>
      </c>
      <c r="P141">
        <v>45784</v>
      </c>
      <c r="R141">
        <v>506998</v>
      </c>
      <c r="U141">
        <v>73337</v>
      </c>
      <c r="V141">
        <v>73101</v>
      </c>
      <c r="W141">
        <v>1892</v>
      </c>
      <c r="X141">
        <v>0</v>
      </c>
      <c r="Y141">
        <v>2806</v>
      </c>
      <c r="AC141">
        <v>91459</v>
      </c>
      <c r="AD141">
        <v>27062</v>
      </c>
      <c r="AF141">
        <v>0</v>
      </c>
      <c r="AG141">
        <v>598693</v>
      </c>
      <c r="AH141">
        <v>10377</v>
      </c>
      <c r="AI141">
        <v>48590</v>
      </c>
      <c r="AN141">
        <v>0</v>
      </c>
      <c r="AO141">
        <v>598457</v>
      </c>
      <c r="AP141">
        <v>10373</v>
      </c>
    </row>
    <row r="142" spans="1:42">
      <c r="A142" s="1">
        <v>44034</v>
      </c>
      <c r="B142" t="s">
        <v>41</v>
      </c>
      <c r="C142" t="s">
        <v>43</v>
      </c>
      <c r="D142">
        <v>1285</v>
      </c>
      <c r="E142">
        <v>1242</v>
      </c>
      <c r="F142">
        <v>64</v>
      </c>
      <c r="G142">
        <v>43</v>
      </c>
      <c r="H142">
        <v>4498</v>
      </c>
      <c r="I142">
        <v>4498</v>
      </c>
      <c r="J142">
        <v>1607</v>
      </c>
      <c r="K142">
        <v>0</v>
      </c>
      <c r="N142">
        <v>534118</v>
      </c>
      <c r="O142">
        <v>8762</v>
      </c>
      <c r="P142">
        <v>46124</v>
      </c>
      <c r="R142">
        <v>513352</v>
      </c>
      <c r="U142">
        <v>75042</v>
      </c>
      <c r="V142">
        <v>74761</v>
      </c>
      <c r="W142">
        <v>1705</v>
      </c>
      <c r="X142">
        <v>0</v>
      </c>
      <c r="Y142">
        <v>2883</v>
      </c>
      <c r="AC142">
        <v>93527</v>
      </c>
      <c r="AD142">
        <v>27062</v>
      </c>
      <c r="AF142">
        <v>0</v>
      </c>
      <c r="AG142">
        <v>609160</v>
      </c>
      <c r="AH142">
        <v>10467</v>
      </c>
      <c r="AI142">
        <v>49007</v>
      </c>
      <c r="AN142">
        <v>0</v>
      </c>
      <c r="AO142">
        <v>608879</v>
      </c>
      <c r="AP142">
        <v>10422</v>
      </c>
    </row>
    <row r="143" spans="1:42">
      <c r="A143" s="1">
        <v>44035</v>
      </c>
      <c r="B143" t="s">
        <v>41</v>
      </c>
      <c r="C143" t="s">
        <v>43</v>
      </c>
      <c r="D143">
        <v>1334</v>
      </c>
      <c r="E143">
        <v>1294</v>
      </c>
      <c r="F143">
        <v>49</v>
      </c>
      <c r="G143">
        <v>40</v>
      </c>
      <c r="H143">
        <v>4498</v>
      </c>
      <c r="I143">
        <v>4498</v>
      </c>
      <c r="J143">
        <v>1723</v>
      </c>
      <c r="K143">
        <v>0</v>
      </c>
      <c r="N143">
        <v>541868</v>
      </c>
      <c r="O143">
        <v>7750</v>
      </c>
      <c r="P143">
        <v>46637</v>
      </c>
      <c r="R143">
        <v>522507</v>
      </c>
      <c r="U143">
        <v>76606</v>
      </c>
      <c r="V143">
        <v>76315</v>
      </c>
      <c r="W143">
        <v>1564</v>
      </c>
      <c r="X143">
        <v>0</v>
      </c>
      <c r="Y143">
        <v>2940</v>
      </c>
      <c r="AC143">
        <v>95676</v>
      </c>
      <c r="AD143">
        <v>27062</v>
      </c>
      <c r="AF143">
        <v>0</v>
      </c>
      <c r="AG143">
        <v>618474</v>
      </c>
      <c r="AH143">
        <v>9314</v>
      </c>
      <c r="AI143">
        <v>49577</v>
      </c>
      <c r="AN143">
        <v>0</v>
      </c>
      <c r="AO143">
        <v>618183</v>
      </c>
      <c r="AP143">
        <v>9304</v>
      </c>
    </row>
    <row r="144" spans="1:42">
      <c r="A144" s="1">
        <v>44036</v>
      </c>
      <c r="B144" t="s">
        <v>41</v>
      </c>
      <c r="C144" t="s">
        <v>42</v>
      </c>
      <c r="D144">
        <v>1385</v>
      </c>
      <c r="E144">
        <v>1339</v>
      </c>
      <c r="F144">
        <v>51</v>
      </c>
      <c r="G144">
        <v>46</v>
      </c>
      <c r="H144">
        <v>4827</v>
      </c>
      <c r="I144">
        <v>4827</v>
      </c>
      <c r="J144">
        <v>1668</v>
      </c>
      <c r="K144">
        <v>329</v>
      </c>
      <c r="N144">
        <v>550765</v>
      </c>
      <c r="O144">
        <v>8897</v>
      </c>
      <c r="P144">
        <v>47120</v>
      </c>
      <c r="R144">
        <v>530891</v>
      </c>
      <c r="T144">
        <v>263</v>
      </c>
      <c r="U144">
        <v>78607</v>
      </c>
      <c r="V144">
        <v>78298</v>
      </c>
      <c r="W144">
        <v>2001</v>
      </c>
      <c r="X144">
        <v>0</v>
      </c>
      <c r="Y144">
        <v>3048</v>
      </c>
      <c r="AC144">
        <v>98172</v>
      </c>
      <c r="AD144">
        <v>29378</v>
      </c>
      <c r="AF144">
        <v>0</v>
      </c>
      <c r="AG144">
        <v>629372</v>
      </c>
      <c r="AH144">
        <v>10898</v>
      </c>
      <c r="AI144">
        <v>50168</v>
      </c>
      <c r="AN144">
        <v>0</v>
      </c>
      <c r="AO144">
        <v>629063</v>
      </c>
      <c r="AP144">
        <v>10880</v>
      </c>
    </row>
    <row r="145" spans="1:42">
      <c r="A145" s="1">
        <v>44037</v>
      </c>
      <c r="B145" t="s">
        <v>41</v>
      </c>
      <c r="C145" t="s">
        <v>42</v>
      </c>
      <c r="D145">
        <v>1465</v>
      </c>
      <c r="E145">
        <v>1412</v>
      </c>
      <c r="F145">
        <v>80</v>
      </c>
      <c r="G145">
        <v>53</v>
      </c>
      <c r="H145">
        <v>4827</v>
      </c>
      <c r="I145">
        <v>4827</v>
      </c>
      <c r="J145">
        <v>1668</v>
      </c>
      <c r="K145">
        <v>0</v>
      </c>
      <c r="N145">
        <v>558482</v>
      </c>
      <c r="O145">
        <v>7717</v>
      </c>
      <c r="P145">
        <v>47636</v>
      </c>
      <c r="R145">
        <v>538066</v>
      </c>
      <c r="T145">
        <v>263</v>
      </c>
      <c r="U145">
        <v>80008</v>
      </c>
      <c r="V145">
        <v>79674</v>
      </c>
      <c r="W145">
        <v>1401</v>
      </c>
      <c r="X145">
        <v>0</v>
      </c>
      <c r="Y145">
        <v>3105</v>
      </c>
      <c r="AC145">
        <v>100090</v>
      </c>
      <c r="AD145">
        <v>29378</v>
      </c>
      <c r="AF145">
        <v>0</v>
      </c>
      <c r="AG145">
        <v>638490</v>
      </c>
      <c r="AH145">
        <v>9118</v>
      </c>
      <c r="AI145">
        <v>50741</v>
      </c>
      <c r="AN145">
        <v>0</v>
      </c>
      <c r="AO145">
        <v>638156</v>
      </c>
      <c r="AP145">
        <v>9093</v>
      </c>
    </row>
    <row r="146" spans="1:42">
      <c r="A146" s="1">
        <v>44038</v>
      </c>
      <c r="B146" t="s">
        <v>41</v>
      </c>
      <c r="C146" t="s">
        <v>42</v>
      </c>
      <c r="D146">
        <v>1491</v>
      </c>
      <c r="E146">
        <v>1436</v>
      </c>
      <c r="F146">
        <v>26</v>
      </c>
      <c r="G146">
        <v>55</v>
      </c>
      <c r="H146">
        <v>4827</v>
      </c>
      <c r="I146">
        <v>4827</v>
      </c>
      <c r="J146">
        <v>1668</v>
      </c>
      <c r="K146">
        <v>0</v>
      </c>
      <c r="N146">
        <v>566614</v>
      </c>
      <c r="O146">
        <v>8132</v>
      </c>
      <c r="P146">
        <v>48039</v>
      </c>
      <c r="R146">
        <v>545900</v>
      </c>
      <c r="T146">
        <v>263</v>
      </c>
      <c r="U146">
        <v>81199</v>
      </c>
      <c r="V146">
        <v>80856</v>
      </c>
      <c r="W146">
        <v>1191</v>
      </c>
      <c r="X146">
        <v>0</v>
      </c>
      <c r="Y146">
        <v>3183</v>
      </c>
      <c r="AC146">
        <v>101570</v>
      </c>
      <c r="AD146">
        <v>29378</v>
      </c>
      <c r="AF146">
        <v>0</v>
      </c>
      <c r="AG146">
        <v>647813</v>
      </c>
      <c r="AH146">
        <v>9323</v>
      </c>
      <c r="AI146">
        <v>51222</v>
      </c>
      <c r="AN146">
        <v>0</v>
      </c>
      <c r="AO146">
        <v>647470</v>
      </c>
      <c r="AP146">
        <v>9314</v>
      </c>
    </row>
    <row r="147" spans="1:42">
      <c r="A147" s="1">
        <v>44039</v>
      </c>
      <c r="B147" t="s">
        <v>41</v>
      </c>
      <c r="C147" t="s">
        <v>42</v>
      </c>
      <c r="D147">
        <v>1506</v>
      </c>
      <c r="E147">
        <v>1452</v>
      </c>
      <c r="F147">
        <v>15</v>
      </c>
      <c r="G147">
        <v>54</v>
      </c>
      <c r="H147">
        <v>4827</v>
      </c>
      <c r="I147">
        <v>4827</v>
      </c>
      <c r="J147">
        <v>1668</v>
      </c>
      <c r="K147">
        <v>0</v>
      </c>
      <c r="N147">
        <v>576484</v>
      </c>
      <c r="O147">
        <v>9870</v>
      </c>
      <c r="P147">
        <v>48187</v>
      </c>
      <c r="R147">
        <v>555317</v>
      </c>
      <c r="T147">
        <v>263</v>
      </c>
      <c r="U147">
        <v>82417</v>
      </c>
      <c r="V147">
        <v>82071</v>
      </c>
      <c r="W147">
        <v>1218</v>
      </c>
      <c r="X147">
        <v>0</v>
      </c>
      <c r="Y147">
        <v>3214</v>
      </c>
      <c r="AC147">
        <v>103238</v>
      </c>
      <c r="AD147">
        <v>29378</v>
      </c>
      <c r="AF147">
        <v>0</v>
      </c>
      <c r="AG147">
        <v>658901</v>
      </c>
      <c r="AH147">
        <v>11088</v>
      </c>
      <c r="AI147">
        <v>51401</v>
      </c>
      <c r="AN147">
        <v>0</v>
      </c>
      <c r="AO147">
        <v>658555</v>
      </c>
      <c r="AP147">
        <v>11085</v>
      </c>
    </row>
    <row r="148" spans="1:42">
      <c r="A148" s="1">
        <v>44040</v>
      </c>
      <c r="B148" t="s">
        <v>41</v>
      </c>
      <c r="C148" t="s">
        <v>42</v>
      </c>
      <c r="D148">
        <v>1565</v>
      </c>
      <c r="E148">
        <v>1505</v>
      </c>
      <c r="F148">
        <v>59</v>
      </c>
      <c r="G148">
        <v>60</v>
      </c>
      <c r="H148">
        <v>5117</v>
      </c>
      <c r="I148">
        <v>5117</v>
      </c>
      <c r="J148">
        <v>1575</v>
      </c>
      <c r="K148">
        <v>290</v>
      </c>
      <c r="M148">
        <v>401</v>
      </c>
      <c r="N148">
        <v>586221</v>
      </c>
      <c r="O148">
        <v>9737</v>
      </c>
      <c r="P148">
        <v>48268</v>
      </c>
      <c r="R148">
        <v>564492</v>
      </c>
      <c r="T148">
        <v>256</v>
      </c>
      <c r="U148">
        <v>84109</v>
      </c>
      <c r="V148">
        <v>83720</v>
      </c>
      <c r="W148">
        <v>1692</v>
      </c>
      <c r="X148">
        <v>0</v>
      </c>
      <c r="Y148">
        <v>3235</v>
      </c>
      <c r="AC148">
        <v>105449</v>
      </c>
      <c r="AD148">
        <v>32859</v>
      </c>
      <c r="AF148">
        <v>0</v>
      </c>
      <c r="AG148">
        <v>670330</v>
      </c>
      <c r="AH148">
        <v>11429</v>
      </c>
      <c r="AI148">
        <v>51503</v>
      </c>
      <c r="AN148">
        <v>0</v>
      </c>
      <c r="AO148">
        <v>669941</v>
      </c>
      <c r="AP148">
        <v>11386</v>
      </c>
    </row>
    <row r="149" spans="1:42">
      <c r="A149" s="1">
        <v>44041</v>
      </c>
      <c r="B149" t="s">
        <v>41</v>
      </c>
      <c r="C149" t="s">
        <v>42</v>
      </c>
      <c r="D149">
        <v>1615</v>
      </c>
      <c r="E149">
        <v>1551</v>
      </c>
      <c r="F149">
        <v>50</v>
      </c>
      <c r="G149">
        <v>64</v>
      </c>
      <c r="H149">
        <v>5117</v>
      </c>
      <c r="I149">
        <v>5117</v>
      </c>
      <c r="J149">
        <v>1596</v>
      </c>
      <c r="K149">
        <v>0</v>
      </c>
      <c r="M149">
        <v>404</v>
      </c>
      <c r="N149">
        <v>595144</v>
      </c>
      <c r="O149">
        <v>8923</v>
      </c>
      <c r="P149">
        <v>48452</v>
      </c>
      <c r="R149">
        <v>572645</v>
      </c>
      <c r="T149">
        <v>242</v>
      </c>
      <c r="U149">
        <v>85846</v>
      </c>
      <c r="V149">
        <v>85423</v>
      </c>
      <c r="W149">
        <v>1737</v>
      </c>
      <c r="X149">
        <v>0</v>
      </c>
      <c r="Y149">
        <v>3319</v>
      </c>
      <c r="AC149">
        <v>107922</v>
      </c>
      <c r="AD149">
        <v>32859</v>
      </c>
      <c r="AF149">
        <v>0</v>
      </c>
      <c r="AG149">
        <v>680990</v>
      </c>
      <c r="AH149">
        <v>10660</v>
      </c>
      <c r="AI149">
        <v>51771</v>
      </c>
      <c r="AN149">
        <v>0</v>
      </c>
      <c r="AO149">
        <v>680567</v>
      </c>
      <c r="AP149">
        <v>10626</v>
      </c>
    </row>
    <row r="150" spans="1:42">
      <c r="A150" s="1">
        <v>44042</v>
      </c>
      <c r="B150" t="s">
        <v>41</v>
      </c>
      <c r="C150" t="s">
        <v>42</v>
      </c>
      <c r="D150">
        <v>1667</v>
      </c>
      <c r="E150">
        <v>1600</v>
      </c>
      <c r="F150">
        <v>52</v>
      </c>
      <c r="G150">
        <v>67</v>
      </c>
      <c r="H150">
        <v>5117</v>
      </c>
      <c r="I150">
        <v>5117</v>
      </c>
      <c r="J150">
        <v>1563</v>
      </c>
      <c r="K150">
        <v>0</v>
      </c>
      <c r="M150">
        <v>389</v>
      </c>
      <c r="N150">
        <v>603819</v>
      </c>
      <c r="O150">
        <v>8675</v>
      </c>
      <c r="P150">
        <v>48977</v>
      </c>
      <c r="R150">
        <v>580768</v>
      </c>
      <c r="T150">
        <v>245</v>
      </c>
      <c r="U150">
        <v>87572</v>
      </c>
      <c r="V150">
        <v>87117</v>
      </c>
      <c r="W150">
        <v>1726</v>
      </c>
      <c r="X150">
        <v>0</v>
      </c>
      <c r="Y150">
        <v>3430</v>
      </c>
      <c r="AC150">
        <v>110168</v>
      </c>
      <c r="AD150">
        <v>32859</v>
      </c>
      <c r="AF150">
        <v>0</v>
      </c>
      <c r="AG150">
        <v>691391</v>
      </c>
      <c r="AH150">
        <v>10401</v>
      </c>
      <c r="AI150">
        <v>52407</v>
      </c>
      <c r="AN150">
        <v>0</v>
      </c>
      <c r="AO150">
        <v>690936</v>
      </c>
      <c r="AP150">
        <v>10369</v>
      </c>
    </row>
    <row r="151" spans="1:42">
      <c r="A151" s="1">
        <v>44043</v>
      </c>
      <c r="B151" t="s">
        <v>41</v>
      </c>
      <c r="C151" t="s">
        <v>42</v>
      </c>
      <c r="D151">
        <v>1712</v>
      </c>
      <c r="E151">
        <v>1647</v>
      </c>
      <c r="F151">
        <v>45</v>
      </c>
      <c r="G151">
        <v>65</v>
      </c>
      <c r="H151">
        <v>5117</v>
      </c>
      <c r="I151">
        <v>5117</v>
      </c>
      <c r="J151">
        <v>1516</v>
      </c>
      <c r="K151">
        <v>0</v>
      </c>
      <c r="M151">
        <v>373</v>
      </c>
      <c r="N151">
        <v>603819</v>
      </c>
      <c r="O151">
        <v>0</v>
      </c>
      <c r="P151">
        <v>48977</v>
      </c>
      <c r="R151">
        <v>580768</v>
      </c>
      <c r="T151">
        <v>237</v>
      </c>
      <c r="U151">
        <v>89016</v>
      </c>
      <c r="V151">
        <v>88523</v>
      </c>
      <c r="W151">
        <v>1444</v>
      </c>
      <c r="X151">
        <v>0</v>
      </c>
      <c r="Y151">
        <v>3430</v>
      </c>
      <c r="AC151">
        <v>110168</v>
      </c>
      <c r="AD151">
        <v>32859</v>
      </c>
      <c r="AF151">
        <v>0</v>
      </c>
      <c r="AG151">
        <v>692835</v>
      </c>
      <c r="AH151">
        <v>1444</v>
      </c>
      <c r="AI151">
        <v>52407</v>
      </c>
      <c r="AN151">
        <v>0</v>
      </c>
      <c r="AO151">
        <v>690936</v>
      </c>
      <c r="AP151">
        <v>0</v>
      </c>
    </row>
    <row r="152" spans="1:42">
      <c r="A152" s="1">
        <v>44044</v>
      </c>
      <c r="B152" t="s">
        <v>41</v>
      </c>
      <c r="C152" t="s">
        <v>42</v>
      </c>
      <c r="D152">
        <v>1751</v>
      </c>
      <c r="E152">
        <v>1683</v>
      </c>
      <c r="F152">
        <v>39</v>
      </c>
      <c r="G152">
        <v>68</v>
      </c>
      <c r="H152">
        <v>5527</v>
      </c>
      <c r="I152">
        <v>5527</v>
      </c>
      <c r="J152">
        <v>1453</v>
      </c>
      <c r="K152">
        <v>410</v>
      </c>
      <c r="M152">
        <v>359</v>
      </c>
      <c r="N152">
        <v>621270</v>
      </c>
      <c r="O152">
        <v>17451</v>
      </c>
      <c r="P152">
        <v>49676</v>
      </c>
      <c r="R152">
        <v>597095</v>
      </c>
      <c r="T152">
        <v>235</v>
      </c>
      <c r="U152">
        <v>90599</v>
      </c>
      <c r="V152">
        <v>90076</v>
      </c>
      <c r="W152">
        <v>1583</v>
      </c>
      <c r="X152">
        <v>0</v>
      </c>
      <c r="Y152">
        <v>3557</v>
      </c>
      <c r="AC152">
        <v>114251</v>
      </c>
      <c r="AD152">
        <v>32859</v>
      </c>
      <c r="AF152">
        <v>0</v>
      </c>
      <c r="AG152">
        <v>711869</v>
      </c>
      <c r="AH152">
        <v>19034</v>
      </c>
      <c r="AI152">
        <v>53233</v>
      </c>
      <c r="AN152">
        <v>0</v>
      </c>
      <c r="AO152">
        <v>711346</v>
      </c>
      <c r="AP152">
        <v>20410</v>
      </c>
    </row>
    <row r="153" spans="1:42">
      <c r="A153" s="1">
        <v>44045</v>
      </c>
      <c r="B153" t="s">
        <v>41</v>
      </c>
      <c r="C153" t="s">
        <v>42</v>
      </c>
      <c r="D153">
        <v>1777</v>
      </c>
      <c r="E153">
        <v>1709</v>
      </c>
      <c r="F153">
        <v>26</v>
      </c>
      <c r="G153">
        <v>68</v>
      </c>
      <c r="H153">
        <v>5527</v>
      </c>
      <c r="I153">
        <v>5527</v>
      </c>
      <c r="J153">
        <v>1427</v>
      </c>
      <c r="K153">
        <v>0</v>
      </c>
      <c r="M153">
        <v>365</v>
      </c>
      <c r="N153">
        <v>630469</v>
      </c>
      <c r="O153">
        <v>9199</v>
      </c>
      <c r="P153">
        <v>50002</v>
      </c>
      <c r="R153">
        <v>605932</v>
      </c>
      <c r="T153">
        <v>230</v>
      </c>
      <c r="U153">
        <v>91788</v>
      </c>
      <c r="V153">
        <v>91257</v>
      </c>
      <c r="W153">
        <v>1189</v>
      </c>
      <c r="X153">
        <v>0</v>
      </c>
      <c r="Y153">
        <v>3635</v>
      </c>
      <c r="AC153">
        <v>115794</v>
      </c>
      <c r="AD153">
        <v>32859</v>
      </c>
      <c r="AF153">
        <v>0</v>
      </c>
      <c r="AG153">
        <v>722257</v>
      </c>
      <c r="AH153">
        <v>10388</v>
      </c>
      <c r="AI153">
        <v>53637</v>
      </c>
      <c r="AN153">
        <v>0</v>
      </c>
      <c r="AO153">
        <v>721726</v>
      </c>
      <c r="AP153">
        <v>10380</v>
      </c>
    </row>
    <row r="154" spans="1:42">
      <c r="A154" s="1">
        <v>44046</v>
      </c>
      <c r="B154" t="s">
        <v>41</v>
      </c>
      <c r="C154" t="s">
        <v>42</v>
      </c>
      <c r="D154">
        <v>1793</v>
      </c>
      <c r="E154">
        <v>1721</v>
      </c>
      <c r="F154">
        <v>16</v>
      </c>
      <c r="G154">
        <v>72</v>
      </c>
      <c r="H154">
        <v>5527</v>
      </c>
      <c r="I154">
        <v>5527</v>
      </c>
      <c r="J154">
        <v>1401</v>
      </c>
      <c r="K154">
        <v>0</v>
      </c>
      <c r="M154">
        <v>366</v>
      </c>
      <c r="N154">
        <v>638724</v>
      </c>
      <c r="O154">
        <v>8255</v>
      </c>
      <c r="P154">
        <v>50289</v>
      </c>
      <c r="R154">
        <v>614339</v>
      </c>
      <c r="T154">
        <v>224</v>
      </c>
      <c r="U154">
        <v>92951</v>
      </c>
      <c r="V154">
        <v>92404</v>
      </c>
      <c r="W154">
        <v>1163</v>
      </c>
      <c r="X154">
        <v>0</v>
      </c>
      <c r="Y154">
        <v>3671</v>
      </c>
      <c r="AC154">
        <v>117336</v>
      </c>
      <c r="AD154">
        <v>32859</v>
      </c>
      <c r="AF154">
        <v>0</v>
      </c>
      <c r="AG154">
        <v>731675</v>
      </c>
      <c r="AH154">
        <v>9418</v>
      </c>
      <c r="AI154">
        <v>53960</v>
      </c>
      <c r="AN154">
        <v>0</v>
      </c>
      <c r="AO154">
        <v>731675</v>
      </c>
      <c r="AP154">
        <v>9949</v>
      </c>
    </row>
    <row r="155" spans="1:42">
      <c r="A155" s="1">
        <v>44047</v>
      </c>
      <c r="B155" t="s">
        <v>41</v>
      </c>
      <c r="C155" t="s">
        <v>42</v>
      </c>
      <c r="D155">
        <v>1847</v>
      </c>
      <c r="E155">
        <v>1774</v>
      </c>
      <c r="F155">
        <v>54</v>
      </c>
      <c r="G155">
        <v>73</v>
      </c>
      <c r="H155">
        <v>5799</v>
      </c>
      <c r="I155">
        <v>5799</v>
      </c>
      <c r="J155">
        <v>1458</v>
      </c>
      <c r="K155">
        <v>272</v>
      </c>
      <c r="M155">
        <v>355</v>
      </c>
      <c r="N155">
        <v>646267</v>
      </c>
      <c r="O155">
        <v>7543</v>
      </c>
      <c r="P155">
        <v>50378</v>
      </c>
      <c r="R155">
        <v>620882</v>
      </c>
      <c r="T155">
        <v>254</v>
      </c>
      <c r="U155">
        <v>94190</v>
      </c>
      <c r="V155">
        <v>93604</v>
      </c>
      <c r="W155">
        <v>1239</v>
      </c>
      <c r="X155">
        <v>0</v>
      </c>
      <c r="Y155">
        <v>3683</v>
      </c>
      <c r="AC155">
        <v>118989</v>
      </c>
      <c r="AD155">
        <v>32859</v>
      </c>
      <c r="AF155">
        <v>0</v>
      </c>
      <c r="AG155">
        <v>740457</v>
      </c>
      <c r="AH155">
        <v>8782</v>
      </c>
      <c r="AI155">
        <v>54061</v>
      </c>
      <c r="AN155">
        <v>0</v>
      </c>
      <c r="AO155">
        <v>739871</v>
      </c>
      <c r="AP155">
        <v>8196</v>
      </c>
    </row>
    <row r="156" spans="1:42">
      <c r="A156" s="1">
        <v>44048</v>
      </c>
      <c r="B156" t="s">
        <v>41</v>
      </c>
      <c r="C156" t="s">
        <v>42</v>
      </c>
      <c r="D156">
        <v>1894</v>
      </c>
      <c r="E156">
        <v>1819</v>
      </c>
      <c r="F156">
        <v>47</v>
      </c>
      <c r="G156">
        <v>75</v>
      </c>
      <c r="H156">
        <v>5799</v>
      </c>
      <c r="I156">
        <v>5799</v>
      </c>
      <c r="J156">
        <v>1469</v>
      </c>
      <c r="K156">
        <v>0</v>
      </c>
      <c r="M156">
        <v>363</v>
      </c>
      <c r="N156">
        <v>653150</v>
      </c>
      <c r="O156">
        <v>6883</v>
      </c>
      <c r="P156">
        <v>50496</v>
      </c>
      <c r="R156">
        <v>627272</v>
      </c>
      <c r="T156">
        <v>270</v>
      </c>
      <c r="U156">
        <v>95472</v>
      </c>
      <c r="V156">
        <v>94837</v>
      </c>
      <c r="W156">
        <v>1282</v>
      </c>
      <c r="X156">
        <v>0</v>
      </c>
      <c r="Y156">
        <v>3736</v>
      </c>
      <c r="AC156">
        <v>120715</v>
      </c>
      <c r="AD156">
        <v>32859</v>
      </c>
      <c r="AF156">
        <v>0</v>
      </c>
      <c r="AG156">
        <v>748622</v>
      </c>
      <c r="AH156">
        <v>8165</v>
      </c>
      <c r="AI156">
        <v>54232</v>
      </c>
      <c r="AN156">
        <v>0</v>
      </c>
      <c r="AO156">
        <v>747987</v>
      </c>
      <c r="AP156">
        <v>8116</v>
      </c>
    </row>
    <row r="157" spans="1:42">
      <c r="A157" s="1">
        <v>44049</v>
      </c>
      <c r="B157" t="s">
        <v>41</v>
      </c>
      <c r="C157" t="s">
        <v>42</v>
      </c>
      <c r="D157">
        <v>1943</v>
      </c>
      <c r="E157">
        <v>1863</v>
      </c>
      <c r="F157">
        <v>49</v>
      </c>
      <c r="G157">
        <v>80</v>
      </c>
      <c r="H157">
        <v>5799</v>
      </c>
      <c r="I157">
        <v>5799</v>
      </c>
      <c r="J157">
        <v>1492</v>
      </c>
      <c r="K157">
        <v>0</v>
      </c>
      <c r="M157">
        <v>356</v>
      </c>
      <c r="N157">
        <v>659348</v>
      </c>
      <c r="O157">
        <v>6198</v>
      </c>
      <c r="P157">
        <v>50726</v>
      </c>
      <c r="R157">
        <v>633202</v>
      </c>
      <c r="T157">
        <v>276</v>
      </c>
      <c r="U157">
        <v>96797</v>
      </c>
      <c r="V157">
        <v>96132</v>
      </c>
      <c r="W157">
        <v>1325</v>
      </c>
      <c r="X157">
        <v>0</v>
      </c>
      <c r="Y157">
        <v>3761</v>
      </c>
      <c r="AC157">
        <v>122278</v>
      </c>
      <c r="AD157">
        <v>32859</v>
      </c>
      <c r="AF157">
        <v>0</v>
      </c>
      <c r="AG157">
        <v>756145</v>
      </c>
      <c r="AH157">
        <v>7523</v>
      </c>
      <c r="AI157">
        <v>54487</v>
      </c>
      <c r="AN157">
        <v>0</v>
      </c>
      <c r="AO157">
        <v>755480</v>
      </c>
      <c r="AP157">
        <v>7493</v>
      </c>
    </row>
    <row r="158" spans="1:42">
      <c r="A158" s="1">
        <v>44050</v>
      </c>
      <c r="B158" t="s">
        <v>41</v>
      </c>
      <c r="C158" t="s">
        <v>42</v>
      </c>
      <c r="D158">
        <v>1962</v>
      </c>
      <c r="E158">
        <v>1883</v>
      </c>
      <c r="F158">
        <v>19</v>
      </c>
      <c r="G158">
        <v>79</v>
      </c>
      <c r="H158">
        <v>6153</v>
      </c>
      <c r="I158">
        <v>6153</v>
      </c>
      <c r="J158">
        <v>1415</v>
      </c>
      <c r="K158">
        <v>354</v>
      </c>
      <c r="M158">
        <v>358</v>
      </c>
      <c r="N158">
        <v>669742</v>
      </c>
      <c r="O158">
        <v>10394</v>
      </c>
      <c r="P158">
        <v>51277</v>
      </c>
      <c r="R158">
        <v>642972</v>
      </c>
      <c r="T158">
        <v>231</v>
      </c>
      <c r="U158">
        <v>98219</v>
      </c>
      <c r="V158">
        <v>97554</v>
      </c>
      <c r="W158">
        <v>1422</v>
      </c>
      <c r="X158">
        <v>0</v>
      </c>
      <c r="Y158">
        <v>3905</v>
      </c>
      <c r="AC158">
        <v>124324</v>
      </c>
      <c r="AD158">
        <v>37798</v>
      </c>
      <c r="AF158">
        <v>0</v>
      </c>
      <c r="AG158">
        <v>767961</v>
      </c>
      <c r="AH158">
        <v>11816</v>
      </c>
      <c r="AI158">
        <v>55182</v>
      </c>
      <c r="AN158">
        <v>0</v>
      </c>
      <c r="AO158">
        <v>767296</v>
      </c>
      <c r="AP158">
        <v>11816</v>
      </c>
    </row>
    <row r="159" spans="1:42">
      <c r="A159" s="1">
        <v>44051</v>
      </c>
      <c r="B159" t="s">
        <v>41</v>
      </c>
      <c r="C159" t="s">
        <v>42</v>
      </c>
      <c r="D159">
        <v>2007</v>
      </c>
      <c r="E159">
        <v>1931</v>
      </c>
      <c r="F159">
        <v>45</v>
      </c>
      <c r="G159">
        <v>76</v>
      </c>
      <c r="H159">
        <v>6153</v>
      </c>
      <c r="I159">
        <v>6153</v>
      </c>
      <c r="J159">
        <v>1402</v>
      </c>
      <c r="K159">
        <v>0</v>
      </c>
      <c r="M159">
        <v>357</v>
      </c>
      <c r="N159">
        <v>678615</v>
      </c>
      <c r="O159">
        <v>8873</v>
      </c>
      <c r="P159">
        <v>51720</v>
      </c>
      <c r="R159">
        <v>651353</v>
      </c>
      <c r="T159">
        <v>234</v>
      </c>
      <c r="U159">
        <v>99460</v>
      </c>
      <c r="V159">
        <v>98743</v>
      </c>
      <c r="W159">
        <v>1241</v>
      </c>
      <c r="X159">
        <v>0</v>
      </c>
      <c r="Y159">
        <v>3993</v>
      </c>
      <c r="AC159">
        <v>126005</v>
      </c>
      <c r="AD159">
        <v>37798</v>
      </c>
      <c r="AF159">
        <v>0</v>
      </c>
      <c r="AG159">
        <v>778075</v>
      </c>
      <c r="AH159">
        <v>10114</v>
      </c>
      <c r="AI159">
        <v>55713</v>
      </c>
      <c r="AN159">
        <v>0</v>
      </c>
      <c r="AO159">
        <v>777358</v>
      </c>
      <c r="AP159">
        <v>10062</v>
      </c>
    </row>
    <row r="160" spans="1:42">
      <c r="A160" s="1">
        <v>44052</v>
      </c>
      <c r="B160" t="s">
        <v>41</v>
      </c>
      <c r="C160" t="s">
        <v>42</v>
      </c>
      <c r="D160">
        <v>2031</v>
      </c>
      <c r="E160">
        <v>1949</v>
      </c>
      <c r="F160">
        <v>24</v>
      </c>
      <c r="G160">
        <v>82</v>
      </c>
      <c r="H160">
        <v>6153</v>
      </c>
      <c r="I160">
        <v>6153</v>
      </c>
      <c r="J160">
        <v>1378</v>
      </c>
      <c r="K160">
        <v>0</v>
      </c>
      <c r="M160">
        <v>365</v>
      </c>
      <c r="N160">
        <v>685549</v>
      </c>
      <c r="O160">
        <v>6934</v>
      </c>
      <c r="P160">
        <v>51871</v>
      </c>
      <c r="R160">
        <v>658206</v>
      </c>
      <c r="T160">
        <v>219</v>
      </c>
      <c r="U160">
        <v>100435</v>
      </c>
      <c r="V160">
        <v>99713</v>
      </c>
      <c r="W160">
        <v>975</v>
      </c>
      <c r="X160">
        <v>0</v>
      </c>
      <c r="Y160">
        <v>4011</v>
      </c>
      <c r="AC160">
        <v>127056</v>
      </c>
      <c r="AD160">
        <v>37798</v>
      </c>
      <c r="AF160">
        <v>0</v>
      </c>
      <c r="AG160">
        <v>785984</v>
      </c>
      <c r="AH160">
        <v>7909</v>
      </c>
      <c r="AI160">
        <v>55882</v>
      </c>
      <c r="AN160">
        <v>0</v>
      </c>
      <c r="AO160">
        <v>785262</v>
      </c>
      <c r="AP160">
        <v>7904</v>
      </c>
    </row>
    <row r="161" spans="1:42">
      <c r="A161" s="1">
        <v>44053</v>
      </c>
      <c r="B161" t="s">
        <v>41</v>
      </c>
      <c r="C161" t="s">
        <v>42</v>
      </c>
      <c r="D161">
        <v>2049</v>
      </c>
      <c r="E161">
        <v>1966</v>
      </c>
      <c r="F161">
        <v>18</v>
      </c>
      <c r="G161">
        <v>83</v>
      </c>
      <c r="H161">
        <v>6153</v>
      </c>
      <c r="I161">
        <v>6153</v>
      </c>
      <c r="J161">
        <v>1353</v>
      </c>
      <c r="K161">
        <v>0</v>
      </c>
      <c r="M161">
        <v>360</v>
      </c>
      <c r="N161">
        <v>690471</v>
      </c>
      <c r="O161">
        <v>4922</v>
      </c>
      <c r="P161">
        <v>52035</v>
      </c>
      <c r="R161">
        <v>663060</v>
      </c>
      <c r="T161">
        <v>217</v>
      </c>
      <c r="U161">
        <v>101159</v>
      </c>
      <c r="V161">
        <v>100431</v>
      </c>
      <c r="W161">
        <v>724</v>
      </c>
      <c r="X161">
        <v>0</v>
      </c>
      <c r="Y161">
        <v>4035</v>
      </c>
      <c r="AC161">
        <v>127842</v>
      </c>
      <c r="AD161">
        <v>37798</v>
      </c>
      <c r="AF161">
        <v>0</v>
      </c>
      <c r="AG161">
        <v>791630</v>
      </c>
      <c r="AH161">
        <v>5646</v>
      </c>
      <c r="AI161">
        <v>56070</v>
      </c>
      <c r="AN161">
        <v>0</v>
      </c>
      <c r="AO161">
        <v>790902</v>
      </c>
      <c r="AP161">
        <v>5640</v>
      </c>
    </row>
    <row r="162" spans="1:42">
      <c r="A162" s="1">
        <v>44054</v>
      </c>
      <c r="B162" t="s">
        <v>41</v>
      </c>
      <c r="C162" t="s">
        <v>42</v>
      </c>
      <c r="D162">
        <v>2098</v>
      </c>
      <c r="E162">
        <v>2012</v>
      </c>
      <c r="F162">
        <v>49</v>
      </c>
      <c r="G162">
        <v>86</v>
      </c>
      <c r="H162">
        <v>6482</v>
      </c>
      <c r="I162">
        <v>6482</v>
      </c>
      <c r="J162">
        <v>1330</v>
      </c>
      <c r="K162">
        <v>329</v>
      </c>
      <c r="M162">
        <v>339</v>
      </c>
      <c r="N162">
        <v>694221</v>
      </c>
      <c r="O162">
        <v>3750</v>
      </c>
      <c r="P162">
        <v>52099</v>
      </c>
      <c r="R162">
        <v>666735</v>
      </c>
      <c r="T162">
        <v>207</v>
      </c>
      <c r="U162">
        <v>102130</v>
      </c>
      <c r="V162">
        <v>101360</v>
      </c>
      <c r="W162">
        <v>971</v>
      </c>
      <c r="X162">
        <v>0</v>
      </c>
      <c r="Y162">
        <v>4049</v>
      </c>
      <c r="AC162">
        <v>128846</v>
      </c>
      <c r="AD162">
        <v>40837</v>
      </c>
      <c r="AF162">
        <v>0</v>
      </c>
      <c r="AG162">
        <v>796351</v>
      </c>
      <c r="AH162">
        <v>4721</v>
      </c>
      <c r="AI162">
        <v>56148</v>
      </c>
      <c r="AN162">
        <v>0</v>
      </c>
      <c r="AO162">
        <v>795581</v>
      </c>
      <c r="AP162">
        <v>4679</v>
      </c>
    </row>
    <row r="163" spans="1:42">
      <c r="A163" s="1">
        <v>44055</v>
      </c>
      <c r="B163" t="s">
        <v>41</v>
      </c>
      <c r="C163" t="s">
        <v>42</v>
      </c>
      <c r="D163">
        <v>2144</v>
      </c>
      <c r="E163">
        <v>2057</v>
      </c>
      <c r="F163">
        <v>46</v>
      </c>
      <c r="G163">
        <v>87</v>
      </c>
      <c r="H163">
        <v>6482</v>
      </c>
      <c r="I163">
        <v>6482</v>
      </c>
      <c r="J163">
        <v>1366</v>
      </c>
      <c r="K163">
        <v>0</v>
      </c>
      <c r="M163">
        <v>333</v>
      </c>
      <c r="N163">
        <v>697115</v>
      </c>
      <c r="O163">
        <v>2894</v>
      </c>
      <c r="P163">
        <v>52236</v>
      </c>
      <c r="R163">
        <v>669714</v>
      </c>
      <c r="T163">
        <v>206</v>
      </c>
      <c r="U163">
        <v>102974</v>
      </c>
      <c r="V163">
        <v>102143</v>
      </c>
      <c r="W163">
        <v>844</v>
      </c>
      <c r="X163">
        <v>0</v>
      </c>
      <c r="Y163">
        <v>4073</v>
      </c>
      <c r="AC163">
        <v>129544</v>
      </c>
      <c r="AD163">
        <v>40837</v>
      </c>
      <c r="AF163">
        <v>0</v>
      </c>
      <c r="AG163">
        <v>800089</v>
      </c>
      <c r="AH163">
        <v>3738</v>
      </c>
      <c r="AI163">
        <v>56309</v>
      </c>
      <c r="AN163">
        <v>0</v>
      </c>
      <c r="AO163">
        <v>799258</v>
      </c>
      <c r="AP163">
        <v>3677</v>
      </c>
    </row>
    <row r="164" spans="1:42">
      <c r="A164" s="1">
        <v>44056</v>
      </c>
      <c r="B164" t="s">
        <v>41</v>
      </c>
      <c r="C164" t="s">
        <v>42</v>
      </c>
      <c r="D164">
        <v>2186</v>
      </c>
      <c r="E164">
        <v>2089</v>
      </c>
      <c r="F164">
        <v>42</v>
      </c>
      <c r="G164">
        <v>97</v>
      </c>
      <c r="H164">
        <v>6482</v>
      </c>
      <c r="I164">
        <v>6482</v>
      </c>
      <c r="J164">
        <v>1322</v>
      </c>
      <c r="K164">
        <v>0</v>
      </c>
      <c r="M164">
        <v>323</v>
      </c>
      <c r="N164">
        <v>702119</v>
      </c>
      <c r="O164">
        <v>5004</v>
      </c>
      <c r="P164">
        <v>52562</v>
      </c>
      <c r="R164">
        <v>674577</v>
      </c>
      <c r="T164">
        <v>201</v>
      </c>
      <c r="U164">
        <v>103909</v>
      </c>
      <c r="V164">
        <v>103051</v>
      </c>
      <c r="W164">
        <v>935</v>
      </c>
      <c r="X164">
        <v>0</v>
      </c>
      <c r="Y164">
        <v>4168</v>
      </c>
      <c r="AC164">
        <v>130613</v>
      </c>
      <c r="AD164">
        <v>40837</v>
      </c>
      <c r="AF164">
        <v>0</v>
      </c>
      <c r="AG164">
        <v>806028</v>
      </c>
      <c r="AH164">
        <v>5939</v>
      </c>
      <c r="AI164">
        <v>56730</v>
      </c>
      <c r="AN164">
        <v>0</v>
      </c>
      <c r="AO164">
        <v>805170</v>
      </c>
      <c r="AP164">
        <v>5912</v>
      </c>
    </row>
    <row r="165" spans="1:42">
      <c r="A165" s="1">
        <v>44057</v>
      </c>
      <c r="B165" t="s">
        <v>41</v>
      </c>
      <c r="C165" t="s">
        <v>42</v>
      </c>
      <c r="D165">
        <v>2204</v>
      </c>
      <c r="E165">
        <v>2106</v>
      </c>
      <c r="F165">
        <v>18</v>
      </c>
      <c r="G165">
        <v>98</v>
      </c>
      <c r="H165">
        <v>6852</v>
      </c>
      <c r="I165">
        <v>6852</v>
      </c>
      <c r="J165">
        <v>1296</v>
      </c>
      <c r="K165">
        <v>370</v>
      </c>
      <c r="M165">
        <v>327</v>
      </c>
      <c r="N165">
        <v>746943</v>
      </c>
      <c r="O165">
        <v>44824</v>
      </c>
      <c r="P165">
        <v>55364</v>
      </c>
      <c r="R165">
        <v>712787</v>
      </c>
      <c r="T165">
        <v>198</v>
      </c>
      <c r="U165">
        <v>104841</v>
      </c>
      <c r="V165">
        <v>103880</v>
      </c>
      <c r="W165">
        <v>932</v>
      </c>
      <c r="X165">
        <v>0</v>
      </c>
      <c r="Y165">
        <v>4553</v>
      </c>
      <c r="AC165">
        <v>138036</v>
      </c>
      <c r="AD165">
        <v>42730</v>
      </c>
      <c r="AF165">
        <v>0</v>
      </c>
      <c r="AG165">
        <v>851784</v>
      </c>
      <c r="AH165">
        <v>45756</v>
      </c>
      <c r="AI165">
        <v>59917</v>
      </c>
      <c r="AN165">
        <v>0</v>
      </c>
      <c r="AO165">
        <v>850823</v>
      </c>
      <c r="AP165">
        <v>45653</v>
      </c>
    </row>
    <row r="166" spans="1:42">
      <c r="A166" s="1">
        <v>44058</v>
      </c>
      <c r="B166" t="s">
        <v>41</v>
      </c>
      <c r="C166" t="s">
        <v>42</v>
      </c>
      <c r="D166">
        <v>2260</v>
      </c>
      <c r="E166">
        <v>2156</v>
      </c>
      <c r="F166">
        <v>56</v>
      </c>
      <c r="G166">
        <v>104</v>
      </c>
      <c r="H166">
        <v>6852</v>
      </c>
      <c r="I166">
        <v>6852</v>
      </c>
      <c r="J166">
        <v>1246</v>
      </c>
      <c r="K166">
        <v>0</v>
      </c>
      <c r="M166">
        <v>311</v>
      </c>
      <c r="N166">
        <v>754518</v>
      </c>
      <c r="O166">
        <v>7575</v>
      </c>
      <c r="P166">
        <v>55892</v>
      </c>
      <c r="R166">
        <v>719922</v>
      </c>
      <c r="T166">
        <v>181</v>
      </c>
      <c r="U166">
        <v>105882</v>
      </c>
      <c r="V166">
        <v>104874</v>
      </c>
      <c r="W166">
        <v>1041</v>
      </c>
      <c r="X166">
        <v>0</v>
      </c>
      <c r="Y166">
        <v>4640</v>
      </c>
      <c r="AC166">
        <v>139470</v>
      </c>
      <c r="AD166">
        <v>42730</v>
      </c>
      <c r="AF166">
        <v>0</v>
      </c>
      <c r="AG166">
        <v>860400</v>
      </c>
      <c r="AH166">
        <v>8616</v>
      </c>
      <c r="AI166">
        <v>60532</v>
      </c>
      <c r="AN166">
        <v>0</v>
      </c>
      <c r="AO166">
        <v>859392</v>
      </c>
      <c r="AP166">
        <v>8569</v>
      </c>
    </row>
    <row r="167" spans="1:42">
      <c r="A167" s="1">
        <v>44059</v>
      </c>
      <c r="B167" t="s">
        <v>41</v>
      </c>
      <c r="C167" t="s">
        <v>42</v>
      </c>
      <c r="D167">
        <v>2269</v>
      </c>
      <c r="E167">
        <v>2165</v>
      </c>
      <c r="F167">
        <v>9</v>
      </c>
      <c r="G167">
        <v>104</v>
      </c>
      <c r="H167">
        <v>6852</v>
      </c>
      <c r="I167">
        <v>6852</v>
      </c>
      <c r="J167">
        <v>1161</v>
      </c>
      <c r="K167">
        <v>0</v>
      </c>
      <c r="M167">
        <v>290</v>
      </c>
      <c r="N167">
        <v>761104</v>
      </c>
      <c r="O167">
        <v>6586</v>
      </c>
      <c r="P167">
        <v>56305</v>
      </c>
      <c r="R167">
        <v>726369</v>
      </c>
      <c r="T167">
        <v>188</v>
      </c>
      <c r="U167">
        <v>106497</v>
      </c>
      <c r="V167">
        <v>105466</v>
      </c>
      <c r="W167">
        <v>615</v>
      </c>
      <c r="X167">
        <v>0</v>
      </c>
      <c r="Y167">
        <v>4700</v>
      </c>
      <c r="AC167">
        <v>140201</v>
      </c>
      <c r="AD167">
        <v>42730</v>
      </c>
      <c r="AF167">
        <v>0</v>
      </c>
      <c r="AG167">
        <v>867601</v>
      </c>
      <c r="AH167">
        <v>7201</v>
      </c>
      <c r="AI167">
        <v>61005</v>
      </c>
      <c r="AN167">
        <v>0</v>
      </c>
      <c r="AO167">
        <v>866570</v>
      </c>
      <c r="AP167">
        <v>7178</v>
      </c>
    </row>
    <row r="168" spans="1:42">
      <c r="A168" s="1">
        <v>44060</v>
      </c>
      <c r="B168" t="s">
        <v>41</v>
      </c>
      <c r="C168" t="s">
        <v>42</v>
      </c>
      <c r="D168">
        <v>2288</v>
      </c>
      <c r="E168">
        <v>2185</v>
      </c>
      <c r="F168">
        <v>19</v>
      </c>
      <c r="G168">
        <v>103</v>
      </c>
      <c r="H168">
        <v>6852</v>
      </c>
      <c r="I168">
        <v>6852</v>
      </c>
      <c r="J168">
        <v>1101</v>
      </c>
      <c r="K168">
        <v>0</v>
      </c>
      <c r="M168">
        <v>282</v>
      </c>
      <c r="N168">
        <v>766594</v>
      </c>
      <c r="O168">
        <v>5490</v>
      </c>
      <c r="P168">
        <v>56505</v>
      </c>
      <c r="R168">
        <v>731687</v>
      </c>
      <c r="T168">
        <v>175</v>
      </c>
      <c r="U168">
        <v>106953</v>
      </c>
      <c r="V168">
        <v>105905</v>
      </c>
      <c r="W168">
        <v>456</v>
      </c>
      <c r="X168">
        <v>0</v>
      </c>
      <c r="Y168">
        <v>4722</v>
      </c>
      <c r="AC168">
        <v>140812</v>
      </c>
      <c r="AD168">
        <v>42730</v>
      </c>
      <c r="AF168">
        <v>0</v>
      </c>
      <c r="AG168">
        <v>873547</v>
      </c>
      <c r="AH168">
        <v>5946</v>
      </c>
      <c r="AI168">
        <v>61227</v>
      </c>
      <c r="AN168">
        <v>0</v>
      </c>
      <c r="AO168">
        <v>872499</v>
      </c>
      <c r="AP168">
        <v>5929</v>
      </c>
    </row>
    <row r="169" spans="1:42">
      <c r="A169" s="1">
        <v>44061</v>
      </c>
      <c r="B169" t="s">
        <v>41</v>
      </c>
      <c r="C169" t="s">
        <v>42</v>
      </c>
      <c r="D169">
        <v>2343</v>
      </c>
      <c r="E169">
        <v>2230</v>
      </c>
      <c r="F169">
        <v>55</v>
      </c>
      <c r="G169">
        <v>113</v>
      </c>
      <c r="H169">
        <v>7146</v>
      </c>
      <c r="I169">
        <v>7146</v>
      </c>
      <c r="J169">
        <v>1116</v>
      </c>
      <c r="K169">
        <v>294</v>
      </c>
      <c r="M169">
        <v>294</v>
      </c>
      <c r="N169">
        <v>770809</v>
      </c>
      <c r="O169">
        <v>4215</v>
      </c>
      <c r="P169">
        <v>56573</v>
      </c>
      <c r="R169">
        <v>735556</v>
      </c>
      <c r="T169">
        <v>173</v>
      </c>
      <c r="U169">
        <v>107672</v>
      </c>
      <c r="V169">
        <v>106574</v>
      </c>
      <c r="W169">
        <v>719</v>
      </c>
      <c r="X169">
        <v>0</v>
      </c>
      <c r="Y169">
        <v>4738</v>
      </c>
      <c r="AC169">
        <v>141827</v>
      </c>
      <c r="AD169">
        <v>45205</v>
      </c>
      <c r="AF169">
        <v>0</v>
      </c>
      <c r="AG169">
        <v>878481</v>
      </c>
      <c r="AH169">
        <v>4934</v>
      </c>
      <c r="AI169">
        <v>61311</v>
      </c>
      <c r="AN169">
        <v>0</v>
      </c>
      <c r="AO169">
        <v>877383</v>
      </c>
      <c r="AP169">
        <v>4884</v>
      </c>
    </row>
    <row r="170" spans="1:42">
      <c r="A170" s="1">
        <v>44062</v>
      </c>
      <c r="B170" t="s">
        <v>41</v>
      </c>
      <c r="C170" t="s">
        <v>42</v>
      </c>
      <c r="D170">
        <v>2360</v>
      </c>
      <c r="E170">
        <v>2248</v>
      </c>
      <c r="F170">
        <v>17</v>
      </c>
      <c r="G170">
        <v>112</v>
      </c>
      <c r="H170">
        <v>7146</v>
      </c>
      <c r="I170">
        <v>7146</v>
      </c>
      <c r="J170">
        <v>1168</v>
      </c>
      <c r="K170">
        <v>0</v>
      </c>
      <c r="M170">
        <v>293</v>
      </c>
      <c r="N170">
        <v>775717</v>
      </c>
      <c r="O170">
        <v>4908</v>
      </c>
      <c r="P170">
        <v>56762</v>
      </c>
      <c r="R170">
        <v>740152</v>
      </c>
      <c r="T170">
        <v>164</v>
      </c>
      <c r="U170">
        <v>108411</v>
      </c>
      <c r="V170">
        <v>107274</v>
      </c>
      <c r="W170">
        <v>739</v>
      </c>
      <c r="X170">
        <v>0</v>
      </c>
      <c r="Y170">
        <v>4795</v>
      </c>
      <c r="AC170">
        <v>142839</v>
      </c>
      <c r="AD170">
        <v>45205</v>
      </c>
      <c r="AF170">
        <v>0</v>
      </c>
      <c r="AG170">
        <v>884128</v>
      </c>
      <c r="AH170">
        <v>5647</v>
      </c>
      <c r="AI170">
        <v>61557</v>
      </c>
      <c r="AN170">
        <v>0</v>
      </c>
      <c r="AO170">
        <v>882991</v>
      </c>
      <c r="AP170">
        <v>5608</v>
      </c>
    </row>
    <row r="171" spans="1:42">
      <c r="A171" s="1">
        <v>44063</v>
      </c>
      <c r="B171" t="s">
        <v>41</v>
      </c>
      <c r="C171" t="s">
        <v>42</v>
      </c>
      <c r="D171">
        <v>2401</v>
      </c>
      <c r="E171">
        <v>2289</v>
      </c>
      <c r="F171">
        <v>41</v>
      </c>
      <c r="G171">
        <v>112</v>
      </c>
      <c r="H171">
        <v>7146</v>
      </c>
      <c r="I171">
        <v>7146</v>
      </c>
      <c r="J171">
        <v>1108</v>
      </c>
      <c r="K171">
        <v>0</v>
      </c>
      <c r="M171">
        <v>272</v>
      </c>
      <c r="N171">
        <v>783480</v>
      </c>
      <c r="O171">
        <v>7763</v>
      </c>
      <c r="P171">
        <v>57120</v>
      </c>
      <c r="R171">
        <v>747254</v>
      </c>
      <c r="T171">
        <v>170</v>
      </c>
      <c r="U171">
        <v>109320</v>
      </c>
      <c r="V171">
        <v>108146</v>
      </c>
      <c r="W171">
        <v>909</v>
      </c>
      <c r="X171">
        <v>0</v>
      </c>
      <c r="Y171">
        <v>4812</v>
      </c>
      <c r="AC171">
        <v>144372</v>
      </c>
      <c r="AD171">
        <v>45205</v>
      </c>
      <c r="AF171">
        <v>0</v>
      </c>
      <c r="AG171">
        <v>892800</v>
      </c>
      <c r="AH171">
        <v>8672</v>
      </c>
      <c r="AI171">
        <v>61932</v>
      </c>
      <c r="AN171">
        <v>0</v>
      </c>
      <c r="AO171">
        <v>891626</v>
      </c>
      <c r="AP171">
        <v>8635</v>
      </c>
    </row>
    <row r="172" spans="1:42">
      <c r="A172" s="1">
        <v>44064</v>
      </c>
      <c r="B172" t="s">
        <v>41</v>
      </c>
      <c r="C172" t="s">
        <v>42</v>
      </c>
      <c r="D172">
        <v>2459</v>
      </c>
      <c r="E172">
        <v>2339</v>
      </c>
      <c r="F172">
        <v>58</v>
      </c>
      <c r="G172">
        <v>120</v>
      </c>
      <c r="H172">
        <v>7439</v>
      </c>
      <c r="I172">
        <v>7439</v>
      </c>
      <c r="J172">
        <v>1079</v>
      </c>
      <c r="K172">
        <v>293</v>
      </c>
      <c r="M172">
        <v>278</v>
      </c>
      <c r="N172">
        <v>792803</v>
      </c>
      <c r="O172">
        <v>9323</v>
      </c>
      <c r="P172">
        <v>57478</v>
      </c>
      <c r="R172">
        <v>756128</v>
      </c>
      <c r="T172">
        <v>160</v>
      </c>
      <c r="U172">
        <v>110378</v>
      </c>
      <c r="V172">
        <v>109135</v>
      </c>
      <c r="W172">
        <v>1058</v>
      </c>
      <c r="X172">
        <v>0</v>
      </c>
      <c r="Y172">
        <v>4894</v>
      </c>
      <c r="AC172">
        <v>145810</v>
      </c>
      <c r="AD172">
        <v>46118</v>
      </c>
      <c r="AF172">
        <v>0</v>
      </c>
      <c r="AG172">
        <v>903181</v>
      </c>
      <c r="AH172">
        <v>10381</v>
      </c>
      <c r="AI172">
        <v>62372</v>
      </c>
      <c r="AN172">
        <v>0</v>
      </c>
      <c r="AO172">
        <v>901938</v>
      </c>
      <c r="AP172">
        <v>10312</v>
      </c>
    </row>
    <row r="173" spans="1:42">
      <c r="A173" s="1">
        <v>44065</v>
      </c>
      <c r="B173" t="s">
        <v>41</v>
      </c>
      <c r="C173" t="s">
        <v>42</v>
      </c>
      <c r="D173">
        <v>2493</v>
      </c>
      <c r="E173">
        <v>2372</v>
      </c>
      <c r="F173">
        <v>34</v>
      </c>
      <c r="G173">
        <v>121</v>
      </c>
      <c r="H173">
        <v>7439</v>
      </c>
      <c r="I173">
        <v>7439</v>
      </c>
      <c r="J173">
        <v>1025</v>
      </c>
      <c r="K173">
        <v>0</v>
      </c>
      <c r="M173">
        <v>258</v>
      </c>
      <c r="N173">
        <v>800837</v>
      </c>
      <c r="O173">
        <v>8034</v>
      </c>
      <c r="P173">
        <v>57763</v>
      </c>
      <c r="R173">
        <v>763753</v>
      </c>
      <c r="T173">
        <v>155</v>
      </c>
      <c r="U173">
        <v>111295</v>
      </c>
      <c r="V173">
        <v>109962</v>
      </c>
      <c r="W173">
        <v>917</v>
      </c>
      <c r="X173">
        <v>0</v>
      </c>
      <c r="Y173">
        <v>4970</v>
      </c>
      <c r="AC173">
        <v>147046</v>
      </c>
      <c r="AD173">
        <v>46118</v>
      </c>
      <c r="AF173">
        <v>0</v>
      </c>
      <c r="AG173">
        <v>912132</v>
      </c>
      <c r="AH173">
        <v>8951</v>
      </c>
      <c r="AI173">
        <v>62733</v>
      </c>
      <c r="AN173">
        <v>0</v>
      </c>
      <c r="AO173">
        <v>910799</v>
      </c>
      <c r="AP173">
        <v>8861</v>
      </c>
    </row>
    <row r="174" spans="1:42">
      <c r="A174" s="1">
        <v>44066</v>
      </c>
      <c r="B174" t="s">
        <v>41</v>
      </c>
      <c r="C174" t="s">
        <v>42</v>
      </c>
      <c r="D174">
        <v>2504</v>
      </c>
      <c r="E174">
        <v>2380</v>
      </c>
      <c r="F174">
        <v>11</v>
      </c>
      <c r="G174">
        <v>124</v>
      </c>
      <c r="H174">
        <v>7439</v>
      </c>
      <c r="I174">
        <v>7439</v>
      </c>
      <c r="J174">
        <v>1026</v>
      </c>
      <c r="K174">
        <v>0</v>
      </c>
      <c r="M174">
        <v>250</v>
      </c>
      <c r="N174">
        <v>780348</v>
      </c>
      <c r="O174">
        <v>-20489</v>
      </c>
      <c r="P174">
        <v>56344</v>
      </c>
      <c r="R174">
        <v>747491</v>
      </c>
      <c r="T174">
        <v>150</v>
      </c>
      <c r="U174">
        <v>111988</v>
      </c>
      <c r="V174">
        <v>110658</v>
      </c>
      <c r="W174">
        <v>693</v>
      </c>
      <c r="X174">
        <v>0</v>
      </c>
      <c r="Y174">
        <v>4846</v>
      </c>
      <c r="AC174">
        <v>143515</v>
      </c>
      <c r="AD174">
        <v>46118</v>
      </c>
      <c r="AF174">
        <v>0</v>
      </c>
      <c r="AG174">
        <v>892336</v>
      </c>
      <c r="AH174">
        <v>-19796</v>
      </c>
      <c r="AI174">
        <v>61190</v>
      </c>
      <c r="AN174">
        <v>0</v>
      </c>
      <c r="AO174">
        <v>891006</v>
      </c>
      <c r="AP174">
        <v>-19793</v>
      </c>
    </row>
    <row r="175" spans="1:42">
      <c r="A175" s="1">
        <v>44067</v>
      </c>
      <c r="B175" t="s">
        <v>41</v>
      </c>
      <c r="C175" t="s">
        <v>42</v>
      </c>
      <c r="D175">
        <v>2511</v>
      </c>
      <c r="E175">
        <v>2387</v>
      </c>
      <c r="F175">
        <v>7</v>
      </c>
      <c r="G175">
        <v>124</v>
      </c>
      <c r="H175">
        <v>7439</v>
      </c>
      <c r="I175">
        <v>7439</v>
      </c>
      <c r="J175">
        <v>979</v>
      </c>
      <c r="K175">
        <v>0</v>
      </c>
      <c r="M175">
        <v>248</v>
      </c>
      <c r="N175">
        <v>783926</v>
      </c>
      <c r="O175">
        <v>3578</v>
      </c>
      <c r="P175">
        <v>56477</v>
      </c>
      <c r="R175">
        <v>751000</v>
      </c>
      <c r="T175">
        <v>148</v>
      </c>
      <c r="U175">
        <v>112551</v>
      </c>
      <c r="V175">
        <v>111202</v>
      </c>
      <c r="W175">
        <v>563</v>
      </c>
      <c r="X175">
        <v>0</v>
      </c>
      <c r="Y175">
        <v>4861</v>
      </c>
      <c r="AC175">
        <v>144128</v>
      </c>
      <c r="AD175">
        <v>46118</v>
      </c>
      <c r="AF175">
        <v>0</v>
      </c>
      <c r="AG175">
        <v>896477</v>
      </c>
      <c r="AH175">
        <v>4141</v>
      </c>
      <c r="AI175">
        <v>61338</v>
      </c>
      <c r="AN175">
        <v>0</v>
      </c>
      <c r="AO175">
        <v>895128</v>
      </c>
      <c r="AP175">
        <v>4122</v>
      </c>
    </row>
    <row r="176" spans="1:42">
      <c r="A176" s="1">
        <v>44068</v>
      </c>
      <c r="B176" t="s">
        <v>41</v>
      </c>
      <c r="C176" t="s">
        <v>42</v>
      </c>
      <c r="D176">
        <v>2529</v>
      </c>
      <c r="E176">
        <v>2408</v>
      </c>
      <c r="F176">
        <v>18</v>
      </c>
      <c r="G176">
        <v>121</v>
      </c>
      <c r="H176">
        <v>7598</v>
      </c>
      <c r="I176">
        <v>7598</v>
      </c>
      <c r="J176">
        <v>1025</v>
      </c>
      <c r="K176">
        <v>159</v>
      </c>
      <c r="M176">
        <v>261</v>
      </c>
      <c r="N176">
        <v>792619</v>
      </c>
      <c r="O176">
        <v>8693</v>
      </c>
      <c r="P176">
        <v>56604</v>
      </c>
      <c r="R176">
        <v>758909</v>
      </c>
      <c r="T176">
        <v>144</v>
      </c>
      <c r="U176">
        <v>113488</v>
      </c>
      <c r="V176">
        <v>112088</v>
      </c>
      <c r="W176">
        <v>937</v>
      </c>
      <c r="X176">
        <v>0</v>
      </c>
      <c r="Y176">
        <v>4920</v>
      </c>
      <c r="AC176">
        <v>145798</v>
      </c>
      <c r="AD176">
        <v>51431</v>
      </c>
      <c r="AF176">
        <v>0</v>
      </c>
      <c r="AG176">
        <v>906107</v>
      </c>
      <c r="AH176">
        <v>9630</v>
      </c>
      <c r="AI176">
        <v>61524</v>
      </c>
      <c r="AN176">
        <v>0</v>
      </c>
      <c r="AO176">
        <v>904707</v>
      </c>
      <c r="AP176">
        <v>9579</v>
      </c>
    </row>
    <row r="177" spans="1:42">
      <c r="A177" s="1">
        <v>44069</v>
      </c>
      <c r="B177" t="s">
        <v>41</v>
      </c>
      <c r="C177" t="s">
        <v>42</v>
      </c>
      <c r="D177">
        <v>2573</v>
      </c>
      <c r="E177">
        <v>2451</v>
      </c>
      <c r="F177">
        <v>44</v>
      </c>
      <c r="G177">
        <v>122</v>
      </c>
      <c r="H177">
        <v>7598</v>
      </c>
      <c r="I177">
        <v>7598</v>
      </c>
      <c r="J177">
        <v>1058</v>
      </c>
      <c r="K177">
        <v>0</v>
      </c>
      <c r="M177">
        <v>268</v>
      </c>
      <c r="N177">
        <v>795986</v>
      </c>
      <c r="O177">
        <v>3367</v>
      </c>
      <c r="P177">
        <v>56702</v>
      </c>
      <c r="R177">
        <v>762013</v>
      </c>
      <c r="T177">
        <v>156</v>
      </c>
      <c r="U177">
        <v>114093</v>
      </c>
      <c r="V177">
        <v>112643</v>
      </c>
      <c r="W177">
        <v>605</v>
      </c>
      <c r="X177">
        <v>0</v>
      </c>
      <c r="Y177">
        <v>4949</v>
      </c>
      <c r="AC177">
        <v>146616</v>
      </c>
      <c r="AD177">
        <v>51431</v>
      </c>
      <c r="AF177">
        <v>0</v>
      </c>
      <c r="AG177">
        <v>910079</v>
      </c>
      <c r="AH177">
        <v>3972</v>
      </c>
      <c r="AI177">
        <v>61651</v>
      </c>
      <c r="AN177">
        <v>0</v>
      </c>
      <c r="AO177">
        <v>908629</v>
      </c>
      <c r="AP177">
        <v>3922</v>
      </c>
    </row>
    <row r="178" spans="1:42">
      <c r="A178" s="1">
        <v>44070</v>
      </c>
      <c r="B178" t="s">
        <v>41</v>
      </c>
      <c r="C178" t="s">
        <v>42</v>
      </c>
      <c r="D178">
        <v>2628</v>
      </c>
      <c r="E178">
        <v>2494</v>
      </c>
      <c r="F178">
        <v>55</v>
      </c>
      <c r="G178">
        <v>134</v>
      </c>
      <c r="H178">
        <v>7598</v>
      </c>
      <c r="I178">
        <v>7598</v>
      </c>
      <c r="J178">
        <v>1006</v>
      </c>
      <c r="K178">
        <v>0</v>
      </c>
      <c r="M178">
        <v>262</v>
      </c>
      <c r="N178">
        <v>803421</v>
      </c>
      <c r="O178">
        <v>7435</v>
      </c>
      <c r="P178">
        <v>57006</v>
      </c>
      <c r="R178">
        <v>768770</v>
      </c>
      <c r="T178">
        <v>144</v>
      </c>
      <c r="U178">
        <v>114598</v>
      </c>
      <c r="V178">
        <v>113107</v>
      </c>
      <c r="W178">
        <v>505</v>
      </c>
      <c r="X178">
        <v>0</v>
      </c>
      <c r="Y178">
        <v>5026</v>
      </c>
      <c r="AC178">
        <v>147758</v>
      </c>
      <c r="AD178">
        <v>51431</v>
      </c>
      <c r="AF178">
        <v>0</v>
      </c>
      <c r="AG178">
        <v>918019</v>
      </c>
      <c r="AH178">
        <v>7940</v>
      </c>
      <c r="AI178">
        <v>62032</v>
      </c>
      <c r="AN178">
        <v>0</v>
      </c>
      <c r="AO178">
        <v>916528</v>
      </c>
      <c r="AP178">
        <v>7899</v>
      </c>
    </row>
    <row r="179" spans="1:42">
      <c r="A179" s="1">
        <v>44071</v>
      </c>
      <c r="B179" t="s">
        <v>41</v>
      </c>
      <c r="C179" t="s">
        <v>42</v>
      </c>
      <c r="D179">
        <v>2655</v>
      </c>
      <c r="E179">
        <v>2521</v>
      </c>
      <c r="F179">
        <v>27</v>
      </c>
      <c r="G179">
        <v>134</v>
      </c>
      <c r="H179">
        <v>7598</v>
      </c>
      <c r="I179">
        <v>7598</v>
      </c>
      <c r="J179">
        <v>979</v>
      </c>
      <c r="K179">
        <v>0</v>
      </c>
      <c r="M179">
        <v>246</v>
      </c>
      <c r="N179">
        <v>810558</v>
      </c>
      <c r="O179">
        <v>7137</v>
      </c>
      <c r="P179">
        <v>57308</v>
      </c>
      <c r="R179">
        <v>775952</v>
      </c>
      <c r="T179">
        <v>146</v>
      </c>
      <c r="U179">
        <v>115951</v>
      </c>
      <c r="V179">
        <v>114400</v>
      </c>
      <c r="W179">
        <v>1353</v>
      </c>
      <c r="X179">
        <v>0</v>
      </c>
      <c r="Y179">
        <v>5104</v>
      </c>
      <c r="AC179">
        <v>149006</v>
      </c>
      <c r="AD179">
        <v>51431</v>
      </c>
      <c r="AF179">
        <v>0</v>
      </c>
      <c r="AG179">
        <v>926509</v>
      </c>
      <c r="AH179">
        <v>8490</v>
      </c>
      <c r="AI179">
        <v>62412</v>
      </c>
      <c r="AN179">
        <v>0</v>
      </c>
      <c r="AO179">
        <v>924958</v>
      </c>
      <c r="AP179">
        <v>8430</v>
      </c>
    </row>
    <row r="180" spans="1:42">
      <c r="A180" s="1">
        <v>44072</v>
      </c>
      <c r="B180" t="s">
        <v>41</v>
      </c>
      <c r="C180" t="s">
        <v>42</v>
      </c>
      <c r="D180">
        <v>2698</v>
      </c>
      <c r="E180">
        <v>2563</v>
      </c>
      <c r="F180">
        <v>43</v>
      </c>
      <c r="G180">
        <v>135</v>
      </c>
      <c r="H180">
        <v>7765</v>
      </c>
      <c r="I180">
        <v>7765</v>
      </c>
      <c r="J180">
        <v>945</v>
      </c>
      <c r="K180">
        <v>167</v>
      </c>
      <c r="M180">
        <v>245</v>
      </c>
      <c r="N180">
        <v>818374</v>
      </c>
      <c r="O180">
        <v>7816</v>
      </c>
      <c r="P180">
        <v>57544</v>
      </c>
      <c r="R180">
        <v>783450</v>
      </c>
      <c r="T180">
        <v>145</v>
      </c>
      <c r="U180">
        <v>117249</v>
      </c>
      <c r="V180">
        <v>115661</v>
      </c>
      <c r="W180">
        <v>1298</v>
      </c>
      <c r="X180">
        <v>0</v>
      </c>
      <c r="Y180">
        <v>5173</v>
      </c>
      <c r="AC180">
        <v>150585</v>
      </c>
      <c r="AD180">
        <v>51431</v>
      </c>
      <c r="AF180">
        <v>0</v>
      </c>
      <c r="AG180">
        <v>935623</v>
      </c>
      <c r="AH180">
        <v>9114</v>
      </c>
      <c r="AI180">
        <v>62717</v>
      </c>
      <c r="AN180">
        <v>0</v>
      </c>
      <c r="AO180">
        <v>934035</v>
      </c>
      <c r="AP180">
        <v>9077</v>
      </c>
    </row>
    <row r="181" spans="1:42">
      <c r="A181" s="1">
        <v>44073</v>
      </c>
      <c r="B181" t="s">
        <v>41</v>
      </c>
      <c r="C181" t="s">
        <v>42</v>
      </c>
      <c r="D181">
        <v>2709</v>
      </c>
      <c r="E181">
        <v>2574</v>
      </c>
      <c r="F181">
        <v>11</v>
      </c>
      <c r="G181">
        <v>135</v>
      </c>
      <c r="H181">
        <v>7782</v>
      </c>
      <c r="I181">
        <v>7782</v>
      </c>
      <c r="J181">
        <v>956</v>
      </c>
      <c r="K181">
        <v>17</v>
      </c>
      <c r="M181">
        <v>250</v>
      </c>
      <c r="N181">
        <v>824549</v>
      </c>
      <c r="O181">
        <v>6175</v>
      </c>
      <c r="P181">
        <v>57790</v>
      </c>
      <c r="R181">
        <v>789377</v>
      </c>
      <c r="T181">
        <v>143</v>
      </c>
      <c r="U181">
        <v>118324</v>
      </c>
      <c r="V181">
        <v>116697</v>
      </c>
      <c r="W181">
        <v>1075</v>
      </c>
      <c r="X181">
        <v>0</v>
      </c>
      <c r="Y181">
        <v>5227</v>
      </c>
      <c r="AC181">
        <v>151869</v>
      </c>
      <c r="AD181">
        <v>51431</v>
      </c>
      <c r="AF181">
        <v>0</v>
      </c>
      <c r="AG181">
        <v>942873</v>
      </c>
      <c r="AH181">
        <v>7250</v>
      </c>
      <c r="AI181">
        <v>63017</v>
      </c>
      <c r="AN181">
        <v>0</v>
      </c>
      <c r="AO181">
        <v>941246</v>
      </c>
      <c r="AP181">
        <v>7211</v>
      </c>
    </row>
    <row r="182" spans="1:42">
      <c r="A182" s="1">
        <v>44074</v>
      </c>
      <c r="B182" t="s">
        <v>41</v>
      </c>
      <c r="C182" t="s">
        <v>42</v>
      </c>
      <c r="D182">
        <v>2720</v>
      </c>
      <c r="E182">
        <v>2588</v>
      </c>
      <c r="F182">
        <v>11</v>
      </c>
      <c r="G182">
        <v>132</v>
      </c>
      <c r="H182">
        <v>7811</v>
      </c>
      <c r="I182">
        <v>7811</v>
      </c>
      <c r="J182">
        <v>934</v>
      </c>
      <c r="K182">
        <v>29</v>
      </c>
      <c r="M182">
        <v>247</v>
      </c>
      <c r="N182">
        <v>830556</v>
      </c>
      <c r="O182">
        <v>6007</v>
      </c>
      <c r="P182">
        <v>57989</v>
      </c>
      <c r="R182">
        <v>795153</v>
      </c>
      <c r="T182">
        <v>136</v>
      </c>
      <c r="U182">
        <v>118992</v>
      </c>
      <c r="V182">
        <v>117333</v>
      </c>
      <c r="W182">
        <v>668</v>
      </c>
      <c r="X182">
        <v>0</v>
      </c>
      <c r="Y182">
        <v>5267</v>
      </c>
      <c r="AC182">
        <v>152736</v>
      </c>
      <c r="AD182">
        <v>51431</v>
      </c>
      <c r="AF182">
        <v>0</v>
      </c>
      <c r="AG182">
        <v>949548</v>
      </c>
      <c r="AH182">
        <v>6675</v>
      </c>
      <c r="AI182">
        <v>63256</v>
      </c>
      <c r="AN182">
        <v>0</v>
      </c>
      <c r="AO182">
        <v>947889</v>
      </c>
      <c r="AP182">
        <v>6643</v>
      </c>
    </row>
    <row r="183" spans="1:42">
      <c r="A183" s="1">
        <v>44075</v>
      </c>
      <c r="B183" t="s">
        <v>41</v>
      </c>
      <c r="C183" t="s">
        <v>42</v>
      </c>
      <c r="D183">
        <v>2757</v>
      </c>
      <c r="E183">
        <v>2626</v>
      </c>
      <c r="F183">
        <v>37</v>
      </c>
      <c r="G183">
        <v>131</v>
      </c>
      <c r="H183">
        <v>7870</v>
      </c>
      <c r="I183">
        <v>7870</v>
      </c>
      <c r="J183">
        <v>894</v>
      </c>
      <c r="K183">
        <v>59</v>
      </c>
      <c r="M183">
        <v>232</v>
      </c>
      <c r="N183">
        <v>834556</v>
      </c>
      <c r="O183">
        <v>4000</v>
      </c>
      <c r="P183">
        <v>58050</v>
      </c>
      <c r="R183">
        <v>798764</v>
      </c>
      <c r="T183">
        <v>141</v>
      </c>
      <c r="U183">
        <v>119846</v>
      </c>
      <c r="V183">
        <v>118116</v>
      </c>
      <c r="W183">
        <v>854</v>
      </c>
      <c r="X183">
        <v>0</v>
      </c>
      <c r="Y183">
        <v>5281</v>
      </c>
      <c r="AC183">
        <v>153908</v>
      </c>
      <c r="AD183">
        <v>51431</v>
      </c>
      <c r="AF183">
        <v>0</v>
      </c>
      <c r="AG183">
        <v>954402</v>
      </c>
      <c r="AH183">
        <v>4854</v>
      </c>
      <c r="AI183">
        <v>63331</v>
      </c>
      <c r="AN183">
        <v>0</v>
      </c>
      <c r="AO183">
        <v>952672</v>
      </c>
      <c r="AP183">
        <v>4783</v>
      </c>
    </row>
    <row r="184" spans="1:42">
      <c r="A184" s="1">
        <v>44076</v>
      </c>
      <c r="B184" t="s">
        <v>41</v>
      </c>
      <c r="C184" t="s">
        <v>42</v>
      </c>
      <c r="D184">
        <v>2794</v>
      </c>
      <c r="E184">
        <v>2652</v>
      </c>
      <c r="F184">
        <v>37</v>
      </c>
      <c r="G184">
        <v>142</v>
      </c>
      <c r="H184">
        <v>7948</v>
      </c>
      <c r="I184">
        <v>7948</v>
      </c>
      <c r="J184">
        <v>892</v>
      </c>
      <c r="K184">
        <v>78</v>
      </c>
      <c r="M184">
        <v>228</v>
      </c>
      <c r="N184">
        <v>838529</v>
      </c>
      <c r="O184">
        <v>3973</v>
      </c>
      <c r="P184">
        <v>58135</v>
      </c>
      <c r="R184">
        <v>802372</v>
      </c>
      <c r="T184">
        <v>145</v>
      </c>
      <c r="U184">
        <v>120503</v>
      </c>
      <c r="V184">
        <v>118699</v>
      </c>
      <c r="W184">
        <v>657</v>
      </c>
      <c r="X184">
        <v>0</v>
      </c>
      <c r="Y184">
        <v>5313</v>
      </c>
      <c r="AC184">
        <v>154856</v>
      </c>
      <c r="AD184">
        <v>51431</v>
      </c>
      <c r="AF184">
        <v>0</v>
      </c>
      <c r="AG184">
        <v>959032</v>
      </c>
      <c r="AH184">
        <v>4630</v>
      </c>
      <c r="AI184">
        <v>63448</v>
      </c>
      <c r="AN184">
        <v>0</v>
      </c>
      <c r="AO184">
        <v>957228</v>
      </c>
      <c r="AP184">
        <v>4556</v>
      </c>
    </row>
    <row r="185" spans="1:42">
      <c r="A185" s="1">
        <v>44077</v>
      </c>
      <c r="B185" t="s">
        <v>41</v>
      </c>
      <c r="C185" t="s">
        <v>42</v>
      </c>
      <c r="D185">
        <v>2807</v>
      </c>
      <c r="E185">
        <v>2667</v>
      </c>
      <c r="F185">
        <v>13</v>
      </c>
      <c r="G185">
        <v>140</v>
      </c>
      <c r="H185">
        <v>8006</v>
      </c>
      <c r="I185">
        <v>8006</v>
      </c>
      <c r="J185">
        <v>911</v>
      </c>
      <c r="K185">
        <v>58</v>
      </c>
      <c r="M185">
        <v>235</v>
      </c>
      <c r="N185">
        <v>847729</v>
      </c>
      <c r="O185">
        <v>9200</v>
      </c>
      <c r="P185">
        <v>58135</v>
      </c>
      <c r="R185">
        <v>802372</v>
      </c>
      <c r="T185">
        <v>145</v>
      </c>
      <c r="U185">
        <v>121696</v>
      </c>
      <c r="V185">
        <v>119822</v>
      </c>
      <c r="W185">
        <v>1193</v>
      </c>
      <c r="X185">
        <v>0</v>
      </c>
      <c r="Y185">
        <v>5313</v>
      </c>
      <c r="AC185">
        <v>154856</v>
      </c>
      <c r="AD185">
        <v>51431</v>
      </c>
      <c r="AF185">
        <v>0</v>
      </c>
      <c r="AG185">
        <v>969425</v>
      </c>
      <c r="AH185">
        <v>10393</v>
      </c>
      <c r="AI185">
        <v>63761</v>
      </c>
      <c r="AN185">
        <v>0</v>
      </c>
      <c r="AO185">
        <v>967551</v>
      </c>
      <c r="AP185">
        <v>10323</v>
      </c>
    </row>
    <row r="186" spans="1:42">
      <c r="A186" s="1">
        <v>44078</v>
      </c>
      <c r="B186" t="s">
        <v>41</v>
      </c>
      <c r="C186" t="s">
        <v>42</v>
      </c>
      <c r="D186">
        <v>2846</v>
      </c>
      <c r="E186">
        <v>2706</v>
      </c>
      <c r="F186">
        <v>39</v>
      </c>
      <c r="G186">
        <v>140</v>
      </c>
      <c r="H186">
        <v>8073</v>
      </c>
      <c r="I186">
        <v>8073</v>
      </c>
      <c r="J186">
        <v>910</v>
      </c>
      <c r="K186">
        <v>67</v>
      </c>
      <c r="M186">
        <v>230</v>
      </c>
      <c r="N186">
        <v>858659</v>
      </c>
      <c r="O186">
        <v>10930</v>
      </c>
      <c r="P186">
        <v>58616</v>
      </c>
      <c r="R186">
        <v>821615</v>
      </c>
      <c r="T186">
        <v>140</v>
      </c>
      <c r="U186">
        <v>123325</v>
      </c>
      <c r="V186">
        <v>121378</v>
      </c>
      <c r="W186">
        <v>1629</v>
      </c>
      <c r="X186">
        <v>0</v>
      </c>
      <c r="Y186">
        <v>5478</v>
      </c>
      <c r="AC186">
        <v>158422</v>
      </c>
      <c r="AD186">
        <v>51431</v>
      </c>
      <c r="AF186">
        <v>0</v>
      </c>
      <c r="AG186">
        <v>981984</v>
      </c>
      <c r="AH186">
        <v>12559</v>
      </c>
      <c r="AI186">
        <v>64094</v>
      </c>
      <c r="AN186">
        <v>0</v>
      </c>
      <c r="AO186">
        <v>980037</v>
      </c>
      <c r="AP186">
        <v>12486</v>
      </c>
    </row>
    <row r="187" spans="1:42">
      <c r="A187" s="1">
        <v>44079</v>
      </c>
      <c r="B187" t="s">
        <v>41</v>
      </c>
      <c r="C187" t="s">
        <v>42</v>
      </c>
      <c r="D187">
        <v>2877</v>
      </c>
      <c r="E187">
        <v>2738</v>
      </c>
      <c r="F187">
        <v>31</v>
      </c>
      <c r="G187">
        <v>139</v>
      </c>
      <c r="H187">
        <v>8133</v>
      </c>
      <c r="I187">
        <v>8133</v>
      </c>
      <c r="J187">
        <v>845</v>
      </c>
      <c r="K187">
        <v>60</v>
      </c>
      <c r="M187">
        <v>213</v>
      </c>
      <c r="N187">
        <v>869638</v>
      </c>
      <c r="O187">
        <v>10979</v>
      </c>
      <c r="P187">
        <v>58908</v>
      </c>
      <c r="R187">
        <v>832138</v>
      </c>
      <c r="T187">
        <v>128</v>
      </c>
      <c r="U187">
        <v>124289</v>
      </c>
      <c r="V187">
        <v>122313</v>
      </c>
      <c r="W187">
        <v>964</v>
      </c>
      <c r="X187">
        <v>0</v>
      </c>
      <c r="Y187">
        <v>5562</v>
      </c>
      <c r="AC187">
        <v>159813</v>
      </c>
      <c r="AD187">
        <v>51431</v>
      </c>
      <c r="AF187">
        <v>0</v>
      </c>
      <c r="AG187">
        <v>993927</v>
      </c>
      <c r="AH187">
        <v>11943</v>
      </c>
      <c r="AI187">
        <v>64470</v>
      </c>
      <c r="AN187">
        <v>0</v>
      </c>
      <c r="AO187">
        <v>991951</v>
      </c>
      <c r="AP187">
        <v>11914</v>
      </c>
    </row>
    <row r="188" spans="1:42">
      <c r="A188" s="1">
        <v>44080</v>
      </c>
      <c r="B188" t="s">
        <v>41</v>
      </c>
      <c r="C188" t="s">
        <v>42</v>
      </c>
      <c r="D188">
        <v>2887</v>
      </c>
      <c r="E188">
        <v>2748</v>
      </c>
      <c r="F188">
        <v>10</v>
      </c>
      <c r="G188">
        <v>139</v>
      </c>
      <c r="H188">
        <v>8144</v>
      </c>
      <c r="I188">
        <v>8144</v>
      </c>
      <c r="J188">
        <v>787</v>
      </c>
      <c r="K188">
        <v>11</v>
      </c>
      <c r="M188">
        <v>208</v>
      </c>
      <c r="N188">
        <v>876273</v>
      </c>
      <c r="O188">
        <v>6635</v>
      </c>
      <c r="P188">
        <v>59138</v>
      </c>
      <c r="R188">
        <v>838603</v>
      </c>
      <c r="T188">
        <v>129</v>
      </c>
      <c r="U188">
        <v>124952</v>
      </c>
      <c r="V188">
        <v>122944</v>
      </c>
      <c r="W188">
        <v>663</v>
      </c>
      <c r="X188">
        <v>0</v>
      </c>
      <c r="Y188">
        <v>5618</v>
      </c>
      <c r="AC188">
        <v>160614</v>
      </c>
      <c r="AD188">
        <v>51431</v>
      </c>
      <c r="AF188">
        <v>0</v>
      </c>
      <c r="AG188">
        <v>1001225</v>
      </c>
      <c r="AH188">
        <v>7298</v>
      </c>
      <c r="AI188">
        <v>64756</v>
      </c>
      <c r="AN188">
        <v>0</v>
      </c>
      <c r="AO188">
        <v>999217</v>
      </c>
      <c r="AP188">
        <v>7266</v>
      </c>
    </row>
    <row r="189" spans="1:42">
      <c r="A189" s="1">
        <v>44081</v>
      </c>
      <c r="B189" t="s">
        <v>41</v>
      </c>
      <c r="C189" t="s">
        <v>42</v>
      </c>
      <c r="D189">
        <v>2907</v>
      </c>
      <c r="E189">
        <v>2767</v>
      </c>
      <c r="F189">
        <v>20</v>
      </c>
      <c r="G189">
        <v>140</v>
      </c>
      <c r="H189">
        <v>8171</v>
      </c>
      <c r="I189">
        <v>8171</v>
      </c>
      <c r="J189">
        <v>787</v>
      </c>
      <c r="K189">
        <v>27</v>
      </c>
      <c r="M189">
        <v>208</v>
      </c>
      <c r="N189">
        <v>884103</v>
      </c>
      <c r="O189">
        <v>7830</v>
      </c>
      <c r="P189">
        <v>59288</v>
      </c>
      <c r="R189">
        <v>846187</v>
      </c>
      <c r="T189">
        <v>129</v>
      </c>
      <c r="U189">
        <v>125607</v>
      </c>
      <c r="V189">
        <v>123552</v>
      </c>
      <c r="W189">
        <v>655</v>
      </c>
      <c r="X189">
        <v>0</v>
      </c>
      <c r="Y189">
        <v>5641</v>
      </c>
      <c r="AC189">
        <v>161468</v>
      </c>
      <c r="AD189">
        <v>51431</v>
      </c>
      <c r="AF189">
        <v>0</v>
      </c>
      <c r="AG189">
        <v>1009710</v>
      </c>
      <c r="AH189">
        <v>8485</v>
      </c>
      <c r="AI189">
        <v>64929</v>
      </c>
      <c r="AN189">
        <v>0</v>
      </c>
      <c r="AO189">
        <v>1007655</v>
      </c>
      <c r="AP189">
        <v>8438</v>
      </c>
    </row>
    <row r="190" spans="1:42">
      <c r="A190" s="1">
        <v>44082</v>
      </c>
      <c r="B190" t="s">
        <v>41</v>
      </c>
      <c r="C190" t="s">
        <v>42</v>
      </c>
      <c r="D190">
        <v>2912</v>
      </c>
      <c r="E190">
        <v>2772</v>
      </c>
      <c r="F190">
        <v>5</v>
      </c>
      <c r="G190">
        <v>140</v>
      </c>
      <c r="H190">
        <v>8182</v>
      </c>
      <c r="I190">
        <v>8182</v>
      </c>
      <c r="J190">
        <v>766</v>
      </c>
      <c r="K190">
        <v>11</v>
      </c>
      <c r="M190">
        <v>213</v>
      </c>
      <c r="N190">
        <v>888243</v>
      </c>
      <c r="O190">
        <v>4140</v>
      </c>
      <c r="P190">
        <v>59336</v>
      </c>
      <c r="R190">
        <v>849997</v>
      </c>
      <c r="T190">
        <v>118</v>
      </c>
      <c r="U190">
        <v>125908</v>
      </c>
      <c r="V190">
        <v>123801</v>
      </c>
      <c r="W190">
        <v>301</v>
      </c>
      <c r="X190">
        <v>0</v>
      </c>
      <c r="Y190">
        <v>5645</v>
      </c>
      <c r="AC190">
        <v>162047</v>
      </c>
      <c r="AD190">
        <v>51431</v>
      </c>
      <c r="AF190">
        <v>0</v>
      </c>
      <c r="AG190">
        <v>1014151</v>
      </c>
      <c r="AH190">
        <v>4441</v>
      </c>
      <c r="AI190">
        <v>64981</v>
      </c>
      <c r="AN190">
        <v>0</v>
      </c>
      <c r="AO190">
        <v>1012044</v>
      </c>
      <c r="AP190">
        <v>4389</v>
      </c>
    </row>
    <row r="191" spans="1:42">
      <c r="A191" s="1">
        <v>44083</v>
      </c>
      <c r="B191" t="s">
        <v>41</v>
      </c>
      <c r="C191" t="s">
        <v>42</v>
      </c>
      <c r="D191">
        <v>2942</v>
      </c>
      <c r="E191">
        <v>2800</v>
      </c>
      <c r="F191">
        <v>30</v>
      </c>
      <c r="G191">
        <v>142</v>
      </c>
      <c r="H191">
        <v>8236</v>
      </c>
      <c r="I191">
        <v>8236</v>
      </c>
      <c r="J191">
        <v>801</v>
      </c>
      <c r="K191">
        <v>54</v>
      </c>
      <c r="M191">
        <v>224</v>
      </c>
      <c r="N191">
        <v>891106</v>
      </c>
      <c r="O191">
        <v>2863</v>
      </c>
      <c r="P191">
        <v>59407</v>
      </c>
      <c r="R191">
        <v>852696</v>
      </c>
      <c r="T191">
        <v>133</v>
      </c>
      <c r="U191">
        <v>126213</v>
      </c>
      <c r="V191">
        <v>124097</v>
      </c>
      <c r="W191">
        <v>305</v>
      </c>
      <c r="X191">
        <v>0</v>
      </c>
      <c r="Y191">
        <v>5647</v>
      </c>
      <c r="AC191">
        <v>162507</v>
      </c>
      <c r="AD191">
        <v>51431</v>
      </c>
      <c r="AF191">
        <v>0</v>
      </c>
      <c r="AG191">
        <v>1017319</v>
      </c>
      <c r="AH191">
        <v>3168</v>
      </c>
      <c r="AI191">
        <v>65054</v>
      </c>
      <c r="AN191">
        <v>0</v>
      </c>
      <c r="AO191">
        <v>1015203</v>
      </c>
      <c r="AP191">
        <v>3159</v>
      </c>
    </row>
    <row r="192" spans="1:42">
      <c r="A192" s="1">
        <v>44084</v>
      </c>
      <c r="B192" t="s">
        <v>41</v>
      </c>
      <c r="C192" t="s">
        <v>42</v>
      </c>
      <c r="D192">
        <v>2975</v>
      </c>
      <c r="E192">
        <v>2823</v>
      </c>
      <c r="F192">
        <v>33</v>
      </c>
      <c r="G192">
        <v>152</v>
      </c>
      <c r="H192">
        <v>8295</v>
      </c>
      <c r="I192">
        <v>8295</v>
      </c>
      <c r="J192">
        <v>852</v>
      </c>
      <c r="K192">
        <v>59</v>
      </c>
      <c r="M192">
        <v>219</v>
      </c>
      <c r="N192">
        <v>905867</v>
      </c>
      <c r="O192">
        <v>14761</v>
      </c>
      <c r="P192">
        <v>59501</v>
      </c>
      <c r="R192">
        <v>864955</v>
      </c>
      <c r="T192">
        <v>127</v>
      </c>
      <c r="U192">
        <v>126592</v>
      </c>
      <c r="V192">
        <v>124397</v>
      </c>
      <c r="W192">
        <v>379</v>
      </c>
      <c r="X192">
        <v>0</v>
      </c>
      <c r="Y192">
        <v>5680</v>
      </c>
      <c r="AC192">
        <v>165309</v>
      </c>
      <c r="AD192">
        <v>51431</v>
      </c>
      <c r="AF192">
        <v>0</v>
      </c>
      <c r="AG192">
        <v>1032459</v>
      </c>
      <c r="AH192">
        <v>15140</v>
      </c>
      <c r="AI192">
        <v>65181</v>
      </c>
      <c r="AN192">
        <v>0</v>
      </c>
      <c r="AO192">
        <v>1030264</v>
      </c>
      <c r="AP192">
        <v>15061</v>
      </c>
    </row>
    <row r="193" spans="1:42">
      <c r="A193" s="1">
        <v>44085</v>
      </c>
      <c r="B193" t="s">
        <v>41</v>
      </c>
      <c r="C193" t="s">
        <v>42</v>
      </c>
      <c r="D193">
        <v>3028</v>
      </c>
      <c r="E193">
        <v>2877</v>
      </c>
      <c r="F193">
        <v>53</v>
      </c>
      <c r="G193">
        <v>151</v>
      </c>
      <c r="H193">
        <v>8353</v>
      </c>
      <c r="I193">
        <v>8353</v>
      </c>
      <c r="J193">
        <v>806</v>
      </c>
      <c r="K193">
        <v>58</v>
      </c>
      <c r="M193">
        <v>220</v>
      </c>
      <c r="N193">
        <v>915430</v>
      </c>
      <c r="O193">
        <v>9563</v>
      </c>
      <c r="P193">
        <v>59741</v>
      </c>
      <c r="R193">
        <v>875468</v>
      </c>
      <c r="T193">
        <v>131</v>
      </c>
      <c r="U193">
        <v>129046</v>
      </c>
      <c r="V193">
        <v>126792</v>
      </c>
      <c r="W193">
        <v>2454</v>
      </c>
      <c r="X193">
        <v>0</v>
      </c>
      <c r="Y193">
        <v>5737</v>
      </c>
      <c r="AC193">
        <v>166754</v>
      </c>
      <c r="AD193">
        <v>51431</v>
      </c>
      <c r="AF193">
        <v>0</v>
      </c>
      <c r="AG193">
        <v>1044476</v>
      </c>
      <c r="AH193">
        <v>12017</v>
      </c>
      <c r="AI193">
        <v>65478</v>
      </c>
      <c r="AN193">
        <v>0</v>
      </c>
      <c r="AO193">
        <v>1042222</v>
      </c>
      <c r="AP193">
        <v>11958</v>
      </c>
    </row>
    <row r="194" spans="1:42">
      <c r="A194" s="1">
        <v>44086</v>
      </c>
      <c r="B194" t="s">
        <v>41</v>
      </c>
      <c r="C194" t="s">
        <v>42</v>
      </c>
      <c r="D194">
        <v>3040</v>
      </c>
      <c r="E194">
        <v>2891</v>
      </c>
      <c r="F194">
        <v>12</v>
      </c>
      <c r="G194">
        <v>149</v>
      </c>
      <c r="H194">
        <v>8402</v>
      </c>
      <c r="I194">
        <v>8402</v>
      </c>
      <c r="J194">
        <v>806</v>
      </c>
      <c r="K194">
        <v>49</v>
      </c>
      <c r="M194">
        <v>220</v>
      </c>
      <c r="N194">
        <v>924894</v>
      </c>
      <c r="O194">
        <v>9464</v>
      </c>
      <c r="P194">
        <v>60035</v>
      </c>
      <c r="R194">
        <v>884448</v>
      </c>
      <c r="T194">
        <v>131</v>
      </c>
      <c r="U194">
        <v>129978</v>
      </c>
      <c r="V194">
        <v>127646</v>
      </c>
      <c r="W194">
        <v>932</v>
      </c>
      <c r="X194">
        <v>0</v>
      </c>
      <c r="Y194">
        <v>5799</v>
      </c>
      <c r="AC194">
        <v>168092</v>
      </c>
      <c r="AD194">
        <v>51431</v>
      </c>
      <c r="AF194">
        <v>0</v>
      </c>
      <c r="AG194">
        <v>1054872</v>
      </c>
      <c r="AH194">
        <v>10396</v>
      </c>
      <c r="AI194">
        <v>65834</v>
      </c>
      <c r="AN194">
        <v>0</v>
      </c>
      <c r="AO194">
        <v>1052540</v>
      </c>
      <c r="AP194">
        <v>10318</v>
      </c>
    </row>
    <row r="195" spans="1:42">
      <c r="A195" s="1">
        <v>44087</v>
      </c>
      <c r="B195" t="s">
        <v>41</v>
      </c>
      <c r="C195" t="s">
        <v>42</v>
      </c>
      <c r="D195">
        <v>3064</v>
      </c>
      <c r="E195">
        <v>2915</v>
      </c>
      <c r="F195">
        <v>24</v>
      </c>
      <c r="G195">
        <v>149</v>
      </c>
      <c r="H195">
        <v>8426</v>
      </c>
      <c r="I195">
        <v>8426</v>
      </c>
      <c r="J195">
        <v>752</v>
      </c>
      <c r="K195">
        <v>24</v>
      </c>
      <c r="M195">
        <v>205</v>
      </c>
      <c r="N195">
        <v>939999</v>
      </c>
      <c r="O195">
        <v>15105</v>
      </c>
      <c r="P195">
        <v>60519</v>
      </c>
      <c r="R195">
        <v>898428</v>
      </c>
      <c r="T195">
        <v>130</v>
      </c>
      <c r="U195">
        <v>131864</v>
      </c>
      <c r="V195">
        <v>129484</v>
      </c>
      <c r="W195">
        <v>1886</v>
      </c>
      <c r="X195">
        <v>0</v>
      </c>
      <c r="Y195">
        <v>5907</v>
      </c>
      <c r="AC195">
        <v>171055</v>
      </c>
      <c r="AD195">
        <v>51431</v>
      </c>
      <c r="AF195">
        <v>0</v>
      </c>
      <c r="AG195">
        <v>1071863</v>
      </c>
      <c r="AH195">
        <v>16991</v>
      </c>
      <c r="AI195">
        <v>66426</v>
      </c>
      <c r="AN195">
        <v>0</v>
      </c>
      <c r="AO195">
        <v>1069483</v>
      </c>
      <c r="AP195">
        <v>16943</v>
      </c>
    </row>
    <row r="196" spans="1:42">
      <c r="A196" s="1">
        <v>44088</v>
      </c>
      <c r="B196" t="s">
        <v>41</v>
      </c>
      <c r="C196" t="s">
        <v>42</v>
      </c>
      <c r="D196">
        <v>3077</v>
      </c>
      <c r="E196">
        <v>2922</v>
      </c>
      <c r="F196">
        <v>13</v>
      </c>
      <c r="G196">
        <v>155</v>
      </c>
      <c r="H196">
        <v>8448</v>
      </c>
      <c r="I196">
        <v>8448</v>
      </c>
      <c r="J196">
        <v>733</v>
      </c>
      <c r="K196">
        <v>22</v>
      </c>
      <c r="M196">
        <v>203</v>
      </c>
      <c r="N196">
        <v>955793</v>
      </c>
      <c r="O196">
        <v>15794</v>
      </c>
      <c r="P196">
        <v>60621</v>
      </c>
      <c r="R196">
        <v>913799</v>
      </c>
      <c r="T196">
        <v>123</v>
      </c>
      <c r="U196">
        <v>132680</v>
      </c>
      <c r="V196">
        <v>130256</v>
      </c>
      <c r="W196">
        <v>816</v>
      </c>
      <c r="X196">
        <v>0</v>
      </c>
      <c r="Y196">
        <v>5960</v>
      </c>
      <c r="AC196">
        <v>172250</v>
      </c>
      <c r="AD196">
        <v>51431</v>
      </c>
      <c r="AF196">
        <v>0</v>
      </c>
      <c r="AG196">
        <v>1088473</v>
      </c>
      <c r="AH196">
        <v>16610</v>
      </c>
      <c r="AI196">
        <v>66581</v>
      </c>
      <c r="AN196">
        <v>0</v>
      </c>
      <c r="AO196">
        <v>1086049</v>
      </c>
      <c r="AP196">
        <v>16566</v>
      </c>
    </row>
    <row r="197" spans="1:42">
      <c r="A197" s="1">
        <v>44089</v>
      </c>
      <c r="B197" t="s">
        <v>41</v>
      </c>
      <c r="C197" t="s">
        <v>42</v>
      </c>
      <c r="D197">
        <v>3098</v>
      </c>
      <c r="E197">
        <v>2943</v>
      </c>
      <c r="F197">
        <v>21</v>
      </c>
      <c r="G197">
        <v>155</v>
      </c>
      <c r="H197">
        <v>8502</v>
      </c>
      <c r="I197">
        <v>8502</v>
      </c>
      <c r="J197">
        <v>745</v>
      </c>
      <c r="K197">
        <v>54</v>
      </c>
      <c r="M197">
        <v>211</v>
      </c>
      <c r="N197">
        <v>941267</v>
      </c>
      <c r="O197">
        <v>-14526</v>
      </c>
      <c r="P197">
        <v>60657</v>
      </c>
      <c r="R197">
        <v>906722</v>
      </c>
      <c r="T197">
        <v>127</v>
      </c>
      <c r="U197">
        <v>133470</v>
      </c>
      <c r="V197">
        <v>130917</v>
      </c>
      <c r="W197">
        <v>790</v>
      </c>
      <c r="X197">
        <v>0</v>
      </c>
      <c r="Y197">
        <v>5967</v>
      </c>
      <c r="Z197">
        <v>7763</v>
      </c>
      <c r="AC197">
        <v>165462</v>
      </c>
      <c r="AD197">
        <v>51431</v>
      </c>
      <c r="AF197">
        <v>0</v>
      </c>
      <c r="AG197">
        <v>1074737</v>
      </c>
      <c r="AH197">
        <v>-13736</v>
      </c>
      <c r="AI197">
        <v>66624</v>
      </c>
      <c r="AJ197">
        <v>23477</v>
      </c>
      <c r="AN197">
        <v>0</v>
      </c>
      <c r="AO197">
        <v>1072184</v>
      </c>
      <c r="AP197">
        <v>-13865</v>
      </c>
    </row>
    <row r="198" spans="1:42">
      <c r="A198" s="1">
        <v>44090</v>
      </c>
      <c r="B198" t="s">
        <v>41</v>
      </c>
      <c r="C198" t="s">
        <v>42</v>
      </c>
      <c r="D198">
        <v>3132</v>
      </c>
      <c r="E198">
        <v>2968</v>
      </c>
      <c r="F198">
        <v>34</v>
      </c>
      <c r="G198">
        <v>164</v>
      </c>
      <c r="H198">
        <v>8552</v>
      </c>
      <c r="I198">
        <v>8552</v>
      </c>
      <c r="J198">
        <v>784</v>
      </c>
      <c r="K198">
        <v>50</v>
      </c>
      <c r="M198">
        <v>223</v>
      </c>
      <c r="N198">
        <v>946800</v>
      </c>
      <c r="O198">
        <v>5533</v>
      </c>
      <c r="P198">
        <v>60764</v>
      </c>
      <c r="R198">
        <v>912118</v>
      </c>
      <c r="T198">
        <v>136</v>
      </c>
      <c r="U198">
        <v>134122</v>
      </c>
      <c r="V198">
        <v>131428</v>
      </c>
      <c r="W198">
        <v>652</v>
      </c>
      <c r="X198">
        <v>0</v>
      </c>
      <c r="Y198">
        <v>6001</v>
      </c>
      <c r="Z198">
        <v>7921</v>
      </c>
      <c r="AC198">
        <v>166110</v>
      </c>
      <c r="AD198">
        <v>51431</v>
      </c>
      <c r="AF198">
        <v>0</v>
      </c>
      <c r="AG198">
        <v>1080922</v>
      </c>
      <c r="AH198">
        <v>6185</v>
      </c>
      <c r="AI198">
        <v>66765</v>
      </c>
      <c r="AJ198">
        <v>24446</v>
      </c>
      <c r="AN198">
        <v>0</v>
      </c>
      <c r="AO198">
        <v>1078228</v>
      </c>
      <c r="AP198">
        <v>6044</v>
      </c>
    </row>
    <row r="199" spans="1:42">
      <c r="A199" s="1">
        <v>44091</v>
      </c>
      <c r="B199" t="s">
        <v>41</v>
      </c>
      <c r="C199" t="s">
        <v>42</v>
      </c>
      <c r="D199">
        <v>3158</v>
      </c>
      <c r="E199">
        <v>2992</v>
      </c>
      <c r="F199">
        <v>26</v>
      </c>
      <c r="G199">
        <v>166</v>
      </c>
      <c r="H199">
        <v>8611</v>
      </c>
      <c r="I199">
        <v>8611</v>
      </c>
      <c r="J199">
        <v>733</v>
      </c>
      <c r="K199">
        <v>59</v>
      </c>
      <c r="M199">
        <v>203</v>
      </c>
      <c r="N199">
        <v>952141</v>
      </c>
      <c r="O199">
        <v>5341</v>
      </c>
      <c r="P199">
        <v>60901</v>
      </c>
      <c r="R199">
        <v>917799</v>
      </c>
      <c r="T199">
        <v>123</v>
      </c>
      <c r="U199">
        <v>135446</v>
      </c>
      <c r="V199">
        <v>132565</v>
      </c>
      <c r="W199">
        <v>1324</v>
      </c>
      <c r="X199">
        <v>0</v>
      </c>
      <c r="Y199">
        <v>6020</v>
      </c>
      <c r="Z199">
        <v>8017</v>
      </c>
      <c r="AC199">
        <v>166907</v>
      </c>
      <c r="AD199">
        <v>51431</v>
      </c>
      <c r="AF199">
        <v>0</v>
      </c>
      <c r="AG199">
        <v>1087587</v>
      </c>
      <c r="AH199">
        <v>6665</v>
      </c>
      <c r="AI199">
        <v>66921</v>
      </c>
      <c r="AJ199">
        <v>25086</v>
      </c>
      <c r="AN199">
        <v>0</v>
      </c>
      <c r="AO199">
        <v>1084706</v>
      </c>
      <c r="AP199">
        <v>6478</v>
      </c>
    </row>
    <row r="200" spans="1:42">
      <c r="A200" s="1">
        <v>44092</v>
      </c>
      <c r="B200" t="s">
        <v>41</v>
      </c>
      <c r="C200" t="s">
        <v>42</v>
      </c>
      <c r="D200">
        <v>3177</v>
      </c>
      <c r="E200">
        <v>3010</v>
      </c>
      <c r="F200">
        <v>19</v>
      </c>
      <c r="G200">
        <v>167</v>
      </c>
      <c r="H200">
        <v>8669</v>
      </c>
      <c r="I200">
        <v>8669</v>
      </c>
      <c r="J200">
        <v>798</v>
      </c>
      <c r="K200">
        <v>58</v>
      </c>
      <c r="M200">
        <v>217</v>
      </c>
      <c r="N200">
        <v>975086</v>
      </c>
      <c r="O200">
        <v>22945</v>
      </c>
      <c r="P200">
        <v>61306</v>
      </c>
      <c r="R200">
        <v>939090</v>
      </c>
      <c r="T200">
        <v>125</v>
      </c>
      <c r="U200">
        <v>136318</v>
      </c>
      <c r="V200">
        <v>133310</v>
      </c>
      <c r="W200">
        <v>872</v>
      </c>
      <c r="X200">
        <v>0</v>
      </c>
      <c r="Y200">
        <v>6153</v>
      </c>
      <c r="Z200">
        <v>8291</v>
      </c>
      <c r="AC200">
        <v>169306</v>
      </c>
      <c r="AD200">
        <v>51431</v>
      </c>
      <c r="AF200">
        <v>0</v>
      </c>
      <c r="AG200">
        <v>1111404</v>
      </c>
      <c r="AH200">
        <v>23817</v>
      </c>
      <c r="AI200">
        <v>67459</v>
      </c>
      <c r="AJ200">
        <v>26886</v>
      </c>
      <c r="AN200">
        <v>0</v>
      </c>
      <c r="AO200">
        <v>1108396</v>
      </c>
      <c r="AP200">
        <v>23690</v>
      </c>
    </row>
    <row r="201" spans="1:42">
      <c r="A201" s="1">
        <v>44093</v>
      </c>
      <c r="B201" t="s">
        <v>41</v>
      </c>
      <c r="C201" t="s">
        <v>42</v>
      </c>
      <c r="D201">
        <v>3188</v>
      </c>
      <c r="E201">
        <v>3017</v>
      </c>
      <c r="F201">
        <v>11</v>
      </c>
      <c r="G201">
        <v>171</v>
      </c>
      <c r="H201">
        <v>8708</v>
      </c>
      <c r="I201">
        <v>8708</v>
      </c>
      <c r="J201">
        <v>826</v>
      </c>
      <c r="K201">
        <v>39</v>
      </c>
      <c r="M201">
        <v>203</v>
      </c>
      <c r="N201">
        <v>986025</v>
      </c>
      <c r="O201">
        <v>10939</v>
      </c>
      <c r="P201">
        <v>61633</v>
      </c>
      <c r="R201">
        <v>949664</v>
      </c>
      <c r="T201">
        <v>121</v>
      </c>
      <c r="U201">
        <v>137240</v>
      </c>
      <c r="V201">
        <v>134052</v>
      </c>
      <c r="W201">
        <v>922</v>
      </c>
      <c r="X201">
        <v>0</v>
      </c>
      <c r="Y201">
        <v>6232</v>
      </c>
      <c r="Z201">
        <v>8621</v>
      </c>
      <c r="AC201">
        <v>170413</v>
      </c>
      <c r="AD201">
        <v>51431</v>
      </c>
      <c r="AF201">
        <v>0</v>
      </c>
      <c r="AG201">
        <v>1123265</v>
      </c>
      <c r="AH201">
        <v>11861</v>
      </c>
      <c r="AI201">
        <v>67865</v>
      </c>
      <c r="AJ201">
        <v>27959</v>
      </c>
      <c r="AN201">
        <v>0</v>
      </c>
      <c r="AO201">
        <v>1120077</v>
      </c>
      <c r="AP201">
        <v>11681</v>
      </c>
    </row>
    <row r="202" spans="1:42">
      <c r="A202" s="1">
        <v>44094</v>
      </c>
      <c r="B202" t="s">
        <v>41</v>
      </c>
      <c r="C202" t="s">
        <v>42</v>
      </c>
      <c r="D202">
        <v>3199</v>
      </c>
      <c r="E202">
        <v>3028</v>
      </c>
      <c r="F202">
        <v>11</v>
      </c>
      <c r="G202">
        <v>171</v>
      </c>
      <c r="H202">
        <v>8738</v>
      </c>
      <c r="I202">
        <v>8738</v>
      </c>
      <c r="J202">
        <v>733</v>
      </c>
      <c r="K202">
        <v>30</v>
      </c>
      <c r="M202">
        <v>203</v>
      </c>
      <c r="N202">
        <v>994887</v>
      </c>
      <c r="O202">
        <v>8862</v>
      </c>
      <c r="P202">
        <v>61795</v>
      </c>
      <c r="R202">
        <v>958354</v>
      </c>
      <c r="T202">
        <v>123</v>
      </c>
      <c r="U202">
        <v>137708</v>
      </c>
      <c r="V202">
        <v>134494</v>
      </c>
      <c r="W202">
        <v>468</v>
      </c>
      <c r="X202">
        <v>0</v>
      </c>
      <c r="Y202">
        <v>6254</v>
      </c>
      <c r="Z202">
        <v>8723</v>
      </c>
      <c r="AC202">
        <v>171027</v>
      </c>
      <c r="AD202">
        <v>51431</v>
      </c>
      <c r="AF202">
        <v>0</v>
      </c>
      <c r="AG202">
        <v>1132595</v>
      </c>
      <c r="AH202">
        <v>9330</v>
      </c>
      <c r="AI202">
        <v>68049</v>
      </c>
      <c r="AJ202">
        <v>28772</v>
      </c>
      <c r="AN202">
        <v>0</v>
      </c>
      <c r="AO202">
        <v>1129381</v>
      </c>
      <c r="AP202">
        <v>9304</v>
      </c>
    </row>
    <row r="203" spans="1:42">
      <c r="A203" s="1">
        <v>44095</v>
      </c>
      <c r="B203" t="s">
        <v>41</v>
      </c>
      <c r="C203" t="s">
        <v>42</v>
      </c>
      <c r="D203">
        <v>3212</v>
      </c>
      <c r="E203">
        <v>3040</v>
      </c>
      <c r="F203">
        <v>13</v>
      </c>
      <c r="G203">
        <v>172</v>
      </c>
      <c r="H203">
        <v>8779</v>
      </c>
      <c r="I203">
        <v>8779</v>
      </c>
      <c r="J203">
        <v>764</v>
      </c>
      <c r="K203">
        <v>41</v>
      </c>
      <c r="M203">
        <v>199</v>
      </c>
      <c r="N203">
        <v>1005994</v>
      </c>
      <c r="O203">
        <v>11107</v>
      </c>
      <c r="P203">
        <v>61961</v>
      </c>
      <c r="R203">
        <v>968999</v>
      </c>
      <c r="T203">
        <v>112</v>
      </c>
      <c r="U203">
        <v>138124</v>
      </c>
      <c r="V203">
        <v>134884</v>
      </c>
      <c r="W203">
        <v>416</v>
      </c>
      <c r="X203">
        <v>0</v>
      </c>
      <c r="Y203">
        <v>6305</v>
      </c>
      <c r="Z203">
        <v>8836</v>
      </c>
      <c r="AC203">
        <v>171879</v>
      </c>
      <c r="AD203">
        <v>51431</v>
      </c>
      <c r="AF203">
        <v>0</v>
      </c>
      <c r="AG203">
        <v>1144118</v>
      </c>
      <c r="AH203">
        <v>11523</v>
      </c>
      <c r="AI203">
        <v>68266</v>
      </c>
      <c r="AJ203">
        <v>29352</v>
      </c>
      <c r="AN203">
        <v>0</v>
      </c>
      <c r="AO203">
        <v>1140878</v>
      </c>
      <c r="AP203">
        <v>11497</v>
      </c>
    </row>
    <row r="204" spans="1:42">
      <c r="A204" s="1">
        <v>44096</v>
      </c>
      <c r="B204" t="s">
        <v>41</v>
      </c>
      <c r="C204" t="s">
        <v>42</v>
      </c>
      <c r="D204">
        <v>3243</v>
      </c>
      <c r="E204">
        <v>3067</v>
      </c>
      <c r="F204">
        <v>31</v>
      </c>
      <c r="G204">
        <v>176</v>
      </c>
      <c r="H204">
        <v>8851</v>
      </c>
      <c r="I204">
        <v>8851</v>
      </c>
      <c r="J204">
        <v>768</v>
      </c>
      <c r="K204">
        <v>72</v>
      </c>
      <c r="M204">
        <v>187</v>
      </c>
      <c r="N204">
        <v>1031695</v>
      </c>
      <c r="O204">
        <v>25701</v>
      </c>
      <c r="P204">
        <v>62577</v>
      </c>
      <c r="R204">
        <v>993865</v>
      </c>
      <c r="T204">
        <v>105</v>
      </c>
      <c r="U204">
        <v>140789</v>
      </c>
      <c r="V204">
        <v>137406</v>
      </c>
      <c r="W204">
        <v>2665</v>
      </c>
      <c r="X204">
        <v>0</v>
      </c>
      <c r="Y204">
        <v>6349</v>
      </c>
      <c r="Z204">
        <v>8954</v>
      </c>
      <c r="AC204">
        <v>175236</v>
      </c>
      <c r="AD204">
        <v>68748</v>
      </c>
      <c r="AF204">
        <v>0</v>
      </c>
      <c r="AG204">
        <v>1172484</v>
      </c>
      <c r="AH204">
        <v>28366</v>
      </c>
      <c r="AI204">
        <v>68926</v>
      </c>
      <c r="AJ204">
        <v>30106</v>
      </c>
      <c r="AN204">
        <v>0</v>
      </c>
      <c r="AO204">
        <v>1169101</v>
      </c>
      <c r="AP204">
        <v>28223</v>
      </c>
    </row>
    <row r="205" spans="1:42">
      <c r="A205" s="1">
        <v>44097</v>
      </c>
      <c r="B205" t="s">
        <v>41</v>
      </c>
      <c r="C205" t="s">
        <v>42</v>
      </c>
      <c r="D205">
        <v>3262</v>
      </c>
      <c r="E205">
        <v>3085</v>
      </c>
      <c r="F205">
        <v>19</v>
      </c>
      <c r="G205">
        <v>177</v>
      </c>
      <c r="H205">
        <v>8906</v>
      </c>
      <c r="I205">
        <v>8906</v>
      </c>
      <c r="J205">
        <v>786</v>
      </c>
      <c r="K205">
        <v>55</v>
      </c>
      <c r="M205">
        <v>190</v>
      </c>
      <c r="N205">
        <v>1048898</v>
      </c>
      <c r="O205">
        <v>17203</v>
      </c>
      <c r="P205">
        <v>63014</v>
      </c>
      <c r="R205">
        <v>1010510</v>
      </c>
      <c r="T205">
        <v>103</v>
      </c>
      <c r="U205">
        <v>141686</v>
      </c>
      <c r="V205">
        <v>138171</v>
      </c>
      <c r="W205">
        <v>897</v>
      </c>
      <c r="X205">
        <v>0</v>
      </c>
      <c r="Y205">
        <v>6470</v>
      </c>
      <c r="Z205">
        <v>9523</v>
      </c>
      <c r="AC205">
        <v>176559</v>
      </c>
      <c r="AD205">
        <v>67491</v>
      </c>
      <c r="AF205">
        <v>0</v>
      </c>
      <c r="AG205">
        <v>1190584</v>
      </c>
      <c r="AH205">
        <v>18100</v>
      </c>
      <c r="AI205">
        <v>69484</v>
      </c>
      <c r="AJ205">
        <v>34200</v>
      </c>
      <c r="AN205">
        <v>0</v>
      </c>
      <c r="AO205">
        <v>1187069</v>
      </c>
      <c r="AP205">
        <v>17968</v>
      </c>
    </row>
    <row r="206" spans="1:42">
      <c r="A206" s="1">
        <v>44098</v>
      </c>
      <c r="B206" t="s">
        <v>41</v>
      </c>
      <c r="C206" t="s">
        <v>42</v>
      </c>
      <c r="D206">
        <v>3279</v>
      </c>
      <c r="E206">
        <v>3097</v>
      </c>
      <c r="F206">
        <v>17</v>
      </c>
      <c r="G206">
        <v>182</v>
      </c>
      <c r="H206">
        <v>8945</v>
      </c>
      <c r="I206">
        <v>8945</v>
      </c>
      <c r="J206">
        <v>804</v>
      </c>
      <c r="K206">
        <v>39</v>
      </c>
      <c r="M206">
        <v>194</v>
      </c>
      <c r="N206">
        <v>1064399</v>
      </c>
      <c r="O206">
        <v>15501</v>
      </c>
      <c r="P206">
        <v>63259</v>
      </c>
      <c r="R206">
        <v>1025356</v>
      </c>
      <c r="T206">
        <v>106</v>
      </c>
      <c r="U206">
        <v>142707</v>
      </c>
      <c r="V206">
        <v>139021</v>
      </c>
      <c r="W206">
        <v>1021</v>
      </c>
      <c r="X206">
        <v>0</v>
      </c>
      <c r="Y206">
        <v>6603</v>
      </c>
      <c r="Z206">
        <v>9726</v>
      </c>
      <c r="AC206">
        <v>178064</v>
      </c>
      <c r="AD206">
        <v>68079</v>
      </c>
      <c r="AF206">
        <v>0</v>
      </c>
      <c r="AG206">
        <v>1207106</v>
      </c>
      <c r="AH206">
        <v>16522</v>
      </c>
      <c r="AI206">
        <v>69862</v>
      </c>
      <c r="AJ206">
        <v>36799</v>
      </c>
      <c r="AN206">
        <v>0</v>
      </c>
      <c r="AO206">
        <v>1203420</v>
      </c>
      <c r="AP206">
        <v>16351</v>
      </c>
    </row>
    <row r="207" spans="1:42">
      <c r="A207" s="1">
        <v>44099</v>
      </c>
      <c r="B207" t="s">
        <v>41</v>
      </c>
      <c r="C207" t="s">
        <v>42</v>
      </c>
      <c r="D207">
        <v>3297</v>
      </c>
      <c r="E207">
        <v>3114</v>
      </c>
      <c r="F207">
        <v>18</v>
      </c>
      <c r="G207">
        <v>183</v>
      </c>
      <c r="H207">
        <v>8994</v>
      </c>
      <c r="I207">
        <v>8994</v>
      </c>
      <c r="J207">
        <v>773</v>
      </c>
      <c r="K207">
        <v>49</v>
      </c>
      <c r="M207">
        <v>191</v>
      </c>
      <c r="N207">
        <v>1082565</v>
      </c>
      <c r="O207">
        <v>18166</v>
      </c>
      <c r="P207">
        <v>63469</v>
      </c>
      <c r="R207">
        <v>1043249</v>
      </c>
      <c r="T207">
        <v>101</v>
      </c>
      <c r="U207">
        <v>143902</v>
      </c>
      <c r="V207">
        <v>140056</v>
      </c>
      <c r="W207">
        <v>1195</v>
      </c>
      <c r="X207">
        <v>0</v>
      </c>
      <c r="Y207">
        <v>6666</v>
      </c>
      <c r="Z207">
        <v>9856</v>
      </c>
      <c r="AC207">
        <v>179372</v>
      </c>
      <c r="AD207">
        <v>68854</v>
      </c>
      <c r="AF207">
        <v>0</v>
      </c>
      <c r="AG207">
        <v>1226467</v>
      </c>
      <c r="AH207">
        <v>19361</v>
      </c>
      <c r="AI207">
        <v>70135</v>
      </c>
      <c r="AJ207">
        <v>38650</v>
      </c>
      <c r="AN207">
        <v>0</v>
      </c>
      <c r="AO207">
        <v>1222621</v>
      </c>
      <c r="AP207">
        <v>19201</v>
      </c>
    </row>
    <row r="208" spans="1:42">
      <c r="A208" s="1">
        <v>44100</v>
      </c>
      <c r="B208" t="s">
        <v>41</v>
      </c>
      <c r="C208" t="s">
        <v>42</v>
      </c>
      <c r="D208">
        <v>3323</v>
      </c>
      <c r="E208">
        <v>3141</v>
      </c>
      <c r="F208">
        <v>26</v>
      </c>
      <c r="G208">
        <v>182</v>
      </c>
      <c r="H208">
        <v>9028</v>
      </c>
      <c r="I208">
        <v>9028</v>
      </c>
      <c r="J208">
        <v>727</v>
      </c>
      <c r="K208">
        <v>34</v>
      </c>
      <c r="M208">
        <v>186</v>
      </c>
      <c r="N208">
        <v>1097524</v>
      </c>
      <c r="O208">
        <v>14959</v>
      </c>
      <c r="P208">
        <v>63660</v>
      </c>
      <c r="R208">
        <v>1057807</v>
      </c>
      <c r="T208">
        <v>99</v>
      </c>
      <c r="U208">
        <v>145273</v>
      </c>
      <c r="V208">
        <v>141338</v>
      </c>
      <c r="W208">
        <v>1371</v>
      </c>
      <c r="X208">
        <v>0</v>
      </c>
      <c r="Y208">
        <v>6831</v>
      </c>
      <c r="Z208">
        <v>9972</v>
      </c>
      <c r="AC208">
        <v>181055</v>
      </c>
      <c r="AD208">
        <v>69629</v>
      </c>
      <c r="AF208">
        <v>0</v>
      </c>
      <c r="AG208">
        <v>1242797</v>
      </c>
      <c r="AH208">
        <v>16330</v>
      </c>
      <c r="AI208">
        <v>70491</v>
      </c>
      <c r="AJ208">
        <v>39995</v>
      </c>
      <c r="AN208">
        <v>0</v>
      </c>
      <c r="AO208">
        <v>1238862</v>
      </c>
      <c r="AP208">
        <v>16241</v>
      </c>
    </row>
    <row r="209" spans="1:42">
      <c r="A209" s="1">
        <v>44101</v>
      </c>
      <c r="B209" t="s">
        <v>41</v>
      </c>
      <c r="C209" t="s">
        <v>42</v>
      </c>
      <c r="D209">
        <v>3326</v>
      </c>
      <c r="E209">
        <v>3144</v>
      </c>
      <c r="F209">
        <v>3</v>
      </c>
      <c r="G209">
        <v>182</v>
      </c>
      <c r="H209">
        <v>9043</v>
      </c>
      <c r="I209">
        <v>9043</v>
      </c>
      <c r="J209">
        <v>734</v>
      </c>
      <c r="K209">
        <v>15</v>
      </c>
      <c r="M209">
        <v>179</v>
      </c>
      <c r="N209">
        <v>1106651</v>
      </c>
      <c r="O209">
        <v>9127</v>
      </c>
      <c r="P209">
        <v>63810</v>
      </c>
      <c r="R209">
        <v>1066318</v>
      </c>
      <c r="T209">
        <v>108</v>
      </c>
      <c r="U209">
        <v>145887</v>
      </c>
      <c r="V209">
        <v>141909</v>
      </c>
      <c r="W209">
        <v>614</v>
      </c>
      <c r="X209">
        <v>0</v>
      </c>
      <c r="Y209">
        <v>6876</v>
      </c>
      <c r="Z209">
        <v>10030</v>
      </c>
      <c r="AC209">
        <v>182242</v>
      </c>
      <c r="AD209">
        <v>70028</v>
      </c>
      <c r="AF209">
        <v>0</v>
      </c>
      <c r="AG209">
        <v>1252538</v>
      </c>
      <c r="AH209">
        <v>9741</v>
      </c>
      <c r="AI209">
        <v>70686</v>
      </c>
      <c r="AJ209">
        <v>40686</v>
      </c>
      <c r="AN209">
        <v>0</v>
      </c>
      <c r="AO209">
        <v>1248560</v>
      </c>
      <c r="AP209">
        <v>9698</v>
      </c>
    </row>
    <row r="210" spans="1:42">
      <c r="A210" s="1">
        <v>44102</v>
      </c>
      <c r="B210" t="s">
        <v>41</v>
      </c>
      <c r="C210" t="s">
        <v>42</v>
      </c>
      <c r="D210">
        <v>3337</v>
      </c>
      <c r="E210">
        <v>3154</v>
      </c>
      <c r="F210">
        <v>11</v>
      </c>
      <c r="G210">
        <v>183</v>
      </c>
      <c r="H210">
        <v>9065</v>
      </c>
      <c r="I210">
        <v>9065</v>
      </c>
      <c r="J210">
        <v>753</v>
      </c>
      <c r="K210">
        <v>22</v>
      </c>
      <c r="M210">
        <v>172</v>
      </c>
      <c r="N210">
        <v>1127473</v>
      </c>
      <c r="O210">
        <v>20822</v>
      </c>
      <c r="P210">
        <v>63925</v>
      </c>
      <c r="R210">
        <v>1085933</v>
      </c>
      <c r="T210">
        <v>108</v>
      </c>
      <c r="U210">
        <v>146455</v>
      </c>
      <c r="V210">
        <v>142449</v>
      </c>
      <c r="W210">
        <v>568</v>
      </c>
      <c r="X210">
        <v>0</v>
      </c>
      <c r="Y210">
        <v>6891</v>
      </c>
      <c r="Z210">
        <v>10143</v>
      </c>
      <c r="AC210">
        <v>183989</v>
      </c>
      <c r="AD210">
        <v>70430</v>
      </c>
      <c r="AF210">
        <v>0</v>
      </c>
      <c r="AG210">
        <v>1273928</v>
      </c>
      <c r="AH210">
        <v>21390</v>
      </c>
      <c r="AI210">
        <v>70816</v>
      </c>
      <c r="AJ210">
        <v>42553</v>
      </c>
      <c r="AN210">
        <v>0</v>
      </c>
      <c r="AO210">
        <v>1269922</v>
      </c>
      <c r="AP210">
        <v>21362</v>
      </c>
    </row>
    <row r="211" spans="1:42">
      <c r="A211" s="1">
        <v>44103</v>
      </c>
      <c r="B211" t="s">
        <v>41</v>
      </c>
      <c r="C211" t="s">
        <v>42</v>
      </c>
      <c r="D211">
        <v>3359</v>
      </c>
      <c r="E211">
        <v>3173</v>
      </c>
      <c r="F211">
        <v>22</v>
      </c>
      <c r="G211">
        <v>186</v>
      </c>
      <c r="H211">
        <v>9105</v>
      </c>
      <c r="I211">
        <v>9105</v>
      </c>
      <c r="J211">
        <v>690</v>
      </c>
      <c r="K211">
        <v>40</v>
      </c>
      <c r="M211">
        <v>176</v>
      </c>
      <c r="N211">
        <v>1152780</v>
      </c>
      <c r="O211">
        <v>25307</v>
      </c>
      <c r="P211">
        <v>64145</v>
      </c>
      <c r="R211">
        <v>1110819</v>
      </c>
      <c r="T211">
        <v>88</v>
      </c>
      <c r="U211">
        <v>147634</v>
      </c>
      <c r="V211">
        <v>143495</v>
      </c>
      <c r="W211">
        <v>1179</v>
      </c>
      <c r="X211">
        <v>0</v>
      </c>
      <c r="Y211">
        <v>6914</v>
      </c>
      <c r="Z211">
        <v>10284</v>
      </c>
      <c r="AC211">
        <v>185456</v>
      </c>
      <c r="AD211">
        <v>73136</v>
      </c>
      <c r="AF211">
        <v>0</v>
      </c>
      <c r="AG211">
        <v>1300414</v>
      </c>
      <c r="AH211">
        <v>26486</v>
      </c>
      <c r="AI211">
        <v>71059</v>
      </c>
      <c r="AJ211">
        <v>44877</v>
      </c>
      <c r="AN211">
        <v>0</v>
      </c>
      <c r="AO211">
        <v>1296275</v>
      </c>
      <c r="AP211">
        <v>26353</v>
      </c>
    </row>
    <row r="212" spans="1:42">
      <c r="A212" s="1">
        <v>44104</v>
      </c>
      <c r="B212" t="s">
        <v>41</v>
      </c>
      <c r="C212" t="s">
        <v>42</v>
      </c>
      <c r="D212">
        <v>3378</v>
      </c>
      <c r="E212">
        <v>3186</v>
      </c>
      <c r="F212">
        <v>19</v>
      </c>
      <c r="G212">
        <v>192</v>
      </c>
      <c r="H212">
        <v>9160</v>
      </c>
      <c r="I212">
        <v>9160</v>
      </c>
      <c r="J212">
        <v>729</v>
      </c>
      <c r="K212">
        <v>55</v>
      </c>
      <c r="M212">
        <v>184</v>
      </c>
      <c r="N212">
        <v>1161156</v>
      </c>
      <c r="O212">
        <v>8376</v>
      </c>
      <c r="P212">
        <v>64219</v>
      </c>
      <c r="R212">
        <v>1118867</v>
      </c>
      <c r="T212">
        <v>95</v>
      </c>
      <c r="U212">
        <v>147942</v>
      </c>
      <c r="V212">
        <v>143623</v>
      </c>
      <c r="W212">
        <v>308</v>
      </c>
      <c r="X212">
        <v>0</v>
      </c>
      <c r="Y212">
        <v>6958</v>
      </c>
      <c r="Z212">
        <v>10494</v>
      </c>
      <c r="AC212">
        <v>185912</v>
      </c>
      <c r="AD212">
        <v>71691</v>
      </c>
      <c r="AF212">
        <v>0</v>
      </c>
      <c r="AG212">
        <v>1309098</v>
      </c>
      <c r="AH212">
        <v>8684</v>
      </c>
      <c r="AI212">
        <v>71177</v>
      </c>
      <c r="AJ212">
        <v>47058</v>
      </c>
      <c r="AN212">
        <v>0</v>
      </c>
      <c r="AO212">
        <v>1304779</v>
      </c>
      <c r="AP212">
        <v>8504</v>
      </c>
    </row>
    <row r="213" spans="1:42">
      <c r="A213" s="1">
        <v>44105</v>
      </c>
      <c r="B213" t="s">
        <v>41</v>
      </c>
      <c r="C213" t="s">
        <v>42</v>
      </c>
      <c r="D213">
        <v>3400</v>
      </c>
      <c r="E213">
        <v>3203</v>
      </c>
      <c r="F213">
        <v>22</v>
      </c>
      <c r="G213">
        <v>197</v>
      </c>
      <c r="H213">
        <v>9160</v>
      </c>
      <c r="I213">
        <v>9160</v>
      </c>
      <c r="J213">
        <v>709</v>
      </c>
      <c r="K213">
        <v>0</v>
      </c>
      <c r="M213">
        <v>172</v>
      </c>
      <c r="N213">
        <v>1168131</v>
      </c>
      <c r="O213">
        <v>6975</v>
      </c>
      <c r="P213">
        <v>64278</v>
      </c>
      <c r="R213">
        <v>1125535</v>
      </c>
      <c r="T213">
        <v>91</v>
      </c>
      <c r="U213">
        <v>148323</v>
      </c>
      <c r="V213">
        <v>143787</v>
      </c>
      <c r="W213">
        <v>381</v>
      </c>
      <c r="X213">
        <v>0</v>
      </c>
      <c r="Y213">
        <v>6978</v>
      </c>
      <c r="Z213">
        <v>10618</v>
      </c>
      <c r="AC213">
        <v>186383</v>
      </c>
      <c r="AD213">
        <v>74499</v>
      </c>
      <c r="AF213">
        <v>0</v>
      </c>
      <c r="AG213">
        <v>1316454</v>
      </c>
      <c r="AH213">
        <v>7356</v>
      </c>
      <c r="AI213">
        <v>71256</v>
      </c>
      <c r="AJ213">
        <v>49191</v>
      </c>
      <c r="AN213">
        <v>0</v>
      </c>
      <c r="AO213">
        <v>1311918</v>
      </c>
      <c r="AP213">
        <v>7139</v>
      </c>
    </row>
    <row r="214" spans="1:42">
      <c r="A214" s="1">
        <v>44106</v>
      </c>
      <c r="B214" t="s">
        <v>41</v>
      </c>
      <c r="C214" t="s">
        <v>42</v>
      </c>
      <c r="D214">
        <v>3409</v>
      </c>
      <c r="E214">
        <v>3211</v>
      </c>
      <c r="F214">
        <v>9</v>
      </c>
      <c r="G214">
        <v>198</v>
      </c>
      <c r="H214">
        <v>9216</v>
      </c>
      <c r="I214">
        <v>9216</v>
      </c>
      <c r="J214">
        <v>679</v>
      </c>
      <c r="K214">
        <v>56</v>
      </c>
      <c r="M214">
        <v>160</v>
      </c>
      <c r="N214">
        <v>1188867</v>
      </c>
      <c r="O214">
        <v>20736</v>
      </c>
      <c r="P214">
        <v>64463</v>
      </c>
      <c r="R214">
        <v>1145625</v>
      </c>
      <c r="T214">
        <v>95</v>
      </c>
      <c r="U214">
        <v>149185</v>
      </c>
      <c r="V214">
        <v>144366</v>
      </c>
      <c r="W214">
        <v>862</v>
      </c>
      <c r="X214">
        <v>0</v>
      </c>
      <c r="Y214">
        <v>7065</v>
      </c>
      <c r="Z214">
        <v>10785</v>
      </c>
      <c r="AC214">
        <v>187608</v>
      </c>
      <c r="AD214">
        <v>72951</v>
      </c>
      <c r="AF214">
        <v>0</v>
      </c>
      <c r="AG214">
        <v>1338052</v>
      </c>
      <c r="AH214">
        <v>21598</v>
      </c>
      <c r="AI214">
        <v>71528</v>
      </c>
      <c r="AJ214">
        <v>51506</v>
      </c>
      <c r="AN214">
        <v>0</v>
      </c>
      <c r="AO214">
        <v>1333233</v>
      </c>
      <c r="AP214">
        <v>21315</v>
      </c>
    </row>
    <row r="215" spans="1:42">
      <c r="A215" s="1">
        <v>44107</v>
      </c>
      <c r="B215" t="s">
        <v>41</v>
      </c>
      <c r="C215" t="s">
        <v>42</v>
      </c>
      <c r="D215">
        <v>3442</v>
      </c>
      <c r="E215">
        <v>3243</v>
      </c>
      <c r="F215">
        <v>33</v>
      </c>
      <c r="G215">
        <v>199</v>
      </c>
      <c r="H215">
        <v>9216</v>
      </c>
      <c r="I215">
        <v>9216</v>
      </c>
      <c r="J215">
        <v>686</v>
      </c>
      <c r="K215">
        <v>0</v>
      </c>
      <c r="M215">
        <v>163</v>
      </c>
      <c r="N215">
        <v>1188867</v>
      </c>
      <c r="O215">
        <v>0</v>
      </c>
      <c r="P215">
        <v>64463</v>
      </c>
      <c r="R215">
        <v>1145625</v>
      </c>
      <c r="T215">
        <v>88</v>
      </c>
      <c r="U215">
        <v>150891</v>
      </c>
      <c r="V215">
        <v>145953</v>
      </c>
      <c r="W215">
        <v>1706</v>
      </c>
      <c r="X215">
        <v>0</v>
      </c>
      <c r="Y215">
        <v>7065</v>
      </c>
      <c r="Z215">
        <v>10785</v>
      </c>
      <c r="AC215">
        <v>187608</v>
      </c>
      <c r="AD215">
        <v>72951</v>
      </c>
      <c r="AF215">
        <v>0</v>
      </c>
      <c r="AG215">
        <v>1339758</v>
      </c>
      <c r="AH215">
        <v>1706</v>
      </c>
      <c r="AI215">
        <v>71528</v>
      </c>
      <c r="AJ215">
        <v>51506</v>
      </c>
      <c r="AN215">
        <v>0</v>
      </c>
      <c r="AO215">
        <v>1333233</v>
      </c>
      <c r="AP215">
        <v>0</v>
      </c>
    </row>
    <row r="216" spans="1:42">
      <c r="A216" s="1">
        <v>44108</v>
      </c>
      <c r="B216" t="s">
        <v>41</v>
      </c>
      <c r="C216" t="s">
        <v>42</v>
      </c>
      <c r="D216">
        <v>3453</v>
      </c>
      <c r="E216">
        <v>3255</v>
      </c>
      <c r="F216">
        <v>11</v>
      </c>
      <c r="G216">
        <v>198</v>
      </c>
      <c r="H216">
        <v>9259</v>
      </c>
      <c r="I216">
        <v>9259</v>
      </c>
      <c r="J216">
        <v>599</v>
      </c>
      <c r="K216">
        <v>43</v>
      </c>
      <c r="M216">
        <v>153</v>
      </c>
      <c r="N216">
        <v>1226504</v>
      </c>
      <c r="O216">
        <v>37637</v>
      </c>
      <c r="P216">
        <v>65190</v>
      </c>
      <c r="R216">
        <v>1182339</v>
      </c>
      <c r="T216">
        <v>72</v>
      </c>
      <c r="U216">
        <v>151582</v>
      </c>
      <c r="V216">
        <v>146576</v>
      </c>
      <c r="W216">
        <v>691</v>
      </c>
      <c r="X216">
        <v>0</v>
      </c>
      <c r="Y216">
        <v>7285</v>
      </c>
      <c r="Z216">
        <v>10995</v>
      </c>
      <c r="AC216">
        <v>190741</v>
      </c>
      <c r="AD216">
        <v>73973</v>
      </c>
      <c r="AF216">
        <v>0</v>
      </c>
      <c r="AG216">
        <v>1378086</v>
      </c>
      <c r="AH216">
        <v>38328</v>
      </c>
      <c r="AI216">
        <v>72475</v>
      </c>
      <c r="AJ216">
        <v>54631</v>
      </c>
      <c r="AN216">
        <v>0</v>
      </c>
      <c r="AO216">
        <v>1373080</v>
      </c>
      <c r="AP216">
        <v>39847</v>
      </c>
    </row>
    <row r="217" spans="1:42">
      <c r="A217" s="1">
        <v>44109</v>
      </c>
      <c r="B217" t="s">
        <v>41</v>
      </c>
      <c r="C217" t="s">
        <v>42</v>
      </c>
      <c r="D217">
        <v>3456</v>
      </c>
      <c r="E217">
        <v>3258</v>
      </c>
      <c r="F217">
        <v>3</v>
      </c>
      <c r="G217">
        <v>198</v>
      </c>
      <c r="H217">
        <v>9283</v>
      </c>
      <c r="I217">
        <v>9283</v>
      </c>
      <c r="J217">
        <v>593</v>
      </c>
      <c r="K217">
        <v>24</v>
      </c>
      <c r="M217">
        <v>150</v>
      </c>
      <c r="N217">
        <v>1236947</v>
      </c>
      <c r="O217">
        <v>10443</v>
      </c>
      <c r="P217">
        <v>65332</v>
      </c>
      <c r="R217">
        <v>1192640</v>
      </c>
      <c r="T217">
        <v>72</v>
      </c>
      <c r="U217">
        <v>152159</v>
      </c>
      <c r="V217">
        <v>147116</v>
      </c>
      <c r="W217">
        <v>577</v>
      </c>
      <c r="X217">
        <v>0</v>
      </c>
      <c r="Y217">
        <v>7320</v>
      </c>
      <c r="Z217">
        <v>11062</v>
      </c>
      <c r="AC217">
        <v>191423</v>
      </c>
      <c r="AD217">
        <v>74272</v>
      </c>
      <c r="AF217">
        <v>0</v>
      </c>
      <c r="AG217">
        <v>1389106</v>
      </c>
      <c r="AH217">
        <v>11020</v>
      </c>
      <c r="AI217">
        <v>72652</v>
      </c>
      <c r="AJ217">
        <v>55266</v>
      </c>
      <c r="AN217">
        <v>0</v>
      </c>
      <c r="AO217">
        <v>1384063</v>
      </c>
      <c r="AP217">
        <v>10983</v>
      </c>
    </row>
    <row r="218" spans="1:42">
      <c r="A218" s="1">
        <v>44110</v>
      </c>
      <c r="B218" t="s">
        <v>41</v>
      </c>
      <c r="C218" t="s">
        <v>42</v>
      </c>
      <c r="D218">
        <v>3471</v>
      </c>
      <c r="E218">
        <v>3275</v>
      </c>
      <c r="F218">
        <v>15</v>
      </c>
      <c r="G218">
        <v>196</v>
      </c>
      <c r="H218">
        <v>9331</v>
      </c>
      <c r="I218">
        <v>9331</v>
      </c>
      <c r="J218">
        <v>655</v>
      </c>
      <c r="K218">
        <v>48</v>
      </c>
      <c r="M218">
        <v>167</v>
      </c>
      <c r="N218">
        <v>1250166</v>
      </c>
      <c r="O218">
        <v>13219</v>
      </c>
      <c r="P218">
        <v>65534</v>
      </c>
      <c r="R218">
        <v>1205239</v>
      </c>
      <c r="T218">
        <v>87</v>
      </c>
      <c r="U218">
        <v>152970</v>
      </c>
      <c r="V218">
        <v>147800</v>
      </c>
      <c r="W218">
        <v>811</v>
      </c>
      <c r="X218">
        <v>0</v>
      </c>
      <c r="Y218">
        <v>7359</v>
      </c>
      <c r="Z218">
        <v>11303</v>
      </c>
      <c r="AC218">
        <v>192727</v>
      </c>
      <c r="AD218">
        <v>74949</v>
      </c>
      <c r="AF218">
        <v>0</v>
      </c>
      <c r="AG218">
        <v>1403136</v>
      </c>
      <c r="AH218">
        <v>14030</v>
      </c>
      <c r="AI218">
        <v>72893</v>
      </c>
      <c r="AJ218">
        <v>58125</v>
      </c>
      <c r="AN218">
        <v>0</v>
      </c>
      <c r="AO218">
        <v>1397966</v>
      </c>
      <c r="AP218">
        <v>13903</v>
      </c>
    </row>
    <row r="219" spans="1:42">
      <c r="A219" s="1">
        <v>44111</v>
      </c>
      <c r="B219" t="s">
        <v>41</v>
      </c>
      <c r="C219" t="s">
        <v>42</v>
      </c>
      <c r="D219">
        <v>3502</v>
      </c>
      <c r="E219">
        <v>3300</v>
      </c>
      <c r="F219">
        <v>31</v>
      </c>
      <c r="G219">
        <v>202</v>
      </c>
      <c r="H219">
        <v>9392</v>
      </c>
      <c r="I219">
        <v>9392</v>
      </c>
      <c r="J219">
        <v>707</v>
      </c>
      <c r="K219">
        <v>61</v>
      </c>
      <c r="M219">
        <v>183</v>
      </c>
      <c r="N219">
        <v>1256891</v>
      </c>
      <c r="O219">
        <v>6725</v>
      </c>
      <c r="P219">
        <v>65678</v>
      </c>
      <c r="R219">
        <v>1211792</v>
      </c>
      <c r="T219">
        <v>93</v>
      </c>
      <c r="U219">
        <v>153705</v>
      </c>
      <c r="V219">
        <v>148334</v>
      </c>
      <c r="W219">
        <v>735</v>
      </c>
      <c r="X219">
        <v>0</v>
      </c>
      <c r="Y219">
        <v>7422</v>
      </c>
      <c r="Z219">
        <v>11623</v>
      </c>
      <c r="AC219">
        <v>193433</v>
      </c>
      <c r="AD219">
        <v>75768</v>
      </c>
      <c r="AF219">
        <v>0</v>
      </c>
      <c r="AG219">
        <v>1410596</v>
      </c>
      <c r="AH219">
        <v>7460</v>
      </c>
      <c r="AI219">
        <v>73100</v>
      </c>
      <c r="AJ219">
        <v>60381</v>
      </c>
      <c r="AN219">
        <v>0</v>
      </c>
      <c r="AO219">
        <v>1405225</v>
      </c>
      <c r="AP219">
        <v>7259</v>
      </c>
    </row>
    <row r="220" spans="1:42">
      <c r="A220" s="1">
        <v>44112</v>
      </c>
      <c r="B220" t="s">
        <v>41</v>
      </c>
      <c r="C220" t="s">
        <v>42</v>
      </c>
      <c r="D220">
        <v>3514</v>
      </c>
      <c r="E220">
        <v>3311</v>
      </c>
      <c r="F220">
        <v>12</v>
      </c>
      <c r="G220">
        <v>203</v>
      </c>
      <c r="H220">
        <v>9475</v>
      </c>
      <c r="I220">
        <v>9475</v>
      </c>
      <c r="J220">
        <v>716</v>
      </c>
      <c r="K220">
        <v>83</v>
      </c>
      <c r="M220">
        <v>191</v>
      </c>
      <c r="N220">
        <v>1275884</v>
      </c>
      <c r="O220">
        <v>18993</v>
      </c>
      <c r="P220">
        <v>66116</v>
      </c>
      <c r="R220">
        <v>1230378</v>
      </c>
      <c r="T220">
        <v>94</v>
      </c>
      <c r="U220">
        <v>154755</v>
      </c>
      <c r="V220">
        <v>149219</v>
      </c>
      <c r="W220">
        <v>1050</v>
      </c>
      <c r="X220">
        <v>0</v>
      </c>
      <c r="Y220">
        <v>7498</v>
      </c>
      <c r="Z220">
        <v>11862</v>
      </c>
      <c r="AC220">
        <v>194725</v>
      </c>
      <c r="AD220">
        <v>76477</v>
      </c>
      <c r="AF220">
        <v>0</v>
      </c>
      <c r="AG220">
        <v>1430639</v>
      </c>
      <c r="AH220">
        <v>20043</v>
      </c>
      <c r="AI220">
        <v>73614</v>
      </c>
      <c r="AJ220">
        <v>63262</v>
      </c>
      <c r="AN220">
        <v>0</v>
      </c>
      <c r="AO220">
        <v>1425103</v>
      </c>
      <c r="AP220">
        <v>19878</v>
      </c>
    </row>
    <row r="221" spans="1:42">
      <c r="A221" s="1">
        <v>44113</v>
      </c>
      <c r="B221" t="s">
        <v>41</v>
      </c>
      <c r="C221" t="s">
        <v>42</v>
      </c>
      <c r="D221">
        <v>3530</v>
      </c>
      <c r="E221">
        <v>3325</v>
      </c>
      <c r="F221">
        <v>16</v>
      </c>
      <c r="G221">
        <v>205</v>
      </c>
      <c r="H221">
        <v>9519</v>
      </c>
      <c r="I221">
        <v>9519</v>
      </c>
      <c r="J221">
        <v>748</v>
      </c>
      <c r="K221">
        <v>44</v>
      </c>
      <c r="M221">
        <v>193</v>
      </c>
      <c r="N221">
        <v>1296892</v>
      </c>
      <c r="O221">
        <v>21008</v>
      </c>
      <c r="P221">
        <v>66398</v>
      </c>
      <c r="R221">
        <v>1250899</v>
      </c>
      <c r="T221">
        <v>99</v>
      </c>
      <c r="U221">
        <v>155676</v>
      </c>
      <c r="V221">
        <v>150033</v>
      </c>
      <c r="W221">
        <v>921</v>
      </c>
      <c r="X221">
        <v>0</v>
      </c>
      <c r="Y221">
        <v>7573</v>
      </c>
      <c r="Z221">
        <v>12054</v>
      </c>
      <c r="AC221">
        <v>196026</v>
      </c>
      <c r="AD221">
        <v>77102</v>
      </c>
      <c r="AF221">
        <v>0</v>
      </c>
      <c r="AG221">
        <v>1452568</v>
      </c>
      <c r="AH221">
        <v>21929</v>
      </c>
      <c r="AI221">
        <v>73971</v>
      </c>
      <c r="AJ221">
        <v>65448</v>
      </c>
      <c r="AN221">
        <v>0</v>
      </c>
      <c r="AO221">
        <v>1446925</v>
      </c>
      <c r="AP221">
        <v>21822</v>
      </c>
    </row>
    <row r="222" spans="1:42">
      <c r="A222" s="1">
        <v>44114</v>
      </c>
      <c r="B222" t="s">
        <v>41</v>
      </c>
      <c r="C222" t="s">
        <v>42</v>
      </c>
      <c r="D222">
        <v>3551</v>
      </c>
      <c r="E222">
        <v>3346</v>
      </c>
      <c r="F222">
        <v>21</v>
      </c>
      <c r="G222">
        <v>205</v>
      </c>
      <c r="H222">
        <v>9561</v>
      </c>
      <c r="I222">
        <v>9561</v>
      </c>
      <c r="J222">
        <v>728</v>
      </c>
      <c r="K222">
        <v>42</v>
      </c>
      <c r="M222">
        <v>179</v>
      </c>
      <c r="N222">
        <v>1313690</v>
      </c>
      <c r="O222">
        <v>16798</v>
      </c>
      <c r="P222">
        <v>66711</v>
      </c>
      <c r="R222">
        <v>1267427</v>
      </c>
      <c r="T222">
        <v>93</v>
      </c>
      <c r="U222">
        <v>156621</v>
      </c>
      <c r="V222">
        <v>150915</v>
      </c>
      <c r="W222">
        <v>945</v>
      </c>
      <c r="X222">
        <v>0</v>
      </c>
      <c r="Y222">
        <v>7631</v>
      </c>
      <c r="Z222">
        <v>12251</v>
      </c>
      <c r="AC222">
        <v>197178</v>
      </c>
      <c r="AD222">
        <v>77700</v>
      </c>
      <c r="AF222">
        <v>0</v>
      </c>
      <c r="AG222">
        <v>1470311</v>
      </c>
      <c r="AH222">
        <v>17743</v>
      </c>
      <c r="AI222">
        <v>74342</v>
      </c>
      <c r="AJ222">
        <v>67607</v>
      </c>
      <c r="AN222">
        <v>0</v>
      </c>
      <c r="AO222">
        <v>1464605</v>
      </c>
      <c r="AP222">
        <v>17680</v>
      </c>
    </row>
    <row r="223" spans="1:42">
      <c r="A223" s="1">
        <v>44115</v>
      </c>
      <c r="B223" t="s">
        <v>41</v>
      </c>
      <c r="C223" t="s">
        <v>42</v>
      </c>
      <c r="D223">
        <v>3552</v>
      </c>
      <c r="E223">
        <v>3348</v>
      </c>
      <c r="F223">
        <v>1</v>
      </c>
      <c r="G223">
        <v>204</v>
      </c>
      <c r="H223">
        <v>9578</v>
      </c>
      <c r="I223">
        <v>9578</v>
      </c>
      <c r="J223">
        <v>685</v>
      </c>
      <c r="K223">
        <v>17</v>
      </c>
      <c r="M223">
        <v>176</v>
      </c>
      <c r="N223">
        <v>1327252</v>
      </c>
      <c r="O223">
        <v>13562</v>
      </c>
      <c r="P223">
        <v>66950</v>
      </c>
      <c r="R223">
        <v>1280819</v>
      </c>
      <c r="T223">
        <v>87</v>
      </c>
      <c r="U223">
        <v>157406</v>
      </c>
      <c r="V223">
        <v>151649</v>
      </c>
      <c r="W223">
        <v>785</v>
      </c>
      <c r="X223">
        <v>0</v>
      </c>
      <c r="Y223">
        <v>7695</v>
      </c>
      <c r="Z223">
        <v>12335</v>
      </c>
      <c r="AC223">
        <v>198082</v>
      </c>
      <c r="AD223">
        <v>78115</v>
      </c>
      <c r="AF223">
        <v>0</v>
      </c>
      <c r="AG223">
        <v>1484658</v>
      </c>
      <c r="AH223">
        <v>14347</v>
      </c>
      <c r="AI223">
        <v>74645</v>
      </c>
      <c r="AJ223">
        <v>68153</v>
      </c>
      <c r="AN223">
        <v>0</v>
      </c>
      <c r="AO223">
        <v>1478901</v>
      </c>
      <c r="AP223">
        <v>14296</v>
      </c>
    </row>
    <row r="224" spans="1:42">
      <c r="A224" s="1">
        <v>44116</v>
      </c>
      <c r="B224" t="s">
        <v>41</v>
      </c>
      <c r="C224" t="s">
        <v>42</v>
      </c>
      <c r="D224">
        <v>3559</v>
      </c>
      <c r="E224">
        <v>3355</v>
      </c>
      <c r="F224">
        <v>7</v>
      </c>
      <c r="G224">
        <v>204</v>
      </c>
      <c r="H224">
        <v>9600</v>
      </c>
      <c r="I224">
        <v>9600</v>
      </c>
      <c r="J224">
        <v>684</v>
      </c>
      <c r="K224">
        <v>22</v>
      </c>
      <c r="M224">
        <v>177</v>
      </c>
      <c r="N224">
        <v>1339762</v>
      </c>
      <c r="O224">
        <v>12510</v>
      </c>
      <c r="P224">
        <v>67086</v>
      </c>
      <c r="R224">
        <v>1293052</v>
      </c>
      <c r="T224">
        <v>87</v>
      </c>
      <c r="U224">
        <v>158055</v>
      </c>
      <c r="V224">
        <v>152242</v>
      </c>
      <c r="W224">
        <v>649</v>
      </c>
      <c r="X224">
        <v>0</v>
      </c>
      <c r="Y224">
        <v>7723</v>
      </c>
      <c r="Z224">
        <v>12428</v>
      </c>
      <c r="AC224">
        <v>198952</v>
      </c>
      <c r="AD224">
        <v>78431</v>
      </c>
      <c r="AF224">
        <v>0</v>
      </c>
      <c r="AG224">
        <v>1497817</v>
      </c>
      <c r="AH224">
        <v>13159</v>
      </c>
      <c r="AI224">
        <v>74809</v>
      </c>
      <c r="AJ224">
        <v>68648</v>
      </c>
      <c r="AN224">
        <v>0</v>
      </c>
      <c r="AO224">
        <v>1492004</v>
      </c>
      <c r="AP224">
        <v>13103</v>
      </c>
    </row>
    <row r="225" spans="1:42">
      <c r="A225" s="1">
        <v>44117</v>
      </c>
      <c r="B225" t="s">
        <v>41</v>
      </c>
      <c r="C225" t="s">
        <v>42</v>
      </c>
      <c r="D225">
        <v>3576</v>
      </c>
      <c r="E225">
        <v>3371</v>
      </c>
      <c r="F225">
        <v>17</v>
      </c>
      <c r="G225">
        <v>205</v>
      </c>
      <c r="H225">
        <v>9654</v>
      </c>
      <c r="I225">
        <v>9654</v>
      </c>
      <c r="J225">
        <v>745</v>
      </c>
      <c r="K225">
        <v>54</v>
      </c>
      <c r="M225">
        <v>201</v>
      </c>
      <c r="N225">
        <v>1352598</v>
      </c>
      <c r="O225">
        <v>12836</v>
      </c>
      <c r="P225">
        <v>67194</v>
      </c>
      <c r="R225">
        <v>1305735</v>
      </c>
      <c r="T225">
        <v>90</v>
      </c>
      <c r="U225">
        <v>158883</v>
      </c>
      <c r="V225">
        <v>152963</v>
      </c>
      <c r="W225">
        <v>828</v>
      </c>
      <c r="X225">
        <v>0</v>
      </c>
      <c r="Y225">
        <v>7734</v>
      </c>
      <c r="Z225">
        <v>12610</v>
      </c>
      <c r="AC225">
        <v>199826</v>
      </c>
      <c r="AD225">
        <v>79110</v>
      </c>
      <c r="AF225">
        <v>0</v>
      </c>
      <c r="AG225">
        <v>1511481</v>
      </c>
      <c r="AH225">
        <v>13664</v>
      </c>
      <c r="AI225">
        <v>74928</v>
      </c>
      <c r="AJ225">
        <v>70575</v>
      </c>
      <c r="AN225">
        <v>0</v>
      </c>
      <c r="AO225">
        <v>1505561</v>
      </c>
      <c r="AP225">
        <v>13557</v>
      </c>
    </row>
    <row r="226" spans="1:42">
      <c r="A226" s="1">
        <v>44118</v>
      </c>
      <c r="B226" t="s">
        <v>41</v>
      </c>
      <c r="C226" t="s">
        <v>42</v>
      </c>
      <c r="D226">
        <v>3593</v>
      </c>
      <c r="E226">
        <v>3387</v>
      </c>
      <c r="F226">
        <v>17</v>
      </c>
      <c r="G226">
        <v>206</v>
      </c>
      <c r="H226">
        <v>9735</v>
      </c>
      <c r="I226">
        <v>9735</v>
      </c>
      <c r="J226">
        <v>792</v>
      </c>
      <c r="K226">
        <v>81</v>
      </c>
      <c r="M226">
        <v>204</v>
      </c>
      <c r="N226">
        <v>1366756</v>
      </c>
      <c r="O226">
        <v>14158</v>
      </c>
      <c r="P226">
        <v>67368</v>
      </c>
      <c r="R226">
        <v>1319612</v>
      </c>
      <c r="T226">
        <v>91</v>
      </c>
      <c r="U226">
        <v>159809</v>
      </c>
      <c r="V226">
        <v>153729</v>
      </c>
      <c r="W226">
        <v>926</v>
      </c>
      <c r="X226">
        <v>0</v>
      </c>
      <c r="Y226">
        <v>7789</v>
      </c>
      <c r="Z226">
        <v>12919</v>
      </c>
      <c r="AC226">
        <v>200873</v>
      </c>
      <c r="AD226">
        <v>79781</v>
      </c>
      <c r="AF226">
        <v>0</v>
      </c>
      <c r="AG226">
        <v>1526565</v>
      </c>
      <c r="AH226">
        <v>15084</v>
      </c>
      <c r="AI226">
        <v>75157</v>
      </c>
      <c r="AJ226">
        <v>73783</v>
      </c>
      <c r="AN226">
        <v>0</v>
      </c>
      <c r="AO226">
        <v>1520485</v>
      </c>
      <c r="AP226">
        <v>14924</v>
      </c>
    </row>
    <row r="227" spans="1:42">
      <c r="A227" s="1">
        <v>44119</v>
      </c>
      <c r="B227" t="s">
        <v>41</v>
      </c>
      <c r="C227" t="s">
        <v>42</v>
      </c>
      <c r="D227">
        <v>3607</v>
      </c>
      <c r="E227">
        <v>3400</v>
      </c>
      <c r="F227">
        <v>14</v>
      </c>
      <c r="G227">
        <v>207</v>
      </c>
      <c r="H227">
        <v>9798</v>
      </c>
      <c r="I227">
        <v>9798</v>
      </c>
      <c r="J227">
        <v>762</v>
      </c>
      <c r="K227">
        <v>63</v>
      </c>
      <c r="M227">
        <v>204</v>
      </c>
      <c r="N227">
        <v>1385502</v>
      </c>
      <c r="O227">
        <v>18746</v>
      </c>
      <c r="P227">
        <v>67652</v>
      </c>
      <c r="R227">
        <v>1338036</v>
      </c>
      <c r="T227">
        <v>94</v>
      </c>
      <c r="U227">
        <v>161106</v>
      </c>
      <c r="V227">
        <v>154869</v>
      </c>
      <c r="W227">
        <v>1297</v>
      </c>
      <c r="X227">
        <v>0</v>
      </c>
      <c r="Y227">
        <v>7857</v>
      </c>
      <c r="Z227">
        <v>13214</v>
      </c>
      <c r="AC227">
        <v>202335</v>
      </c>
      <c r="AD227">
        <v>80460</v>
      </c>
      <c r="AF227">
        <v>0</v>
      </c>
      <c r="AG227">
        <v>1546608</v>
      </c>
      <c r="AH227">
        <v>20043</v>
      </c>
      <c r="AI227">
        <v>75509</v>
      </c>
      <c r="AJ227">
        <v>76551</v>
      </c>
      <c r="AN227">
        <v>0</v>
      </c>
      <c r="AO227">
        <v>1540371</v>
      </c>
      <c r="AP227">
        <v>19886</v>
      </c>
    </row>
    <row r="228" spans="1:42">
      <c r="A228" s="1">
        <v>44120</v>
      </c>
      <c r="B228" t="s">
        <v>41</v>
      </c>
      <c r="C228" t="s">
        <v>42</v>
      </c>
      <c r="D228">
        <v>3615</v>
      </c>
      <c r="E228">
        <v>3405</v>
      </c>
      <c r="F228">
        <v>8</v>
      </c>
      <c r="G228">
        <v>210</v>
      </c>
      <c r="H228">
        <v>9854</v>
      </c>
      <c r="I228">
        <v>9854</v>
      </c>
      <c r="J228">
        <v>769</v>
      </c>
      <c r="K228">
        <v>56</v>
      </c>
      <c r="M228">
        <v>206</v>
      </c>
      <c r="N228">
        <v>1404064</v>
      </c>
      <c r="O228">
        <v>18562</v>
      </c>
      <c r="P228">
        <v>68013</v>
      </c>
      <c r="R228">
        <v>1356282</v>
      </c>
      <c r="T228">
        <v>98</v>
      </c>
      <c r="U228">
        <v>162253</v>
      </c>
      <c r="V228">
        <v>155799</v>
      </c>
      <c r="W228">
        <v>1147</v>
      </c>
      <c r="X228">
        <v>0</v>
      </c>
      <c r="Y228">
        <v>7925</v>
      </c>
      <c r="Z228">
        <v>13448</v>
      </c>
      <c r="AC228">
        <v>203581</v>
      </c>
      <c r="AD228">
        <v>81106</v>
      </c>
      <c r="AF228">
        <v>0</v>
      </c>
      <c r="AG228">
        <v>1566317</v>
      </c>
      <c r="AH228">
        <v>19709</v>
      </c>
      <c r="AI228">
        <v>75938</v>
      </c>
      <c r="AJ228">
        <v>79570</v>
      </c>
      <c r="AN228">
        <v>0</v>
      </c>
      <c r="AO228">
        <v>1559863</v>
      </c>
      <c r="AP228">
        <v>19492</v>
      </c>
    </row>
    <row r="229" spans="1:42">
      <c r="A229" s="1">
        <v>44121</v>
      </c>
      <c r="B229" t="s">
        <v>41</v>
      </c>
      <c r="C229" t="s">
        <v>42</v>
      </c>
      <c r="D229">
        <v>3637</v>
      </c>
      <c r="E229">
        <v>3427</v>
      </c>
      <c r="F229">
        <v>22</v>
      </c>
      <c r="G229">
        <v>210</v>
      </c>
      <c r="H229">
        <v>9917</v>
      </c>
      <c r="I229">
        <v>9917</v>
      </c>
      <c r="J229">
        <v>759</v>
      </c>
      <c r="K229">
        <v>63</v>
      </c>
      <c r="M229">
        <v>205</v>
      </c>
      <c r="N229">
        <v>1421837</v>
      </c>
      <c r="O229">
        <v>17773</v>
      </c>
      <c r="P229">
        <v>68341</v>
      </c>
      <c r="R229">
        <v>1373750</v>
      </c>
      <c r="T229">
        <v>103</v>
      </c>
      <c r="U229">
        <v>163214</v>
      </c>
      <c r="V229">
        <v>156655</v>
      </c>
      <c r="W229">
        <v>961</v>
      </c>
      <c r="X229">
        <v>0</v>
      </c>
      <c r="Y229">
        <v>8057</v>
      </c>
      <c r="Z229">
        <v>13716</v>
      </c>
      <c r="AC229">
        <v>204742</v>
      </c>
      <c r="AD229">
        <v>81703</v>
      </c>
      <c r="AF229">
        <v>0</v>
      </c>
      <c r="AG229">
        <v>1585051</v>
      </c>
      <c r="AH229">
        <v>18734</v>
      </c>
      <c r="AI229">
        <v>76398</v>
      </c>
      <c r="AJ229">
        <v>82295</v>
      </c>
      <c r="AN229">
        <v>0</v>
      </c>
      <c r="AO229">
        <v>1578492</v>
      </c>
      <c r="AP229">
        <v>18629</v>
      </c>
    </row>
    <row r="230" spans="1:42">
      <c r="A230" s="1">
        <v>44122</v>
      </c>
      <c r="B230" t="s">
        <v>41</v>
      </c>
      <c r="C230" t="s">
        <v>42</v>
      </c>
      <c r="D230">
        <v>3650</v>
      </c>
      <c r="E230">
        <v>3439</v>
      </c>
      <c r="F230">
        <v>13</v>
      </c>
      <c r="G230">
        <v>211</v>
      </c>
      <c r="H230">
        <v>9939</v>
      </c>
      <c r="I230">
        <v>9939</v>
      </c>
      <c r="J230">
        <v>716</v>
      </c>
      <c r="K230">
        <v>22</v>
      </c>
      <c r="M230">
        <v>186</v>
      </c>
      <c r="N230">
        <v>1437273</v>
      </c>
      <c r="O230">
        <v>15436</v>
      </c>
      <c r="P230">
        <v>68524</v>
      </c>
      <c r="R230">
        <v>1388936</v>
      </c>
      <c r="T230">
        <v>97</v>
      </c>
      <c r="U230">
        <v>163990</v>
      </c>
      <c r="V230">
        <v>157394</v>
      </c>
      <c r="W230">
        <v>776</v>
      </c>
      <c r="X230">
        <v>0</v>
      </c>
      <c r="Y230">
        <v>8105</v>
      </c>
      <c r="Z230">
        <v>13785</v>
      </c>
      <c r="AC230">
        <v>205731</v>
      </c>
      <c r="AD230">
        <v>82119</v>
      </c>
      <c r="AF230">
        <v>0</v>
      </c>
      <c r="AG230">
        <v>1601263</v>
      </c>
      <c r="AH230">
        <v>16212</v>
      </c>
      <c r="AI230">
        <v>76629</v>
      </c>
      <c r="AJ230">
        <v>82974</v>
      </c>
      <c r="AN230">
        <v>0</v>
      </c>
      <c r="AO230">
        <v>1594667</v>
      </c>
      <c r="AP230">
        <v>16175</v>
      </c>
    </row>
    <row r="231" spans="1:42">
      <c r="A231" s="1">
        <v>44123</v>
      </c>
      <c r="B231" t="s">
        <v>41</v>
      </c>
      <c r="C231" t="s">
        <v>42</v>
      </c>
      <c r="D231">
        <v>3661</v>
      </c>
      <c r="E231">
        <v>3449</v>
      </c>
      <c r="F231">
        <v>11</v>
      </c>
      <c r="G231">
        <v>212</v>
      </c>
      <c r="H231">
        <v>9959</v>
      </c>
      <c r="I231">
        <v>9959</v>
      </c>
      <c r="J231">
        <v>697</v>
      </c>
      <c r="K231">
        <v>20</v>
      </c>
      <c r="M231">
        <v>182</v>
      </c>
      <c r="N231">
        <v>1445591</v>
      </c>
      <c r="O231">
        <v>8318</v>
      </c>
      <c r="P231">
        <v>68662</v>
      </c>
      <c r="R231">
        <v>1397088</v>
      </c>
      <c r="T231">
        <v>92</v>
      </c>
      <c r="U231">
        <v>164609</v>
      </c>
      <c r="V231">
        <v>157970</v>
      </c>
      <c r="W231">
        <v>619</v>
      </c>
      <c r="X231">
        <v>0</v>
      </c>
      <c r="Y231">
        <v>8160</v>
      </c>
      <c r="Z231">
        <v>13882</v>
      </c>
      <c r="AC231">
        <v>206473</v>
      </c>
      <c r="AD231">
        <v>82637</v>
      </c>
      <c r="AF231">
        <v>0</v>
      </c>
      <c r="AG231">
        <v>1610200</v>
      </c>
      <c r="AH231">
        <v>8937</v>
      </c>
      <c r="AI231">
        <v>76822</v>
      </c>
      <c r="AJ231">
        <v>83607</v>
      </c>
      <c r="AN231">
        <v>0</v>
      </c>
      <c r="AO231">
        <v>1603561</v>
      </c>
      <c r="AP231">
        <v>8894</v>
      </c>
    </row>
    <row r="232" spans="1:42">
      <c r="A232" s="1">
        <v>44124</v>
      </c>
      <c r="B232" t="s">
        <v>41</v>
      </c>
      <c r="C232" t="s">
        <v>42</v>
      </c>
      <c r="D232">
        <v>3696</v>
      </c>
      <c r="E232">
        <v>3475</v>
      </c>
      <c r="F232">
        <v>35</v>
      </c>
      <c r="G232">
        <v>221</v>
      </c>
      <c r="H232">
        <v>10028</v>
      </c>
      <c r="I232">
        <v>10028</v>
      </c>
      <c r="J232">
        <v>697</v>
      </c>
      <c r="K232">
        <v>69</v>
      </c>
      <c r="M232">
        <v>182</v>
      </c>
      <c r="N232">
        <v>1454429</v>
      </c>
      <c r="O232">
        <v>8838</v>
      </c>
      <c r="P232">
        <v>68860</v>
      </c>
      <c r="R232">
        <v>1405705</v>
      </c>
      <c r="T232">
        <v>92</v>
      </c>
      <c r="U232">
        <v>165493</v>
      </c>
      <c r="V232">
        <v>158747</v>
      </c>
      <c r="W232">
        <v>884</v>
      </c>
      <c r="X232">
        <v>0</v>
      </c>
      <c r="Y232">
        <v>8177</v>
      </c>
      <c r="Z232">
        <v>14103</v>
      </c>
      <c r="AC232">
        <v>207471</v>
      </c>
      <c r="AD232">
        <v>83361</v>
      </c>
      <c r="AF232">
        <v>0</v>
      </c>
      <c r="AG232">
        <v>1619922</v>
      </c>
      <c r="AH232">
        <v>9722</v>
      </c>
      <c r="AI232">
        <v>77037</v>
      </c>
      <c r="AJ232">
        <v>85898</v>
      </c>
      <c r="AN232">
        <v>0</v>
      </c>
      <c r="AO232">
        <v>1613176</v>
      </c>
      <c r="AP232">
        <v>9615</v>
      </c>
    </row>
    <row r="233" spans="1:42">
      <c r="A233" s="1">
        <v>44125</v>
      </c>
      <c r="B233" t="s">
        <v>41</v>
      </c>
      <c r="C233" t="s">
        <v>42</v>
      </c>
      <c r="D233">
        <v>3708</v>
      </c>
      <c r="E233">
        <v>3487</v>
      </c>
      <c r="F233">
        <v>12</v>
      </c>
      <c r="G233">
        <v>221</v>
      </c>
      <c r="H233">
        <v>10062</v>
      </c>
      <c r="I233">
        <v>10062</v>
      </c>
      <c r="J233">
        <v>743</v>
      </c>
      <c r="K233">
        <v>34</v>
      </c>
      <c r="M233">
        <v>197</v>
      </c>
      <c r="N233">
        <v>1467192</v>
      </c>
      <c r="O233">
        <v>12763</v>
      </c>
      <c r="P233">
        <v>69038</v>
      </c>
      <c r="R233">
        <v>1418122</v>
      </c>
      <c r="T233">
        <v>98</v>
      </c>
      <c r="U233">
        <v>166357</v>
      </c>
      <c r="V233">
        <v>159433</v>
      </c>
      <c r="W233">
        <v>864</v>
      </c>
      <c r="X233">
        <v>0</v>
      </c>
      <c r="Y233">
        <v>8225</v>
      </c>
      <c r="Z233">
        <v>14381</v>
      </c>
      <c r="AC233">
        <v>208503</v>
      </c>
      <c r="AD233">
        <v>84052</v>
      </c>
      <c r="AF233">
        <v>0</v>
      </c>
      <c r="AG233">
        <v>1633549</v>
      </c>
      <c r="AH233">
        <v>13627</v>
      </c>
      <c r="AI233">
        <v>77263</v>
      </c>
      <c r="AJ233">
        <v>87938</v>
      </c>
      <c r="AN233">
        <v>0</v>
      </c>
      <c r="AO233">
        <v>1626625</v>
      </c>
      <c r="AP233">
        <v>13449</v>
      </c>
    </row>
    <row r="234" spans="1:42">
      <c r="A234" s="1">
        <v>44126</v>
      </c>
      <c r="B234" t="s">
        <v>41</v>
      </c>
      <c r="C234" t="s">
        <v>42</v>
      </c>
      <c r="D234">
        <v>3755</v>
      </c>
      <c r="E234">
        <v>3526</v>
      </c>
      <c r="F234">
        <v>47</v>
      </c>
      <c r="G234">
        <v>229</v>
      </c>
      <c r="H234">
        <v>10102</v>
      </c>
      <c r="I234">
        <v>10102</v>
      </c>
      <c r="J234">
        <v>766</v>
      </c>
      <c r="K234">
        <v>40</v>
      </c>
      <c r="M234">
        <v>185</v>
      </c>
      <c r="N234">
        <v>1481866</v>
      </c>
      <c r="O234">
        <v>14674</v>
      </c>
      <c r="P234">
        <v>69308</v>
      </c>
      <c r="R234">
        <v>1432507</v>
      </c>
      <c r="T234">
        <v>91</v>
      </c>
      <c r="U234">
        <v>167485</v>
      </c>
      <c r="V234">
        <v>160384</v>
      </c>
      <c r="W234">
        <v>1128</v>
      </c>
      <c r="X234">
        <v>0</v>
      </c>
      <c r="Y234">
        <v>8314</v>
      </c>
      <c r="Z234">
        <v>14678</v>
      </c>
      <c r="AC234">
        <v>209743</v>
      </c>
      <c r="AD234">
        <v>84761</v>
      </c>
      <c r="AF234">
        <v>0</v>
      </c>
      <c r="AG234">
        <v>1649351</v>
      </c>
      <c r="AH234">
        <v>15802</v>
      </c>
      <c r="AI234">
        <v>77622</v>
      </c>
      <c r="AJ234">
        <v>90041</v>
      </c>
      <c r="AN234">
        <v>0</v>
      </c>
      <c r="AO234">
        <v>1642250</v>
      </c>
      <c r="AP234">
        <v>15625</v>
      </c>
    </row>
    <row r="235" spans="1:42">
      <c r="A235" s="1">
        <v>44127</v>
      </c>
      <c r="B235" t="s">
        <v>41</v>
      </c>
      <c r="C235" t="s">
        <v>42</v>
      </c>
      <c r="D235">
        <v>3777</v>
      </c>
      <c r="E235">
        <v>3545</v>
      </c>
      <c r="F235">
        <v>22</v>
      </c>
      <c r="G235">
        <v>232</v>
      </c>
      <c r="H235">
        <v>10161</v>
      </c>
      <c r="I235">
        <v>10161</v>
      </c>
      <c r="J235">
        <v>718</v>
      </c>
      <c r="K235">
        <v>59</v>
      </c>
      <c r="M235">
        <v>191</v>
      </c>
      <c r="N235">
        <v>1498952</v>
      </c>
      <c r="O235">
        <v>17086</v>
      </c>
      <c r="P235">
        <v>69440</v>
      </c>
      <c r="R235">
        <v>1449305</v>
      </c>
      <c r="T235">
        <v>96</v>
      </c>
      <c r="U235">
        <v>168549</v>
      </c>
      <c r="V235">
        <v>161235</v>
      </c>
      <c r="W235">
        <v>1064</v>
      </c>
      <c r="X235">
        <v>0</v>
      </c>
      <c r="Y235">
        <v>8423</v>
      </c>
      <c r="Z235">
        <v>14993</v>
      </c>
      <c r="AC235">
        <v>210882</v>
      </c>
      <c r="AD235">
        <v>85420</v>
      </c>
      <c r="AF235">
        <v>0</v>
      </c>
      <c r="AG235">
        <v>1667501</v>
      </c>
      <c r="AH235">
        <v>18150</v>
      </c>
      <c r="AI235">
        <v>77863</v>
      </c>
      <c r="AJ235">
        <v>95199</v>
      </c>
      <c r="AN235">
        <v>0</v>
      </c>
      <c r="AO235">
        <v>1660187</v>
      </c>
      <c r="AP235">
        <v>17937</v>
      </c>
    </row>
    <row r="236" spans="1:42">
      <c r="A236" s="1">
        <v>44128</v>
      </c>
      <c r="B236" t="s">
        <v>41</v>
      </c>
      <c r="C236" t="s">
        <v>42</v>
      </c>
      <c r="D236">
        <v>3793</v>
      </c>
      <c r="E236">
        <v>3560</v>
      </c>
      <c r="F236">
        <v>16</v>
      </c>
      <c r="G236">
        <v>233</v>
      </c>
      <c r="H236">
        <v>10212</v>
      </c>
      <c r="I236">
        <v>10212</v>
      </c>
      <c r="J236">
        <v>743</v>
      </c>
      <c r="K236">
        <v>51</v>
      </c>
      <c r="M236">
        <v>200</v>
      </c>
      <c r="N236">
        <v>1509743</v>
      </c>
      <c r="O236">
        <v>10791</v>
      </c>
      <c r="P236">
        <v>69729</v>
      </c>
      <c r="R236">
        <v>1459763</v>
      </c>
      <c r="T236">
        <v>97</v>
      </c>
      <c r="U236">
        <v>169341</v>
      </c>
      <c r="V236">
        <v>161836</v>
      </c>
      <c r="W236">
        <v>792</v>
      </c>
      <c r="X236">
        <v>0</v>
      </c>
      <c r="Y236">
        <v>8480</v>
      </c>
      <c r="Z236">
        <v>15204</v>
      </c>
      <c r="AC236">
        <v>211816</v>
      </c>
      <c r="AD236">
        <v>86031</v>
      </c>
      <c r="AF236">
        <v>0</v>
      </c>
      <c r="AG236">
        <v>1679084</v>
      </c>
      <c r="AH236">
        <v>11583</v>
      </c>
      <c r="AI236">
        <v>78209</v>
      </c>
      <c r="AJ236">
        <v>97080</v>
      </c>
      <c r="AN236">
        <v>0</v>
      </c>
      <c r="AO236">
        <v>1671579</v>
      </c>
      <c r="AP236">
        <v>11392</v>
      </c>
    </row>
    <row r="237" spans="1:42">
      <c r="A237" s="1">
        <v>44129</v>
      </c>
      <c r="B237" t="s">
        <v>41</v>
      </c>
      <c r="C237" t="s">
        <v>42</v>
      </c>
      <c r="D237">
        <v>3802</v>
      </c>
      <c r="E237">
        <v>3567</v>
      </c>
      <c r="F237">
        <v>9</v>
      </c>
      <c r="G237">
        <v>235</v>
      </c>
      <c r="H237">
        <v>10224</v>
      </c>
      <c r="I237">
        <v>10224</v>
      </c>
      <c r="J237">
        <v>725</v>
      </c>
      <c r="K237">
        <v>12</v>
      </c>
      <c r="M237">
        <v>206</v>
      </c>
      <c r="N237">
        <v>1535736</v>
      </c>
      <c r="O237">
        <v>25993</v>
      </c>
      <c r="P237">
        <v>70079</v>
      </c>
      <c r="R237">
        <v>1485359</v>
      </c>
      <c r="T237">
        <v>95</v>
      </c>
      <c r="U237">
        <v>170678</v>
      </c>
      <c r="V237">
        <v>163143</v>
      </c>
      <c r="W237">
        <v>1337</v>
      </c>
      <c r="X237">
        <v>0</v>
      </c>
      <c r="Y237">
        <v>8587</v>
      </c>
      <c r="Z237">
        <v>15305</v>
      </c>
      <c r="AC237">
        <v>213520</v>
      </c>
      <c r="AD237">
        <v>86524</v>
      </c>
      <c r="AF237">
        <v>0</v>
      </c>
      <c r="AG237">
        <v>1706414</v>
      </c>
      <c r="AH237">
        <v>27330</v>
      </c>
      <c r="AI237">
        <v>78666</v>
      </c>
      <c r="AJ237">
        <v>98080</v>
      </c>
      <c r="AN237">
        <v>0</v>
      </c>
      <c r="AO237">
        <v>1698879</v>
      </c>
      <c r="AP237">
        <v>27300</v>
      </c>
    </row>
    <row r="238" spans="1:42">
      <c r="A238" s="1">
        <v>44130</v>
      </c>
      <c r="B238" t="s">
        <v>41</v>
      </c>
      <c r="C238" t="s">
        <v>42</v>
      </c>
      <c r="D238">
        <v>3823</v>
      </c>
      <c r="E238">
        <v>3587</v>
      </c>
      <c r="F238">
        <v>21</v>
      </c>
      <c r="G238">
        <v>236</v>
      </c>
      <c r="H238">
        <v>10236</v>
      </c>
      <c r="I238">
        <v>10236</v>
      </c>
      <c r="J238">
        <v>737</v>
      </c>
      <c r="K238">
        <v>12</v>
      </c>
      <c r="M238">
        <v>201</v>
      </c>
      <c r="N238">
        <v>1561731</v>
      </c>
      <c r="O238">
        <v>25995</v>
      </c>
      <c r="P238">
        <v>70263</v>
      </c>
      <c r="R238">
        <v>1511121</v>
      </c>
      <c r="T238">
        <v>93</v>
      </c>
      <c r="U238">
        <v>171501</v>
      </c>
      <c r="V238">
        <v>163946</v>
      </c>
      <c r="W238">
        <v>823</v>
      </c>
      <c r="X238">
        <v>0</v>
      </c>
      <c r="Y238">
        <v>8624</v>
      </c>
      <c r="Z238">
        <v>15411</v>
      </c>
      <c r="AC238">
        <v>214556</v>
      </c>
      <c r="AD238">
        <v>86928</v>
      </c>
      <c r="AF238">
        <v>0</v>
      </c>
      <c r="AG238">
        <v>1733232</v>
      </c>
      <c r="AH238">
        <v>26818</v>
      </c>
      <c r="AI238">
        <v>78887</v>
      </c>
      <c r="AJ238">
        <v>99939</v>
      </c>
      <c r="AN238">
        <v>0</v>
      </c>
      <c r="AO238">
        <v>1725677</v>
      </c>
      <c r="AP238">
        <v>26798</v>
      </c>
    </row>
    <row r="239" spans="1:42">
      <c r="A239" s="1">
        <v>44131</v>
      </c>
      <c r="B239" t="s">
        <v>41</v>
      </c>
      <c r="C239" t="s">
        <v>42</v>
      </c>
      <c r="D239">
        <v>3842</v>
      </c>
      <c r="E239">
        <v>3602</v>
      </c>
      <c r="F239">
        <v>19</v>
      </c>
      <c r="G239">
        <v>240</v>
      </c>
      <c r="H239">
        <v>10286</v>
      </c>
      <c r="I239">
        <v>10286</v>
      </c>
      <c r="J239">
        <v>746</v>
      </c>
      <c r="K239">
        <v>50</v>
      </c>
      <c r="M239">
        <v>188</v>
      </c>
      <c r="N239">
        <v>1572447</v>
      </c>
      <c r="O239">
        <v>10716</v>
      </c>
      <c r="P239">
        <v>70328</v>
      </c>
      <c r="R239">
        <v>1521519</v>
      </c>
      <c r="T239">
        <v>93</v>
      </c>
      <c r="U239">
        <v>172579</v>
      </c>
      <c r="V239">
        <v>164802</v>
      </c>
      <c r="W239">
        <v>1078</v>
      </c>
      <c r="X239">
        <v>0</v>
      </c>
      <c r="Y239">
        <v>8661</v>
      </c>
      <c r="Z239">
        <v>15735</v>
      </c>
      <c r="AC239">
        <v>215730</v>
      </c>
      <c r="AD239">
        <v>87892</v>
      </c>
      <c r="AF239">
        <v>0</v>
      </c>
      <c r="AG239">
        <v>1745026</v>
      </c>
      <c r="AH239">
        <v>11794</v>
      </c>
      <c r="AI239">
        <v>78989</v>
      </c>
      <c r="AJ239">
        <v>103477</v>
      </c>
      <c r="AN239">
        <v>0</v>
      </c>
      <c r="AO239">
        <v>1737249</v>
      </c>
      <c r="AP239">
        <v>11572</v>
      </c>
    </row>
    <row r="240" spans="1:42">
      <c r="A240" s="1">
        <v>44132</v>
      </c>
      <c r="B240" t="s">
        <v>41</v>
      </c>
      <c r="C240" t="s">
        <v>42</v>
      </c>
      <c r="D240">
        <v>3876</v>
      </c>
      <c r="E240">
        <v>3634</v>
      </c>
      <c r="F240">
        <v>34</v>
      </c>
      <c r="G240">
        <v>242</v>
      </c>
      <c r="H240">
        <v>10345</v>
      </c>
      <c r="I240">
        <v>10345</v>
      </c>
      <c r="J240">
        <v>810</v>
      </c>
      <c r="K240">
        <v>59</v>
      </c>
      <c r="M240">
        <v>201</v>
      </c>
      <c r="N240">
        <v>1580290</v>
      </c>
      <c r="O240">
        <v>7843</v>
      </c>
      <c r="P240">
        <v>70568</v>
      </c>
      <c r="R240">
        <v>1529192</v>
      </c>
      <c r="T240">
        <v>95</v>
      </c>
      <c r="U240">
        <v>173491</v>
      </c>
      <c r="V240">
        <v>165477</v>
      </c>
      <c r="W240">
        <v>912</v>
      </c>
      <c r="X240">
        <v>0</v>
      </c>
      <c r="Y240">
        <v>8797</v>
      </c>
      <c r="Z240">
        <v>16016</v>
      </c>
      <c r="AC240">
        <v>216575</v>
      </c>
      <c r="AD240">
        <v>88761</v>
      </c>
      <c r="AF240">
        <v>0</v>
      </c>
      <c r="AG240">
        <v>1753781</v>
      </c>
      <c r="AH240">
        <v>8755</v>
      </c>
      <c r="AI240">
        <v>79365</v>
      </c>
      <c r="AJ240">
        <v>106595</v>
      </c>
      <c r="AN240">
        <v>0</v>
      </c>
      <c r="AO240">
        <v>1745767</v>
      </c>
      <c r="AP240">
        <v>8518</v>
      </c>
    </row>
    <row r="241" spans="1:42">
      <c r="A241" s="1">
        <v>44133</v>
      </c>
      <c r="B241" t="s">
        <v>41</v>
      </c>
      <c r="C241" t="s">
        <v>42</v>
      </c>
      <c r="D241">
        <v>3889</v>
      </c>
      <c r="E241">
        <v>3645</v>
      </c>
      <c r="F241">
        <v>13</v>
      </c>
      <c r="G241">
        <v>244</v>
      </c>
      <c r="H241">
        <v>10404</v>
      </c>
      <c r="I241">
        <v>10404</v>
      </c>
      <c r="J241">
        <v>800</v>
      </c>
      <c r="K241">
        <v>59</v>
      </c>
      <c r="M241">
        <v>202</v>
      </c>
      <c r="N241">
        <v>1599151</v>
      </c>
      <c r="O241">
        <v>18861</v>
      </c>
      <c r="P241">
        <v>70886</v>
      </c>
      <c r="R241">
        <v>1547512</v>
      </c>
      <c r="T241">
        <v>97</v>
      </c>
      <c r="U241">
        <v>174591</v>
      </c>
      <c r="V241">
        <v>166344</v>
      </c>
      <c r="W241">
        <v>1100</v>
      </c>
      <c r="X241">
        <v>0</v>
      </c>
      <c r="Y241">
        <v>8874</v>
      </c>
      <c r="Z241">
        <v>16203</v>
      </c>
      <c r="AC241">
        <v>217983</v>
      </c>
      <c r="AD241">
        <v>89472</v>
      </c>
      <c r="AF241">
        <v>0</v>
      </c>
      <c r="AG241">
        <v>1773742</v>
      </c>
      <c r="AH241">
        <v>19961</v>
      </c>
      <c r="AI241">
        <v>79760</v>
      </c>
      <c r="AJ241">
        <v>109636</v>
      </c>
      <c r="AN241">
        <v>0</v>
      </c>
      <c r="AO241">
        <v>1765495</v>
      </c>
      <c r="AP241">
        <v>19728</v>
      </c>
    </row>
    <row r="242" spans="1:42">
      <c r="A242" s="1">
        <v>44134</v>
      </c>
      <c r="B242" t="s">
        <v>41</v>
      </c>
      <c r="C242" t="s">
        <v>42</v>
      </c>
      <c r="D242">
        <v>3896</v>
      </c>
      <c r="E242">
        <v>3653</v>
      </c>
      <c r="F242">
        <v>7</v>
      </c>
      <c r="G242">
        <v>243</v>
      </c>
      <c r="H242">
        <v>10452</v>
      </c>
      <c r="I242">
        <v>10452</v>
      </c>
      <c r="J242">
        <v>777</v>
      </c>
      <c r="K242">
        <v>48</v>
      </c>
      <c r="M242">
        <v>196</v>
      </c>
      <c r="N242">
        <v>1612766</v>
      </c>
      <c r="O242">
        <v>13615</v>
      </c>
      <c r="P242">
        <v>71021</v>
      </c>
      <c r="R242">
        <v>1560716</v>
      </c>
      <c r="T242">
        <v>93</v>
      </c>
      <c r="U242">
        <v>175594</v>
      </c>
      <c r="V242">
        <v>167057</v>
      </c>
      <c r="W242">
        <v>1003</v>
      </c>
      <c r="X242">
        <v>0</v>
      </c>
      <c r="Y242">
        <v>8901</v>
      </c>
      <c r="Z242">
        <v>16388</v>
      </c>
      <c r="AC242">
        <v>219107</v>
      </c>
      <c r="AD242">
        <v>90215</v>
      </c>
      <c r="AF242">
        <v>0</v>
      </c>
      <c r="AG242">
        <v>1788360</v>
      </c>
      <c r="AH242">
        <v>14618</v>
      </c>
      <c r="AI242">
        <v>79922</v>
      </c>
      <c r="AJ242">
        <v>112467</v>
      </c>
      <c r="AN242">
        <v>0</v>
      </c>
      <c r="AO242">
        <v>1779823</v>
      </c>
      <c r="AP242">
        <v>14328</v>
      </c>
    </row>
    <row r="243" spans="1:42">
      <c r="A243" s="1">
        <v>44135</v>
      </c>
      <c r="B243" t="s">
        <v>41</v>
      </c>
      <c r="C243" t="s">
        <v>42</v>
      </c>
      <c r="D243">
        <v>3935</v>
      </c>
      <c r="E243">
        <v>3686</v>
      </c>
      <c r="F243">
        <v>39</v>
      </c>
      <c r="G243">
        <v>249</v>
      </c>
      <c r="H243">
        <v>10500</v>
      </c>
      <c r="I243">
        <v>10500</v>
      </c>
      <c r="J243">
        <v>789</v>
      </c>
      <c r="K243">
        <v>48</v>
      </c>
      <c r="M243">
        <v>197</v>
      </c>
      <c r="N243">
        <v>1625438</v>
      </c>
      <c r="O243">
        <v>12672</v>
      </c>
      <c r="P243">
        <v>71287</v>
      </c>
      <c r="R243">
        <v>1573073</v>
      </c>
      <c r="T243">
        <v>80</v>
      </c>
      <c r="U243">
        <v>176612</v>
      </c>
      <c r="V243">
        <v>167885</v>
      </c>
      <c r="W243">
        <v>1018</v>
      </c>
      <c r="X243">
        <v>0</v>
      </c>
      <c r="Y243">
        <v>8981</v>
      </c>
      <c r="Z243">
        <v>16670</v>
      </c>
      <c r="AC243">
        <v>220250</v>
      </c>
      <c r="AD243">
        <v>90994</v>
      </c>
      <c r="AF243">
        <v>0</v>
      </c>
      <c r="AG243">
        <v>1802050</v>
      </c>
      <c r="AH243">
        <v>13690</v>
      </c>
      <c r="AI243">
        <v>80268</v>
      </c>
      <c r="AJ243">
        <v>114891</v>
      </c>
      <c r="AN243">
        <v>0</v>
      </c>
      <c r="AO243">
        <v>1793323</v>
      </c>
      <c r="AP243">
        <v>13500</v>
      </c>
    </row>
    <row r="244" spans="1:42">
      <c r="A244" s="1"/>
    </row>
    <row r="245" spans="1:42">
      <c r="A245" s="1">
        <v>44136</v>
      </c>
      <c r="B245" t="s">
        <v>41</v>
      </c>
      <c r="C245" t="s">
        <v>42</v>
      </c>
      <c r="D245">
        <v>3936</v>
      </c>
      <c r="E245">
        <v>3687</v>
      </c>
      <c r="F245">
        <v>1</v>
      </c>
      <c r="G245">
        <v>249</v>
      </c>
      <c r="H245">
        <v>10514</v>
      </c>
      <c r="I245">
        <v>10514</v>
      </c>
      <c r="J245">
        <v>773</v>
      </c>
      <c r="K245">
        <v>14</v>
      </c>
      <c r="M245">
        <v>190</v>
      </c>
      <c r="N245">
        <v>1649329</v>
      </c>
      <c r="O245">
        <v>23891</v>
      </c>
      <c r="P245">
        <v>71712</v>
      </c>
      <c r="R245">
        <v>1596565</v>
      </c>
      <c r="T245">
        <v>93</v>
      </c>
      <c r="U245">
        <v>178023</v>
      </c>
      <c r="V245">
        <v>169228</v>
      </c>
      <c r="W245">
        <v>1411</v>
      </c>
      <c r="X245">
        <v>0</v>
      </c>
      <c r="Y245">
        <v>9083</v>
      </c>
      <c r="Z245">
        <v>16869</v>
      </c>
      <c r="AC245">
        <v>221992</v>
      </c>
      <c r="AD245">
        <v>91466</v>
      </c>
      <c r="AF245">
        <v>0</v>
      </c>
      <c r="AG245">
        <v>1827352</v>
      </c>
      <c r="AH245">
        <v>25302</v>
      </c>
      <c r="AI245">
        <v>80795</v>
      </c>
      <c r="AJ245">
        <v>116139</v>
      </c>
      <c r="AN245">
        <v>0</v>
      </c>
      <c r="AO245">
        <v>1818557</v>
      </c>
      <c r="AP245">
        <v>25234</v>
      </c>
    </row>
    <row r="246" spans="1:42">
      <c r="A246" s="1">
        <v>44137</v>
      </c>
      <c r="B246" t="s">
        <v>41</v>
      </c>
      <c r="C246" t="s">
        <v>42</v>
      </c>
      <c r="D246">
        <v>3946</v>
      </c>
      <c r="E246">
        <v>3697</v>
      </c>
      <c r="F246">
        <v>10</v>
      </c>
      <c r="G246">
        <v>249</v>
      </c>
      <c r="H246">
        <v>10533</v>
      </c>
      <c r="I246">
        <v>10533</v>
      </c>
      <c r="J246">
        <v>749</v>
      </c>
      <c r="K246">
        <v>19</v>
      </c>
      <c r="M246">
        <v>204</v>
      </c>
      <c r="N246">
        <v>1663121</v>
      </c>
      <c r="O246">
        <v>13792</v>
      </c>
      <c r="P246">
        <v>71844</v>
      </c>
      <c r="R246">
        <v>1610128</v>
      </c>
      <c r="T246">
        <v>88</v>
      </c>
      <c r="U246">
        <v>178917</v>
      </c>
      <c r="V246">
        <v>170048</v>
      </c>
      <c r="W246">
        <v>894</v>
      </c>
      <c r="X246">
        <v>0</v>
      </c>
      <c r="Y246">
        <v>9107</v>
      </c>
      <c r="Z246">
        <v>16969</v>
      </c>
      <c r="AC246">
        <v>223041</v>
      </c>
      <c r="AD246">
        <v>91934</v>
      </c>
      <c r="AF246">
        <v>0</v>
      </c>
      <c r="AG246">
        <v>1842038</v>
      </c>
      <c r="AH246">
        <v>14686</v>
      </c>
      <c r="AI246">
        <v>80951</v>
      </c>
      <c r="AJ246">
        <v>117152</v>
      </c>
      <c r="AN246">
        <v>0</v>
      </c>
      <c r="AO246">
        <v>1833169</v>
      </c>
      <c r="AP246">
        <v>14612</v>
      </c>
    </row>
    <row r="247" spans="1:42">
      <c r="A247" s="1">
        <v>44138</v>
      </c>
      <c r="B247" t="s">
        <v>41</v>
      </c>
      <c r="C247" t="s">
        <v>42</v>
      </c>
      <c r="D247">
        <v>3968</v>
      </c>
      <c r="E247">
        <v>3713</v>
      </c>
      <c r="F247">
        <v>22</v>
      </c>
      <c r="G247">
        <v>255</v>
      </c>
      <c r="H247">
        <v>10599</v>
      </c>
      <c r="I247">
        <v>10599</v>
      </c>
      <c r="J247">
        <v>737</v>
      </c>
      <c r="K247">
        <v>66</v>
      </c>
      <c r="M247">
        <v>202</v>
      </c>
      <c r="N247">
        <v>1675171</v>
      </c>
      <c r="O247">
        <v>12050</v>
      </c>
      <c r="P247">
        <v>72029</v>
      </c>
      <c r="R247">
        <v>1621681</v>
      </c>
      <c r="T247">
        <v>104</v>
      </c>
      <c r="U247">
        <v>179952</v>
      </c>
      <c r="V247">
        <v>170862</v>
      </c>
      <c r="W247">
        <v>1035</v>
      </c>
      <c r="X247">
        <v>0</v>
      </c>
      <c r="Y247">
        <v>9130</v>
      </c>
      <c r="Z247">
        <v>17251</v>
      </c>
      <c r="AC247">
        <v>224352</v>
      </c>
      <c r="AD247">
        <v>92763</v>
      </c>
      <c r="AF247">
        <v>0</v>
      </c>
      <c r="AG247">
        <v>1855123</v>
      </c>
      <c r="AH247">
        <v>13085</v>
      </c>
      <c r="AI247">
        <v>81159</v>
      </c>
      <c r="AJ247">
        <v>121231</v>
      </c>
      <c r="AN247">
        <v>0</v>
      </c>
      <c r="AO247">
        <v>1846033</v>
      </c>
      <c r="AP247">
        <v>12864</v>
      </c>
    </row>
    <row r="248" spans="1:42">
      <c r="A248" s="1">
        <v>44139</v>
      </c>
      <c r="B248" t="s">
        <v>41</v>
      </c>
      <c r="C248" t="s">
        <v>42</v>
      </c>
      <c r="D248">
        <v>3985</v>
      </c>
      <c r="E248">
        <v>3728</v>
      </c>
      <c r="F248">
        <v>17</v>
      </c>
      <c r="G248">
        <v>257</v>
      </c>
      <c r="H248">
        <v>10656</v>
      </c>
      <c r="I248">
        <v>10656</v>
      </c>
      <c r="J248">
        <v>783</v>
      </c>
      <c r="K248">
        <v>57</v>
      </c>
      <c r="M248">
        <v>210</v>
      </c>
      <c r="N248">
        <v>1685018</v>
      </c>
      <c r="O248">
        <v>9847</v>
      </c>
      <c r="P248">
        <v>72151</v>
      </c>
      <c r="R248">
        <v>1631123</v>
      </c>
      <c r="T248">
        <v>112</v>
      </c>
      <c r="U248">
        <v>180870</v>
      </c>
      <c r="V248">
        <v>171642</v>
      </c>
      <c r="W248">
        <v>918</v>
      </c>
      <c r="X248">
        <v>0</v>
      </c>
      <c r="Y248">
        <v>9162</v>
      </c>
      <c r="Z248">
        <v>17465</v>
      </c>
      <c r="AC248">
        <v>225537</v>
      </c>
      <c r="AD248">
        <v>93533</v>
      </c>
      <c r="AF248">
        <v>0</v>
      </c>
      <c r="AG248">
        <v>1865888</v>
      </c>
      <c r="AH248">
        <v>10765</v>
      </c>
      <c r="AI248">
        <v>81313</v>
      </c>
      <c r="AJ248">
        <v>124113</v>
      </c>
      <c r="AN248">
        <v>0</v>
      </c>
      <c r="AO248">
        <v>1856660</v>
      </c>
      <c r="AP248">
        <v>10627</v>
      </c>
    </row>
    <row r="249" spans="1:42">
      <c r="A249" s="1">
        <v>44140</v>
      </c>
      <c r="B249" t="s">
        <v>41</v>
      </c>
      <c r="C249" t="s">
        <v>42</v>
      </c>
      <c r="D249">
        <v>3992</v>
      </c>
      <c r="E249">
        <v>3736</v>
      </c>
      <c r="F249">
        <v>7</v>
      </c>
      <c r="G249">
        <v>256</v>
      </c>
      <c r="H249">
        <v>10726</v>
      </c>
      <c r="I249">
        <v>10726</v>
      </c>
      <c r="J249">
        <v>755</v>
      </c>
      <c r="K249">
        <v>70</v>
      </c>
      <c r="M249">
        <v>214</v>
      </c>
      <c r="N249">
        <v>1691646</v>
      </c>
      <c r="O249">
        <v>6628</v>
      </c>
      <c r="P249">
        <v>72237</v>
      </c>
      <c r="R249">
        <v>1637644</v>
      </c>
      <c r="T249">
        <v>102</v>
      </c>
      <c r="U249">
        <v>181639</v>
      </c>
      <c r="V249">
        <v>172216</v>
      </c>
      <c r="W249">
        <v>769</v>
      </c>
      <c r="X249">
        <v>0</v>
      </c>
      <c r="Y249">
        <v>9176</v>
      </c>
      <c r="Z249">
        <v>17719</v>
      </c>
      <c r="AC249">
        <v>226218</v>
      </c>
      <c r="AD249">
        <v>94333</v>
      </c>
      <c r="AF249">
        <v>0</v>
      </c>
      <c r="AG249">
        <v>1873285</v>
      </c>
      <c r="AH249">
        <v>7397</v>
      </c>
      <c r="AI249">
        <v>81413</v>
      </c>
      <c r="AJ249">
        <v>126687</v>
      </c>
      <c r="AN249">
        <v>0</v>
      </c>
      <c r="AO249">
        <v>1863862</v>
      </c>
      <c r="AP249">
        <v>7202</v>
      </c>
    </row>
    <row r="250" spans="1:42">
      <c r="A250" s="1">
        <v>44141</v>
      </c>
      <c r="B250" t="s">
        <v>41</v>
      </c>
      <c r="C250" t="s">
        <v>42</v>
      </c>
      <c r="D250">
        <v>4005</v>
      </c>
      <c r="E250">
        <v>3748</v>
      </c>
      <c r="F250">
        <v>13</v>
      </c>
      <c r="G250">
        <v>257</v>
      </c>
      <c r="H250">
        <v>10776</v>
      </c>
      <c r="I250">
        <v>10776</v>
      </c>
      <c r="J250">
        <v>767</v>
      </c>
      <c r="K250">
        <v>50</v>
      </c>
      <c r="M250">
        <v>204</v>
      </c>
      <c r="N250">
        <v>1714225</v>
      </c>
      <c r="O250">
        <v>22579</v>
      </c>
      <c r="P250">
        <v>72567</v>
      </c>
      <c r="R250">
        <v>1659483</v>
      </c>
      <c r="T250">
        <v>91</v>
      </c>
      <c r="U250">
        <v>182872</v>
      </c>
      <c r="V250">
        <v>173186</v>
      </c>
      <c r="W250">
        <v>1233</v>
      </c>
      <c r="X250">
        <v>0</v>
      </c>
      <c r="Y250">
        <v>9278</v>
      </c>
      <c r="Z250">
        <v>18123</v>
      </c>
      <c r="AC250">
        <v>227928</v>
      </c>
      <c r="AD250">
        <v>95045</v>
      </c>
      <c r="AF250">
        <v>0</v>
      </c>
      <c r="AG250">
        <v>1897097</v>
      </c>
      <c r="AH250">
        <v>23812</v>
      </c>
      <c r="AI250">
        <v>81845</v>
      </c>
      <c r="AJ250">
        <v>130900</v>
      </c>
      <c r="AN250">
        <v>0</v>
      </c>
      <c r="AO250">
        <v>1887411</v>
      </c>
      <c r="AP250">
        <v>23549</v>
      </c>
    </row>
    <row r="251" spans="1:42">
      <c r="A251" s="1">
        <v>44142</v>
      </c>
      <c r="B251" t="s">
        <v>41</v>
      </c>
      <c r="C251" t="s">
        <v>42</v>
      </c>
      <c r="D251">
        <v>4015</v>
      </c>
      <c r="E251">
        <v>3756</v>
      </c>
      <c r="F251">
        <v>10</v>
      </c>
      <c r="G251">
        <v>259</v>
      </c>
      <c r="H251">
        <v>10834</v>
      </c>
      <c r="I251">
        <v>10834</v>
      </c>
      <c r="J251">
        <v>740</v>
      </c>
      <c r="K251">
        <v>58</v>
      </c>
      <c r="M251">
        <v>180</v>
      </c>
      <c r="N251">
        <v>1760186</v>
      </c>
      <c r="O251">
        <v>45961</v>
      </c>
      <c r="P251">
        <v>73044</v>
      </c>
      <c r="R251">
        <v>1704603</v>
      </c>
      <c r="T251">
        <v>89</v>
      </c>
      <c r="U251">
        <v>184742</v>
      </c>
      <c r="V251">
        <v>174862</v>
      </c>
      <c r="W251">
        <v>1870</v>
      </c>
      <c r="X251">
        <v>0</v>
      </c>
      <c r="Y251">
        <v>9425</v>
      </c>
      <c r="Z251">
        <v>18430</v>
      </c>
      <c r="AC251">
        <v>230445</v>
      </c>
      <c r="AD251">
        <v>95754</v>
      </c>
      <c r="AF251">
        <v>0</v>
      </c>
      <c r="AG251">
        <v>1944928</v>
      </c>
      <c r="AH251">
        <v>47831</v>
      </c>
      <c r="AI251">
        <v>82469</v>
      </c>
      <c r="AJ251">
        <v>135415</v>
      </c>
      <c r="AN251">
        <v>0</v>
      </c>
      <c r="AO251">
        <v>1935048</v>
      </c>
      <c r="AP251">
        <v>47637</v>
      </c>
    </row>
    <row r="253" spans="1:42">
      <c r="A253" s="1">
        <v>44143</v>
      </c>
      <c r="B253" t="s">
        <v>41</v>
      </c>
      <c r="C253" t="s">
        <v>42</v>
      </c>
      <c r="D253">
        <v>4036</v>
      </c>
      <c r="E253">
        <v>3776</v>
      </c>
      <c r="F253">
        <v>21</v>
      </c>
      <c r="G253">
        <v>260</v>
      </c>
      <c r="H253">
        <v>10854</v>
      </c>
      <c r="I253">
        <v>10854</v>
      </c>
      <c r="J253">
        <v>718</v>
      </c>
      <c r="K253">
        <v>20</v>
      </c>
      <c r="M253">
        <v>184</v>
      </c>
      <c r="N253">
        <v>1773414</v>
      </c>
      <c r="O253">
        <v>13228</v>
      </c>
      <c r="P253">
        <v>73421</v>
      </c>
      <c r="R253">
        <v>1717658</v>
      </c>
      <c r="T253">
        <v>89</v>
      </c>
      <c r="U253">
        <v>185688</v>
      </c>
      <c r="V253">
        <v>175730</v>
      </c>
      <c r="W253">
        <v>946</v>
      </c>
      <c r="X253">
        <v>0</v>
      </c>
      <c r="Y253">
        <v>9518</v>
      </c>
      <c r="Z253">
        <v>18494</v>
      </c>
      <c r="AC253">
        <v>231486</v>
      </c>
      <c r="AD253">
        <v>96422</v>
      </c>
      <c r="AF253">
        <v>0</v>
      </c>
      <c r="AG253">
        <v>1959102</v>
      </c>
      <c r="AH253">
        <v>14174</v>
      </c>
      <c r="AI253">
        <v>82939</v>
      </c>
      <c r="AJ253">
        <v>136308</v>
      </c>
      <c r="AN253">
        <v>0</v>
      </c>
      <c r="AO253">
        <v>1949144</v>
      </c>
      <c r="AP253">
        <v>14096</v>
      </c>
    </row>
    <row r="254" spans="1:42">
      <c r="A254" s="1">
        <v>44144</v>
      </c>
      <c r="B254" t="s">
        <v>41</v>
      </c>
      <c r="C254" t="s">
        <v>42</v>
      </c>
      <c r="D254">
        <v>4041</v>
      </c>
      <c r="E254">
        <v>3778</v>
      </c>
      <c r="F254">
        <v>5</v>
      </c>
      <c r="G254">
        <v>263</v>
      </c>
      <c r="H254">
        <v>10884</v>
      </c>
      <c r="I254">
        <v>10884</v>
      </c>
      <c r="J254">
        <v>746</v>
      </c>
      <c r="K254">
        <v>30</v>
      </c>
      <c r="M254">
        <v>194</v>
      </c>
      <c r="N254">
        <v>1780834</v>
      </c>
      <c r="O254">
        <v>7420</v>
      </c>
      <c r="P254">
        <v>73458</v>
      </c>
      <c r="R254">
        <v>1725001</v>
      </c>
      <c r="T254">
        <v>101</v>
      </c>
      <c r="U254">
        <v>186391</v>
      </c>
      <c r="V254">
        <v>176373</v>
      </c>
      <c r="W254">
        <v>703</v>
      </c>
      <c r="X254">
        <v>0</v>
      </c>
      <c r="Y254">
        <v>9523</v>
      </c>
      <c r="Z254">
        <v>18544</v>
      </c>
      <c r="AC254">
        <v>232206</v>
      </c>
      <c r="AD254">
        <v>96909</v>
      </c>
      <c r="AF254">
        <v>0</v>
      </c>
      <c r="AG254">
        <v>1967225</v>
      </c>
      <c r="AH254">
        <v>8123</v>
      </c>
      <c r="AI254">
        <v>82981</v>
      </c>
      <c r="AJ254">
        <v>136772</v>
      </c>
      <c r="AN254">
        <v>0</v>
      </c>
      <c r="AO254">
        <v>1957207</v>
      </c>
      <c r="AP254">
        <v>8063</v>
      </c>
    </row>
    <row r="255" spans="1:42">
      <c r="A255" s="1">
        <v>44145</v>
      </c>
      <c r="B255" t="s">
        <v>41</v>
      </c>
      <c r="C255" t="s">
        <v>42</v>
      </c>
      <c r="D255">
        <v>4062</v>
      </c>
      <c r="E255">
        <v>3795</v>
      </c>
      <c r="F255">
        <v>21</v>
      </c>
      <c r="G255">
        <v>267</v>
      </c>
      <c r="H255">
        <v>10966</v>
      </c>
      <c r="I255">
        <v>10966</v>
      </c>
      <c r="J255">
        <v>784</v>
      </c>
      <c r="K255">
        <v>82</v>
      </c>
      <c r="M255">
        <v>197</v>
      </c>
      <c r="N255">
        <v>1800774</v>
      </c>
      <c r="O255">
        <v>19940</v>
      </c>
      <c r="P255">
        <v>73707</v>
      </c>
      <c r="R255">
        <v>1744162</v>
      </c>
      <c r="T255">
        <v>104</v>
      </c>
      <c r="U255">
        <v>187738</v>
      </c>
      <c r="V255">
        <v>177515</v>
      </c>
      <c r="W255">
        <v>1347</v>
      </c>
      <c r="X255">
        <v>0</v>
      </c>
      <c r="Y255">
        <v>9523</v>
      </c>
      <c r="Z255">
        <v>18900</v>
      </c>
      <c r="AC255">
        <v>234127</v>
      </c>
      <c r="AD255">
        <v>97765</v>
      </c>
      <c r="AF255">
        <v>0</v>
      </c>
      <c r="AG255">
        <v>1988512</v>
      </c>
      <c r="AH255">
        <v>21287</v>
      </c>
      <c r="AI255">
        <v>83290</v>
      </c>
      <c r="AJ255">
        <v>141266</v>
      </c>
      <c r="AN255">
        <v>0</v>
      </c>
      <c r="AO255">
        <v>1978289</v>
      </c>
      <c r="AP255">
        <v>21082</v>
      </c>
    </row>
    <row r="256" spans="1:42">
      <c r="A256" s="1">
        <v>44146</v>
      </c>
      <c r="B256" t="s">
        <v>41</v>
      </c>
      <c r="C256" t="s">
        <v>42</v>
      </c>
      <c r="D256">
        <v>4076</v>
      </c>
      <c r="E256">
        <v>3809</v>
      </c>
      <c r="F256">
        <v>14</v>
      </c>
      <c r="G256">
        <v>267</v>
      </c>
      <c r="H256">
        <v>11024</v>
      </c>
      <c r="I256">
        <v>11024</v>
      </c>
      <c r="J256">
        <v>780</v>
      </c>
      <c r="K256">
        <v>58</v>
      </c>
      <c r="M256">
        <v>198</v>
      </c>
      <c r="N256">
        <v>1811714</v>
      </c>
      <c r="O256">
        <v>10940</v>
      </c>
      <c r="P256">
        <v>73829</v>
      </c>
      <c r="R256">
        <v>1754669</v>
      </c>
      <c r="T256">
        <v>97</v>
      </c>
      <c r="U256">
        <v>188995</v>
      </c>
      <c r="V256">
        <v>178524</v>
      </c>
      <c r="W256">
        <v>1257</v>
      </c>
      <c r="X256">
        <v>0</v>
      </c>
      <c r="Y256">
        <v>9650</v>
      </c>
      <c r="Z256">
        <v>19332</v>
      </c>
      <c r="AC256">
        <v>235569</v>
      </c>
      <c r="AD256">
        <v>98621</v>
      </c>
      <c r="AF256">
        <v>0</v>
      </c>
      <c r="AG256">
        <v>2000709</v>
      </c>
      <c r="AH256">
        <v>12197</v>
      </c>
      <c r="AI256">
        <v>83479</v>
      </c>
      <c r="AJ256">
        <v>146367</v>
      </c>
      <c r="AN256">
        <v>0</v>
      </c>
      <c r="AO256">
        <v>1990238</v>
      </c>
      <c r="AP256">
        <v>11949</v>
      </c>
    </row>
    <row r="257" spans="1:42">
      <c r="A257" s="1">
        <v>44147</v>
      </c>
      <c r="B257" t="s">
        <v>41</v>
      </c>
      <c r="C257" t="s">
        <v>42</v>
      </c>
      <c r="D257">
        <v>4084</v>
      </c>
      <c r="E257">
        <v>3817</v>
      </c>
      <c r="F257">
        <v>8</v>
      </c>
      <c r="G257">
        <v>267</v>
      </c>
      <c r="H257">
        <v>11084</v>
      </c>
      <c r="I257">
        <v>11084</v>
      </c>
      <c r="J257">
        <v>810</v>
      </c>
      <c r="K257">
        <v>60</v>
      </c>
      <c r="M257">
        <v>196</v>
      </c>
      <c r="N257">
        <v>1830455</v>
      </c>
      <c r="O257">
        <v>18741</v>
      </c>
      <c r="P257">
        <v>74045</v>
      </c>
      <c r="R257">
        <v>1772990</v>
      </c>
      <c r="T257">
        <v>91</v>
      </c>
      <c r="U257">
        <v>190490</v>
      </c>
      <c r="V257">
        <v>179832</v>
      </c>
      <c r="W257">
        <v>1495</v>
      </c>
      <c r="X257">
        <v>0</v>
      </c>
      <c r="Y257">
        <v>9731</v>
      </c>
      <c r="Z257">
        <v>19620</v>
      </c>
      <c r="AC257">
        <v>237297</v>
      </c>
      <c r="AD257">
        <v>99368</v>
      </c>
      <c r="AF257">
        <v>0</v>
      </c>
      <c r="AG257">
        <v>2020945</v>
      </c>
      <c r="AH257">
        <v>20236</v>
      </c>
      <c r="AI257">
        <v>83776</v>
      </c>
      <c r="AJ257">
        <v>149728</v>
      </c>
      <c r="AN257">
        <v>0</v>
      </c>
      <c r="AO257">
        <v>2010287</v>
      </c>
      <c r="AP257">
        <v>20049</v>
      </c>
    </row>
    <row r="258" spans="1:42">
      <c r="A258" s="1">
        <v>44148</v>
      </c>
      <c r="B258" t="s">
        <v>41</v>
      </c>
      <c r="C258" t="s">
        <v>42</v>
      </c>
      <c r="D258">
        <v>4101</v>
      </c>
      <c r="E258">
        <v>3835</v>
      </c>
      <c r="F258">
        <v>17</v>
      </c>
      <c r="G258">
        <v>266</v>
      </c>
      <c r="H258">
        <v>11147</v>
      </c>
      <c r="I258">
        <v>11147</v>
      </c>
      <c r="J258">
        <v>775</v>
      </c>
      <c r="K258">
        <v>63</v>
      </c>
      <c r="M258">
        <v>188</v>
      </c>
      <c r="N258">
        <v>1838893</v>
      </c>
      <c r="O258">
        <v>8438</v>
      </c>
      <c r="P258">
        <v>74215</v>
      </c>
      <c r="R258">
        <v>1781234</v>
      </c>
      <c r="T258">
        <v>89</v>
      </c>
      <c r="U258">
        <v>192101</v>
      </c>
      <c r="V258">
        <v>181243</v>
      </c>
      <c r="W258">
        <v>1611</v>
      </c>
      <c r="X258">
        <v>0</v>
      </c>
      <c r="Y258">
        <v>9783</v>
      </c>
      <c r="Z258">
        <v>19980</v>
      </c>
      <c r="AC258">
        <v>238902</v>
      </c>
      <c r="AD258">
        <v>100074</v>
      </c>
      <c r="AF258">
        <v>0</v>
      </c>
      <c r="AG258">
        <v>2030994</v>
      </c>
      <c r="AH258">
        <v>10049</v>
      </c>
      <c r="AI258">
        <v>83998</v>
      </c>
      <c r="AJ258">
        <v>151564</v>
      </c>
      <c r="AN258">
        <v>0</v>
      </c>
      <c r="AO258">
        <v>2020136</v>
      </c>
      <c r="AP258">
        <v>9849</v>
      </c>
    </row>
    <row r="259" spans="1:42">
      <c r="A259" s="1">
        <v>44149</v>
      </c>
      <c r="B259" t="s">
        <v>41</v>
      </c>
      <c r="C259" t="s">
        <v>42</v>
      </c>
      <c r="D259">
        <v>4110</v>
      </c>
      <c r="E259">
        <v>3844</v>
      </c>
      <c r="F259">
        <v>9</v>
      </c>
      <c r="G259">
        <v>266</v>
      </c>
      <c r="H259">
        <v>11182</v>
      </c>
      <c r="I259">
        <v>11182</v>
      </c>
      <c r="J259">
        <v>781</v>
      </c>
      <c r="K259">
        <v>35</v>
      </c>
      <c r="M259">
        <v>183</v>
      </c>
      <c r="N259">
        <v>1878126</v>
      </c>
      <c r="O259">
        <v>39233</v>
      </c>
      <c r="P259">
        <v>74614</v>
      </c>
      <c r="R259">
        <v>1819465</v>
      </c>
      <c r="T259">
        <v>93</v>
      </c>
      <c r="U259">
        <v>194014</v>
      </c>
      <c r="V259">
        <v>182943</v>
      </c>
      <c r="W259">
        <v>1913</v>
      </c>
      <c r="X259">
        <v>0</v>
      </c>
      <c r="Y259">
        <v>9988</v>
      </c>
      <c r="Z259">
        <v>20442</v>
      </c>
      <c r="AC259">
        <v>241604</v>
      </c>
      <c r="AD259">
        <v>100742</v>
      </c>
      <c r="AF259">
        <v>0</v>
      </c>
      <c r="AG259">
        <v>2072140</v>
      </c>
      <c r="AH259">
        <v>41146</v>
      </c>
      <c r="AI259">
        <v>84602</v>
      </c>
      <c r="AJ259">
        <v>158740</v>
      </c>
      <c r="AN259">
        <v>0</v>
      </c>
      <c r="AO259">
        <v>2061069</v>
      </c>
      <c r="AP259">
        <v>40933</v>
      </c>
    </row>
    <row r="260" spans="1:42">
      <c r="A260" s="1">
        <v>44150</v>
      </c>
      <c r="B260" t="s">
        <v>41</v>
      </c>
      <c r="C260" t="s">
        <v>42</v>
      </c>
      <c r="D260">
        <v>4112</v>
      </c>
      <c r="E260">
        <v>3846</v>
      </c>
      <c r="F260">
        <v>2</v>
      </c>
      <c r="G260">
        <v>266</v>
      </c>
      <c r="H260">
        <v>11211</v>
      </c>
      <c r="I260">
        <v>11211</v>
      </c>
      <c r="J260">
        <v>752</v>
      </c>
      <c r="K260">
        <v>29</v>
      </c>
      <c r="M260">
        <v>192</v>
      </c>
      <c r="N260">
        <v>1895082</v>
      </c>
      <c r="O260">
        <v>16956</v>
      </c>
      <c r="P260">
        <v>74800</v>
      </c>
      <c r="R260">
        <v>1836132</v>
      </c>
      <c r="T260">
        <v>86</v>
      </c>
      <c r="U260">
        <v>195507</v>
      </c>
      <c r="V260">
        <v>184360</v>
      </c>
      <c r="W260">
        <v>1493</v>
      </c>
      <c r="X260">
        <v>0</v>
      </c>
      <c r="Y260">
        <v>10064</v>
      </c>
      <c r="Z260">
        <v>20592</v>
      </c>
      <c r="AC260">
        <v>243310</v>
      </c>
      <c r="AD260">
        <v>101388</v>
      </c>
      <c r="AF260">
        <v>0</v>
      </c>
      <c r="AG260">
        <v>2090589</v>
      </c>
      <c r="AH260">
        <v>18449</v>
      </c>
      <c r="AI260">
        <v>84864</v>
      </c>
      <c r="AJ260">
        <v>160440</v>
      </c>
      <c r="AN260">
        <v>0</v>
      </c>
      <c r="AO260">
        <v>2079442</v>
      </c>
      <c r="AP260">
        <v>18373</v>
      </c>
    </row>
    <row r="261" spans="1:42">
      <c r="A261" s="1">
        <v>44151</v>
      </c>
      <c r="B261" t="s">
        <v>41</v>
      </c>
      <c r="C261" t="s">
        <v>42</v>
      </c>
      <c r="D261">
        <v>4143</v>
      </c>
      <c r="E261">
        <v>3873</v>
      </c>
      <c r="F261">
        <v>31</v>
      </c>
      <c r="G261">
        <v>270</v>
      </c>
      <c r="H261">
        <v>11233</v>
      </c>
      <c r="I261">
        <v>11233</v>
      </c>
      <c r="J261">
        <v>769</v>
      </c>
      <c r="K261">
        <v>22</v>
      </c>
      <c r="M261">
        <v>210</v>
      </c>
      <c r="N261">
        <v>1908916</v>
      </c>
      <c r="O261">
        <v>13834</v>
      </c>
      <c r="P261">
        <v>74992</v>
      </c>
      <c r="R261">
        <v>1849769</v>
      </c>
      <c r="T261">
        <v>102</v>
      </c>
      <c r="U261">
        <v>196617</v>
      </c>
      <c r="V261">
        <v>185390</v>
      </c>
      <c r="W261">
        <v>1110</v>
      </c>
      <c r="X261">
        <v>0</v>
      </c>
      <c r="Y261">
        <v>10125</v>
      </c>
      <c r="Z261">
        <v>20732</v>
      </c>
      <c r="AC261">
        <v>244537</v>
      </c>
      <c r="AD261">
        <v>102038</v>
      </c>
      <c r="AF261">
        <v>0</v>
      </c>
      <c r="AG261">
        <v>2105533</v>
      </c>
      <c r="AH261">
        <v>14944</v>
      </c>
      <c r="AI261">
        <v>85117</v>
      </c>
      <c r="AJ261">
        <v>161448</v>
      </c>
      <c r="AN261">
        <v>0</v>
      </c>
      <c r="AO261">
        <v>2094306</v>
      </c>
      <c r="AP261">
        <v>14864</v>
      </c>
    </row>
    <row r="262" spans="1:42">
      <c r="A262" s="1">
        <v>44152</v>
      </c>
      <c r="B262" t="s">
        <v>41</v>
      </c>
      <c r="C262" t="s">
        <v>42</v>
      </c>
      <c r="D262">
        <v>4156</v>
      </c>
      <c r="E262">
        <v>3884</v>
      </c>
      <c r="F262">
        <v>13</v>
      </c>
      <c r="G262">
        <v>272</v>
      </c>
      <c r="H262">
        <v>11295</v>
      </c>
      <c r="I262">
        <v>11295</v>
      </c>
      <c r="J262">
        <v>800</v>
      </c>
      <c r="K262">
        <v>62</v>
      </c>
      <c r="M262">
        <v>224</v>
      </c>
      <c r="N262">
        <v>1924423</v>
      </c>
      <c r="O262">
        <v>15507</v>
      </c>
      <c r="P262">
        <v>75134</v>
      </c>
      <c r="R262">
        <v>1864993</v>
      </c>
      <c r="T262">
        <v>106</v>
      </c>
      <c r="U262">
        <v>197900</v>
      </c>
      <c r="V262">
        <v>186528</v>
      </c>
      <c r="W262">
        <v>1283</v>
      </c>
      <c r="X262">
        <v>0</v>
      </c>
      <c r="Y262">
        <v>10146</v>
      </c>
      <c r="Z262">
        <v>21124</v>
      </c>
      <c r="AC262">
        <v>245958</v>
      </c>
      <c r="AD262">
        <v>103154</v>
      </c>
      <c r="AF262">
        <v>0</v>
      </c>
      <c r="AG262">
        <v>2122323</v>
      </c>
      <c r="AH262">
        <v>16790</v>
      </c>
      <c r="AI262">
        <v>85280</v>
      </c>
      <c r="AJ262">
        <v>167198</v>
      </c>
      <c r="AN262">
        <v>0</v>
      </c>
      <c r="AO262">
        <v>2110951</v>
      </c>
      <c r="AP262">
        <v>16645</v>
      </c>
    </row>
    <row r="263" spans="1:42">
      <c r="A263" s="1">
        <v>44153</v>
      </c>
      <c r="B263" t="s">
        <v>41</v>
      </c>
      <c r="C263" t="s">
        <v>42</v>
      </c>
      <c r="D263">
        <v>4182</v>
      </c>
      <c r="E263">
        <v>3906</v>
      </c>
      <c r="F263">
        <v>26</v>
      </c>
      <c r="G263">
        <v>276</v>
      </c>
      <c r="H263">
        <v>11349</v>
      </c>
      <c r="I263">
        <v>11349</v>
      </c>
      <c r="J263">
        <v>830</v>
      </c>
      <c r="K263">
        <v>54</v>
      </c>
      <c r="M263">
        <v>219</v>
      </c>
      <c r="N263">
        <v>1938842</v>
      </c>
      <c r="O263">
        <v>14419</v>
      </c>
      <c r="P263">
        <v>75309</v>
      </c>
      <c r="R263">
        <v>1878902</v>
      </c>
      <c r="T263">
        <v>105</v>
      </c>
      <c r="U263">
        <v>199447</v>
      </c>
      <c r="V263">
        <v>187774</v>
      </c>
      <c r="W263">
        <v>1547</v>
      </c>
      <c r="X263">
        <v>0</v>
      </c>
      <c r="Y263">
        <v>10211</v>
      </c>
      <c r="Z263">
        <v>21630</v>
      </c>
      <c r="AC263">
        <v>247714</v>
      </c>
      <c r="AD263">
        <v>103996</v>
      </c>
      <c r="AF263">
        <v>0</v>
      </c>
      <c r="AG263">
        <v>2138289</v>
      </c>
      <c r="AH263">
        <v>15966</v>
      </c>
      <c r="AI263">
        <v>85520</v>
      </c>
      <c r="AJ263">
        <v>172583</v>
      </c>
      <c r="AN263">
        <v>0</v>
      </c>
      <c r="AO263">
        <v>2126616</v>
      </c>
      <c r="AP263">
        <v>15665</v>
      </c>
    </row>
    <row r="264" spans="1:42">
      <c r="A264" s="1">
        <v>44154</v>
      </c>
      <c r="B264" t="s">
        <v>41</v>
      </c>
      <c r="C264" t="s">
        <v>42</v>
      </c>
      <c r="D264">
        <v>4201</v>
      </c>
      <c r="E264">
        <v>3924</v>
      </c>
      <c r="F264">
        <v>19</v>
      </c>
      <c r="G264">
        <v>277</v>
      </c>
      <c r="H264">
        <v>11402</v>
      </c>
      <c r="I264">
        <v>11402</v>
      </c>
      <c r="J264">
        <v>815</v>
      </c>
      <c r="K264">
        <v>53</v>
      </c>
      <c r="M264">
        <v>203</v>
      </c>
      <c r="N264">
        <v>1960967</v>
      </c>
      <c r="O264">
        <v>22125</v>
      </c>
      <c r="P264">
        <v>75667</v>
      </c>
      <c r="R264">
        <v>1900672</v>
      </c>
      <c r="T264">
        <v>108</v>
      </c>
      <c r="U264">
        <v>201160</v>
      </c>
      <c r="V264">
        <v>189251</v>
      </c>
      <c r="W264">
        <v>1713</v>
      </c>
      <c r="X264">
        <v>0</v>
      </c>
      <c r="Y264">
        <v>10376</v>
      </c>
      <c r="Z264">
        <v>22053</v>
      </c>
      <c r="AC264">
        <v>249546</v>
      </c>
      <c r="AD264">
        <v>104997</v>
      </c>
      <c r="AF264">
        <v>0</v>
      </c>
      <c r="AG264">
        <v>2162127</v>
      </c>
      <c r="AH264">
        <v>23838</v>
      </c>
      <c r="AI264">
        <v>86043</v>
      </c>
      <c r="AJ264">
        <v>177011</v>
      </c>
      <c r="AN264">
        <v>0</v>
      </c>
      <c r="AO264">
        <v>2150218</v>
      </c>
      <c r="AP264">
        <v>23602</v>
      </c>
    </row>
    <row r="265" spans="1:42">
      <c r="A265" s="1">
        <v>44155</v>
      </c>
      <c r="B265" t="s">
        <v>41</v>
      </c>
      <c r="C265" t="s">
        <v>42</v>
      </c>
      <c r="D265">
        <v>4231</v>
      </c>
      <c r="E265">
        <v>3949</v>
      </c>
      <c r="F265">
        <v>30</v>
      </c>
      <c r="G265">
        <v>282</v>
      </c>
      <c r="H265">
        <v>11455</v>
      </c>
      <c r="I265">
        <v>11455</v>
      </c>
      <c r="J265">
        <v>808</v>
      </c>
      <c r="K265">
        <v>53</v>
      </c>
      <c r="M265">
        <v>203</v>
      </c>
      <c r="N265">
        <v>1989587</v>
      </c>
      <c r="O265">
        <v>28620</v>
      </c>
      <c r="P265">
        <v>76067</v>
      </c>
      <c r="R265">
        <v>1928848</v>
      </c>
      <c r="T265">
        <v>106</v>
      </c>
      <c r="U265">
        <v>203161</v>
      </c>
      <c r="V265">
        <v>191021</v>
      </c>
      <c r="W265">
        <v>2001</v>
      </c>
      <c r="X265">
        <v>0</v>
      </c>
      <c r="Y265">
        <v>10574</v>
      </c>
      <c r="Z265">
        <v>22461</v>
      </c>
      <c r="AC265">
        <v>251760</v>
      </c>
      <c r="AD265">
        <v>105856</v>
      </c>
      <c r="AF265">
        <v>0</v>
      </c>
      <c r="AG265">
        <v>2192748</v>
      </c>
      <c r="AH265">
        <v>30621</v>
      </c>
      <c r="AI265">
        <v>86641</v>
      </c>
      <c r="AJ265">
        <v>183196</v>
      </c>
      <c r="AN265">
        <v>0</v>
      </c>
      <c r="AO265">
        <v>2180608</v>
      </c>
      <c r="AP265">
        <v>30390</v>
      </c>
    </row>
    <row r="266" spans="1:42">
      <c r="A266" s="1">
        <v>44156</v>
      </c>
      <c r="B266" t="s">
        <v>41</v>
      </c>
      <c r="C266" t="s">
        <v>42</v>
      </c>
      <c r="D266">
        <v>4274</v>
      </c>
      <c r="E266">
        <v>3974</v>
      </c>
      <c r="F266">
        <v>43</v>
      </c>
      <c r="G266">
        <v>300</v>
      </c>
      <c r="H266">
        <v>11495</v>
      </c>
      <c r="I266">
        <v>11495</v>
      </c>
      <c r="J266">
        <v>816</v>
      </c>
      <c r="K266">
        <v>40</v>
      </c>
      <c r="M266">
        <v>188</v>
      </c>
      <c r="N266">
        <v>2020234</v>
      </c>
      <c r="O266">
        <v>30647</v>
      </c>
      <c r="P266">
        <v>76564</v>
      </c>
      <c r="R266">
        <v>1958876</v>
      </c>
      <c r="T266">
        <v>90</v>
      </c>
      <c r="U266">
        <v>205018</v>
      </c>
      <c r="V266">
        <v>192645</v>
      </c>
      <c r="W266">
        <v>1857</v>
      </c>
      <c r="X266">
        <v>0</v>
      </c>
      <c r="Y266">
        <v>10833</v>
      </c>
      <c r="Z266">
        <v>22792</v>
      </c>
      <c r="AC266">
        <v>254003</v>
      </c>
      <c r="AD266">
        <v>106828</v>
      </c>
      <c r="AF266">
        <v>0</v>
      </c>
      <c r="AG266">
        <v>2225252</v>
      </c>
      <c r="AH266">
        <v>32504</v>
      </c>
      <c r="AI266">
        <v>87397</v>
      </c>
      <c r="AJ266">
        <v>188702</v>
      </c>
      <c r="AN266">
        <v>0</v>
      </c>
      <c r="AO266">
        <v>2212879</v>
      </c>
      <c r="AP266">
        <v>32271</v>
      </c>
    </row>
    <row r="267" spans="1:42">
      <c r="A267" s="1">
        <v>44157</v>
      </c>
      <c r="B267" t="s">
        <v>41</v>
      </c>
      <c r="C267" t="s">
        <v>42</v>
      </c>
      <c r="D267">
        <v>4283</v>
      </c>
      <c r="E267">
        <v>3982</v>
      </c>
      <c r="F267">
        <v>9</v>
      </c>
      <c r="G267">
        <v>301</v>
      </c>
      <c r="H267">
        <v>11530</v>
      </c>
      <c r="I267">
        <v>11530</v>
      </c>
      <c r="J267">
        <v>809</v>
      </c>
      <c r="K267">
        <v>35</v>
      </c>
      <c r="M267">
        <v>201</v>
      </c>
      <c r="N267">
        <v>2040273</v>
      </c>
      <c r="O267">
        <v>20039</v>
      </c>
      <c r="P267">
        <v>76867</v>
      </c>
      <c r="R267">
        <v>1978630</v>
      </c>
      <c r="T267">
        <v>93</v>
      </c>
      <c r="U267">
        <v>206295</v>
      </c>
      <c r="V267">
        <v>193787</v>
      </c>
      <c r="W267">
        <v>1277</v>
      </c>
      <c r="X267">
        <v>0</v>
      </c>
      <c r="Y267">
        <v>10982</v>
      </c>
      <c r="Z267">
        <v>22979</v>
      </c>
      <c r="AC267">
        <v>255430</v>
      </c>
      <c r="AD267">
        <v>107683</v>
      </c>
      <c r="AF267">
        <v>0</v>
      </c>
      <c r="AG267">
        <v>2246568</v>
      </c>
      <c r="AH267">
        <v>21316</v>
      </c>
      <c r="AI267">
        <v>87849</v>
      </c>
      <c r="AJ267">
        <v>191023</v>
      </c>
      <c r="AN267">
        <v>0</v>
      </c>
      <c r="AO267">
        <v>2234060</v>
      </c>
      <c r="AP267">
        <v>21181</v>
      </c>
    </row>
    <row r="268" spans="1:42">
      <c r="A268" s="1">
        <v>44158</v>
      </c>
      <c r="B268" t="s">
        <v>41</v>
      </c>
      <c r="C268" t="s">
        <v>42</v>
      </c>
      <c r="D268">
        <v>4288</v>
      </c>
      <c r="E268">
        <v>3987</v>
      </c>
      <c r="F268">
        <v>5</v>
      </c>
      <c r="G268">
        <v>301</v>
      </c>
      <c r="H268">
        <v>11563</v>
      </c>
      <c r="I268">
        <v>11563</v>
      </c>
      <c r="J268">
        <v>844</v>
      </c>
      <c r="K268">
        <v>33</v>
      </c>
      <c r="M268">
        <v>216</v>
      </c>
      <c r="N268">
        <v>2060053</v>
      </c>
      <c r="O268">
        <v>19780</v>
      </c>
      <c r="P268">
        <v>77189</v>
      </c>
      <c r="R268">
        <v>1998108</v>
      </c>
      <c r="T268">
        <v>92</v>
      </c>
      <c r="U268">
        <v>207552</v>
      </c>
      <c r="V268">
        <v>194902</v>
      </c>
      <c r="W268">
        <v>1257</v>
      </c>
      <c r="X268">
        <v>0</v>
      </c>
      <c r="Y268">
        <v>11126</v>
      </c>
      <c r="Z268">
        <v>23220</v>
      </c>
      <c r="AC268">
        <v>256847</v>
      </c>
      <c r="AD268">
        <v>108469</v>
      </c>
      <c r="AF268">
        <v>0</v>
      </c>
      <c r="AG268">
        <v>2267605</v>
      </c>
      <c r="AH268">
        <v>21037</v>
      </c>
      <c r="AI268">
        <v>88315</v>
      </c>
      <c r="AJ268">
        <v>193630</v>
      </c>
      <c r="AN268">
        <v>0</v>
      </c>
      <c r="AO268">
        <v>2254955</v>
      </c>
      <c r="AP268">
        <v>20895</v>
      </c>
    </row>
    <row r="269" spans="1:42">
      <c r="A269" s="1">
        <v>44159</v>
      </c>
      <c r="B269" t="s">
        <v>41</v>
      </c>
      <c r="C269" t="s">
        <v>42</v>
      </c>
      <c r="D269">
        <v>4313</v>
      </c>
      <c r="E269">
        <v>4010</v>
      </c>
      <c r="F269">
        <v>25</v>
      </c>
      <c r="G269">
        <v>303</v>
      </c>
      <c r="H269">
        <v>11655</v>
      </c>
      <c r="I269">
        <v>11655</v>
      </c>
      <c r="J269">
        <v>873</v>
      </c>
      <c r="K269">
        <v>92</v>
      </c>
      <c r="M269">
        <v>211</v>
      </c>
      <c r="N269">
        <v>2078262</v>
      </c>
      <c r="O269">
        <v>18209</v>
      </c>
      <c r="P269">
        <v>77361</v>
      </c>
      <c r="R269">
        <v>2015801</v>
      </c>
      <c r="T269">
        <v>83</v>
      </c>
      <c r="U269">
        <v>209230</v>
      </c>
      <c r="V269">
        <v>196330</v>
      </c>
      <c r="W269">
        <v>1678</v>
      </c>
      <c r="X269">
        <v>0</v>
      </c>
      <c r="Y269">
        <v>11213</v>
      </c>
      <c r="Z269">
        <v>23722</v>
      </c>
      <c r="AC269">
        <v>258791</v>
      </c>
      <c r="AD269">
        <v>109724</v>
      </c>
      <c r="AF269">
        <v>0</v>
      </c>
      <c r="AG269">
        <v>2287492</v>
      </c>
      <c r="AH269">
        <v>19887</v>
      </c>
      <c r="AI269">
        <v>88574</v>
      </c>
      <c r="AJ269">
        <v>199415</v>
      </c>
      <c r="AN269">
        <v>0</v>
      </c>
      <c r="AO269">
        <v>2274592</v>
      </c>
      <c r="AP269">
        <v>19637</v>
      </c>
    </row>
    <row r="270" spans="1:42">
      <c r="A270" s="1">
        <v>44160</v>
      </c>
      <c r="B270" t="s">
        <v>41</v>
      </c>
      <c r="C270" t="s">
        <v>42</v>
      </c>
      <c r="D270">
        <v>4317</v>
      </c>
      <c r="E270">
        <v>4015</v>
      </c>
      <c r="F270">
        <v>4</v>
      </c>
      <c r="G270">
        <v>302</v>
      </c>
      <c r="H270">
        <v>11737</v>
      </c>
      <c r="I270">
        <v>11737</v>
      </c>
      <c r="J270">
        <v>940</v>
      </c>
      <c r="K270">
        <v>82</v>
      </c>
      <c r="M270">
        <v>227</v>
      </c>
      <c r="N270">
        <v>2097258</v>
      </c>
      <c r="O270">
        <v>18996</v>
      </c>
      <c r="P270">
        <v>77529</v>
      </c>
      <c r="R270">
        <v>2034433</v>
      </c>
      <c r="T270">
        <v>108</v>
      </c>
      <c r="U270">
        <v>210905</v>
      </c>
      <c r="V270">
        <v>197652</v>
      </c>
      <c r="W270">
        <v>1675</v>
      </c>
      <c r="X270">
        <v>0</v>
      </c>
      <c r="Y270">
        <v>11318</v>
      </c>
      <c r="Z270">
        <v>24415</v>
      </c>
      <c r="AC270">
        <v>260477</v>
      </c>
      <c r="AD270">
        <v>111013</v>
      </c>
      <c r="AF270">
        <v>0</v>
      </c>
      <c r="AG270">
        <v>2308163</v>
      </c>
      <c r="AH270">
        <v>20671</v>
      </c>
      <c r="AI270">
        <v>88847</v>
      </c>
      <c r="AJ270">
        <v>207854</v>
      </c>
      <c r="AN270">
        <v>0</v>
      </c>
      <c r="AO270">
        <v>2294910</v>
      </c>
      <c r="AP270">
        <v>20318</v>
      </c>
    </row>
    <row r="271" spans="1:42">
      <c r="A271" s="1">
        <v>44161</v>
      </c>
      <c r="B271" t="s">
        <v>41</v>
      </c>
      <c r="C271" t="s">
        <v>42</v>
      </c>
      <c r="D271">
        <v>4317</v>
      </c>
      <c r="E271">
        <v>4015</v>
      </c>
      <c r="F271">
        <v>0</v>
      </c>
      <c r="G271">
        <v>302</v>
      </c>
      <c r="H271">
        <v>11737</v>
      </c>
      <c r="I271">
        <v>11737</v>
      </c>
      <c r="J271">
        <v>940</v>
      </c>
      <c r="K271">
        <v>0</v>
      </c>
      <c r="M271">
        <v>227</v>
      </c>
      <c r="N271">
        <v>2097258</v>
      </c>
      <c r="O271">
        <v>0</v>
      </c>
      <c r="P271">
        <v>77529</v>
      </c>
      <c r="R271">
        <v>2034433</v>
      </c>
      <c r="T271">
        <v>108</v>
      </c>
      <c r="U271">
        <v>210905</v>
      </c>
      <c r="V271">
        <v>197652</v>
      </c>
      <c r="W271">
        <v>0</v>
      </c>
      <c r="X271">
        <v>0</v>
      </c>
      <c r="Y271">
        <v>11318</v>
      </c>
      <c r="Z271">
        <v>24415</v>
      </c>
      <c r="AC271">
        <v>260477</v>
      </c>
      <c r="AD271">
        <v>111013</v>
      </c>
      <c r="AF271">
        <v>0</v>
      </c>
      <c r="AG271">
        <v>2308163</v>
      </c>
      <c r="AH271">
        <v>0</v>
      </c>
      <c r="AI271">
        <v>88847</v>
      </c>
      <c r="AJ271">
        <v>207854</v>
      </c>
      <c r="AN271">
        <v>0</v>
      </c>
      <c r="AO271">
        <v>2294910</v>
      </c>
      <c r="AP271">
        <v>0</v>
      </c>
    </row>
    <row r="272" spans="1:42">
      <c r="A272" s="1">
        <v>44162</v>
      </c>
      <c r="B272" t="s">
        <v>41</v>
      </c>
      <c r="C272" t="s">
        <v>42</v>
      </c>
      <c r="D272">
        <v>4346</v>
      </c>
      <c r="E272">
        <v>4043</v>
      </c>
      <c r="F272">
        <v>29</v>
      </c>
      <c r="G272">
        <v>303</v>
      </c>
      <c r="H272">
        <v>11794</v>
      </c>
      <c r="I272">
        <v>11794</v>
      </c>
      <c r="J272">
        <v>884</v>
      </c>
      <c r="K272">
        <v>57</v>
      </c>
      <c r="M272">
        <v>236</v>
      </c>
      <c r="N272">
        <v>2125917</v>
      </c>
      <c r="O272">
        <v>28659</v>
      </c>
      <c r="P272">
        <v>78143</v>
      </c>
      <c r="R272">
        <v>2062537</v>
      </c>
      <c r="T272">
        <v>119</v>
      </c>
      <c r="U272">
        <v>213120</v>
      </c>
      <c r="V272">
        <v>199538</v>
      </c>
      <c r="W272">
        <v>2215</v>
      </c>
      <c r="X272">
        <v>0</v>
      </c>
      <c r="Y272">
        <v>11625</v>
      </c>
      <c r="Z272">
        <v>24958</v>
      </c>
      <c r="AC272">
        <v>262918</v>
      </c>
      <c r="AD272">
        <v>112233</v>
      </c>
      <c r="AF272">
        <v>0</v>
      </c>
      <c r="AG272">
        <v>2339037</v>
      </c>
      <c r="AH272">
        <v>30874</v>
      </c>
      <c r="AI272">
        <v>89768</v>
      </c>
      <c r="AJ272">
        <v>216396</v>
      </c>
      <c r="AN272">
        <v>0</v>
      </c>
      <c r="AO272">
        <v>2325455</v>
      </c>
      <c r="AP272">
        <v>30545</v>
      </c>
    </row>
    <row r="273" spans="1:42">
      <c r="A273" s="1">
        <v>44163</v>
      </c>
      <c r="B273" t="s">
        <v>41</v>
      </c>
      <c r="C273" t="s">
        <v>42</v>
      </c>
      <c r="D273">
        <v>4346</v>
      </c>
      <c r="E273">
        <v>4043</v>
      </c>
      <c r="F273">
        <v>0</v>
      </c>
      <c r="G273">
        <v>303</v>
      </c>
      <c r="H273">
        <v>11802</v>
      </c>
      <c r="I273">
        <v>11802</v>
      </c>
      <c r="J273">
        <v>879</v>
      </c>
      <c r="K273">
        <v>8</v>
      </c>
      <c r="M273">
        <v>236</v>
      </c>
      <c r="N273">
        <v>2155322</v>
      </c>
      <c r="O273">
        <v>29405</v>
      </c>
      <c r="P273">
        <v>78542</v>
      </c>
      <c r="R273">
        <v>2091449</v>
      </c>
      <c r="T273">
        <v>117</v>
      </c>
      <c r="U273">
        <v>214911</v>
      </c>
      <c r="V273">
        <v>201354</v>
      </c>
      <c r="W273">
        <v>1791</v>
      </c>
      <c r="X273">
        <v>0</v>
      </c>
      <c r="Y273">
        <v>11778</v>
      </c>
      <c r="Z273">
        <v>25133</v>
      </c>
      <c r="AC273">
        <v>265230</v>
      </c>
      <c r="AD273">
        <v>112978</v>
      </c>
      <c r="AF273">
        <v>0</v>
      </c>
      <c r="AG273">
        <v>2370233</v>
      </c>
      <c r="AH273">
        <v>31196</v>
      </c>
      <c r="AI273">
        <v>90320</v>
      </c>
      <c r="AJ273">
        <v>219009</v>
      </c>
      <c r="AN273">
        <v>0</v>
      </c>
      <c r="AO273">
        <v>2356679</v>
      </c>
      <c r="AP273">
        <v>31224</v>
      </c>
    </row>
    <row r="274" spans="1:42">
      <c r="A274" s="1">
        <v>44164</v>
      </c>
      <c r="B274" t="s">
        <v>41</v>
      </c>
      <c r="C274" t="s">
        <v>42</v>
      </c>
      <c r="D274">
        <v>4353</v>
      </c>
      <c r="E274">
        <v>4050</v>
      </c>
      <c r="F274">
        <v>7</v>
      </c>
      <c r="G274">
        <v>303</v>
      </c>
      <c r="H274">
        <v>11857</v>
      </c>
      <c r="I274">
        <v>11857</v>
      </c>
      <c r="J274">
        <v>879</v>
      </c>
      <c r="K274">
        <v>55</v>
      </c>
      <c r="M274">
        <v>236</v>
      </c>
      <c r="N274">
        <v>2170458</v>
      </c>
      <c r="O274">
        <v>15136</v>
      </c>
      <c r="P274">
        <v>78771</v>
      </c>
      <c r="R274">
        <v>2106308</v>
      </c>
      <c r="T274">
        <v>117</v>
      </c>
      <c r="U274">
        <v>216129</v>
      </c>
      <c r="V274">
        <v>202422</v>
      </c>
      <c r="W274">
        <v>1218</v>
      </c>
      <c r="X274">
        <v>0</v>
      </c>
      <c r="Y274">
        <v>11831</v>
      </c>
      <c r="Z274">
        <v>25261</v>
      </c>
      <c r="AC274">
        <v>266572</v>
      </c>
      <c r="AD274">
        <v>113704</v>
      </c>
      <c r="AF274">
        <v>0</v>
      </c>
      <c r="AG274">
        <v>2386587</v>
      </c>
      <c r="AH274">
        <v>16354</v>
      </c>
      <c r="AI274">
        <v>90602</v>
      </c>
      <c r="AJ274">
        <v>220868</v>
      </c>
      <c r="AN274">
        <v>0</v>
      </c>
      <c r="AO274">
        <v>2372880</v>
      </c>
      <c r="AP274">
        <v>16201</v>
      </c>
    </row>
    <row r="275" spans="1:42">
      <c r="A275" s="1">
        <v>44165</v>
      </c>
      <c r="B275" t="s">
        <v>41</v>
      </c>
      <c r="C275" t="s">
        <v>42</v>
      </c>
      <c r="D275">
        <v>4381</v>
      </c>
      <c r="E275">
        <v>4077</v>
      </c>
      <c r="F275">
        <v>28</v>
      </c>
      <c r="G275">
        <v>304</v>
      </c>
      <c r="H275">
        <v>11877</v>
      </c>
      <c r="I275">
        <v>11877</v>
      </c>
      <c r="J275">
        <v>925</v>
      </c>
      <c r="K275">
        <v>20</v>
      </c>
      <c r="M275">
        <v>237</v>
      </c>
      <c r="N275">
        <v>2181976</v>
      </c>
      <c r="O275">
        <v>11518</v>
      </c>
      <c r="P275">
        <v>78861</v>
      </c>
      <c r="R275">
        <v>2117585</v>
      </c>
      <c r="T275">
        <v>112</v>
      </c>
      <c r="U275">
        <v>217487</v>
      </c>
      <c r="V275">
        <v>203659</v>
      </c>
      <c r="W275">
        <v>1358</v>
      </c>
      <c r="X275">
        <v>0</v>
      </c>
      <c r="Y275">
        <v>11851</v>
      </c>
      <c r="Z275">
        <v>25477</v>
      </c>
      <c r="AC275">
        <v>268050</v>
      </c>
      <c r="AD275">
        <v>114457</v>
      </c>
      <c r="AF275">
        <v>0</v>
      </c>
      <c r="AG275">
        <v>2399463</v>
      </c>
      <c r="AH275">
        <v>12876</v>
      </c>
      <c r="AI275">
        <v>90712</v>
      </c>
      <c r="AJ275">
        <v>222720</v>
      </c>
      <c r="AN275">
        <v>0</v>
      </c>
      <c r="AO275">
        <v>2385635</v>
      </c>
      <c r="AP275">
        <v>12755</v>
      </c>
    </row>
  </sheetData>
  <sortState xmlns:xlrd2="http://schemas.microsoft.com/office/spreadsheetml/2017/richdata2" ref="A2:AP251">
    <sortCondition ref="A2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1"/>
  <sheetViews>
    <sheetView workbookViewId="0">
      <pane ySplit="1" topLeftCell="A2" activePane="bottomLeft" state="frozen"/>
      <selection pane="bottomLeft" activeCell="F277" sqref="F277"/>
    </sheetView>
  </sheetViews>
  <sheetFormatPr baseColWidth="10" defaultRowHeight="16"/>
  <cols>
    <col min="1" max="1" width="10.83203125" style="6"/>
    <col min="2" max="2" width="8.6640625" customWidth="1"/>
    <col min="3" max="3" width="22" customWidth="1"/>
    <col min="4" max="4" width="22.6640625" customWidth="1"/>
    <col min="5" max="5" width="10.83203125" customWidth="1"/>
    <col min="6" max="6" width="20.83203125" customWidth="1"/>
    <col min="7" max="7" width="11.1640625" customWidth="1"/>
    <col min="8" max="8" width="24.5" customWidth="1"/>
    <col min="9" max="9" width="10" customWidth="1"/>
    <col min="10" max="10" width="19.83203125" customWidth="1"/>
    <col min="11" max="11" width="15.83203125" customWidth="1"/>
    <col min="12" max="12" width="15.33203125" customWidth="1"/>
    <col min="13" max="13" width="16.6640625" customWidth="1"/>
    <col min="14" max="14" width="24.6640625" customWidth="1"/>
    <col min="17" max="17" width="24.83203125" customWidth="1"/>
    <col min="23" max="23" width="16.6640625" customWidth="1"/>
    <col min="24" max="25" width="18.1640625" customWidth="1"/>
    <col min="27" max="27" width="27.1640625" customWidth="1"/>
    <col min="28" max="28" width="19.6640625" customWidth="1"/>
    <col min="31" max="31" width="18.1640625" customWidth="1"/>
    <col min="38" max="38" width="9.5" customWidth="1"/>
  </cols>
  <sheetData>
    <row r="1" spans="1:14">
      <c r="A1" s="7" t="s">
        <v>57</v>
      </c>
      <c r="B1" s="2" t="s">
        <v>45</v>
      </c>
      <c r="C1" s="2" t="s">
        <v>58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59</v>
      </c>
      <c r="I1" s="2" t="s">
        <v>52</v>
      </c>
      <c r="J1" s="2" t="s">
        <v>60</v>
      </c>
      <c r="K1" s="2" t="s">
        <v>56</v>
      </c>
      <c r="L1" s="2" t="s">
        <v>55</v>
      </c>
      <c r="M1" s="2" t="s">
        <v>54</v>
      </c>
      <c r="N1" s="2" t="s">
        <v>53</v>
      </c>
    </row>
    <row r="2" spans="1:14">
      <c r="A2" s="5">
        <v>43894</v>
      </c>
      <c r="B2">
        <v>0</v>
      </c>
      <c r="C2" s="4"/>
      <c r="D2">
        <f t="shared" ref="D2:D8" si="0">(B2/5148714)*100000</f>
        <v>0</v>
      </c>
      <c r="E2">
        <v>0</v>
      </c>
      <c r="F2">
        <f>(E2/5148714)*100000</f>
        <v>0</v>
      </c>
      <c r="G2" s="8">
        <f>IFERROR(B2/E2,0)</f>
        <v>0</v>
      </c>
      <c r="H2" s="4"/>
      <c r="I2">
        <v>0</v>
      </c>
      <c r="J2" s="4"/>
      <c r="K2">
        <f>B2</f>
        <v>0</v>
      </c>
      <c r="L2">
        <f>E2</f>
        <v>0</v>
      </c>
      <c r="M2">
        <f>I2</f>
        <v>0</v>
      </c>
      <c r="N2" s="4"/>
    </row>
    <row r="3" spans="1:14">
      <c r="A3" s="5">
        <v>43895</v>
      </c>
      <c r="B3">
        <v>0</v>
      </c>
      <c r="C3" s="4"/>
      <c r="D3">
        <f t="shared" si="0"/>
        <v>0</v>
      </c>
      <c r="E3">
        <v>0</v>
      </c>
      <c r="F3">
        <f t="shared" ref="F3:F66" si="1">(E3/5148714)*100000</f>
        <v>0</v>
      </c>
      <c r="G3" s="8">
        <f t="shared" ref="G3:G66" si="2">IFERROR(B3/E3,0)</f>
        <v>0</v>
      </c>
      <c r="H3" s="4"/>
      <c r="I3">
        <v>0</v>
      </c>
      <c r="J3" s="4"/>
      <c r="K3">
        <f>K2+B3</f>
        <v>0</v>
      </c>
      <c r="L3">
        <f>L2+E3</f>
        <v>0</v>
      </c>
      <c r="M3">
        <f>M2+I3</f>
        <v>0</v>
      </c>
      <c r="N3" s="4"/>
    </row>
    <row r="4" spans="1:14">
      <c r="A4" s="5">
        <v>43896</v>
      </c>
      <c r="B4">
        <v>0</v>
      </c>
      <c r="C4" s="4"/>
      <c r="D4">
        <f t="shared" si="0"/>
        <v>0</v>
      </c>
      <c r="E4">
        <v>0</v>
      </c>
      <c r="F4">
        <f t="shared" si="1"/>
        <v>0</v>
      </c>
      <c r="G4" s="8">
        <f t="shared" si="2"/>
        <v>0</v>
      </c>
      <c r="H4" s="4"/>
      <c r="I4">
        <v>0</v>
      </c>
      <c r="J4" s="4"/>
      <c r="K4">
        <f t="shared" ref="K4:K67" si="3">K3+B4</f>
        <v>0</v>
      </c>
      <c r="L4">
        <f t="shared" ref="L4:L67" si="4">L3+E4</f>
        <v>0</v>
      </c>
      <c r="M4">
        <f t="shared" ref="M4:M67" si="5">M3+I4</f>
        <v>0</v>
      </c>
      <c r="N4" s="4"/>
    </row>
    <row r="5" spans="1:14">
      <c r="A5" s="5">
        <v>43897</v>
      </c>
      <c r="B5">
        <v>2</v>
      </c>
      <c r="C5" s="4"/>
      <c r="D5">
        <f t="shared" si="0"/>
        <v>3.8844651305160863E-2</v>
      </c>
      <c r="E5">
        <v>5</v>
      </c>
      <c r="F5">
        <f t="shared" si="1"/>
        <v>9.7111628262902164E-2</v>
      </c>
      <c r="G5" s="8">
        <f t="shared" si="2"/>
        <v>0.4</v>
      </c>
      <c r="H5" s="4"/>
      <c r="I5">
        <v>0</v>
      </c>
      <c r="J5" s="4"/>
      <c r="K5">
        <f t="shared" si="3"/>
        <v>2</v>
      </c>
      <c r="L5">
        <f t="shared" si="4"/>
        <v>5</v>
      </c>
      <c r="M5">
        <f t="shared" si="5"/>
        <v>0</v>
      </c>
      <c r="N5" s="4"/>
    </row>
    <row r="6" spans="1:14">
      <c r="A6" s="5">
        <v>43898</v>
      </c>
      <c r="B6">
        <v>0</v>
      </c>
      <c r="C6" s="4"/>
      <c r="D6">
        <f t="shared" si="0"/>
        <v>0</v>
      </c>
      <c r="E6">
        <v>0</v>
      </c>
      <c r="F6">
        <f t="shared" si="1"/>
        <v>0</v>
      </c>
      <c r="G6" s="8">
        <f t="shared" si="2"/>
        <v>0</v>
      </c>
      <c r="H6" s="4"/>
      <c r="I6">
        <v>0</v>
      </c>
      <c r="J6" s="4"/>
      <c r="K6">
        <f t="shared" si="3"/>
        <v>2</v>
      </c>
      <c r="L6">
        <f t="shared" si="4"/>
        <v>5</v>
      </c>
      <c r="M6">
        <f t="shared" si="5"/>
        <v>0</v>
      </c>
      <c r="N6" s="4"/>
    </row>
    <row r="7" spans="1:14">
      <c r="A7" s="5">
        <v>43899</v>
      </c>
      <c r="B7">
        <v>5</v>
      </c>
      <c r="C7" s="4"/>
      <c r="D7">
        <f t="shared" si="0"/>
        <v>9.7111628262902164E-2</v>
      </c>
      <c r="E7">
        <v>21</v>
      </c>
      <c r="F7">
        <f t="shared" si="1"/>
        <v>0.40786883870418905</v>
      </c>
      <c r="G7" s="8">
        <f t="shared" si="2"/>
        <v>0.23809523809523808</v>
      </c>
      <c r="H7" s="4"/>
      <c r="I7">
        <v>0</v>
      </c>
      <c r="J7" s="4"/>
      <c r="K7">
        <f t="shared" si="3"/>
        <v>7</v>
      </c>
      <c r="L7">
        <f t="shared" si="4"/>
        <v>26</v>
      </c>
      <c r="M7">
        <f t="shared" si="5"/>
        <v>0</v>
      </c>
      <c r="N7" s="4"/>
    </row>
    <row r="8" spans="1:14">
      <c r="A8" s="5">
        <v>43900</v>
      </c>
      <c r="B8">
        <v>0</v>
      </c>
      <c r="C8">
        <f>AVERAGE(B2:B8)</f>
        <v>1</v>
      </c>
      <c r="D8">
        <f t="shared" si="0"/>
        <v>0</v>
      </c>
      <c r="E8">
        <v>0</v>
      </c>
      <c r="F8">
        <f t="shared" si="1"/>
        <v>0</v>
      </c>
      <c r="G8" s="8">
        <f t="shared" si="2"/>
        <v>0</v>
      </c>
      <c r="H8" s="9">
        <f>AVERAGE(G2:G8)</f>
        <v>9.1156462585034001E-2</v>
      </c>
      <c r="I8">
        <v>0</v>
      </c>
      <c r="J8" s="4"/>
      <c r="K8">
        <f t="shared" si="3"/>
        <v>7</v>
      </c>
      <c r="L8">
        <f t="shared" si="4"/>
        <v>26</v>
      </c>
      <c r="M8">
        <f t="shared" si="5"/>
        <v>0</v>
      </c>
      <c r="N8" s="4"/>
    </row>
    <row r="9" spans="1:14">
      <c r="A9" s="5">
        <v>43901</v>
      </c>
      <c r="B9">
        <v>2</v>
      </c>
      <c r="C9">
        <f t="shared" ref="C9:C72" si="6">AVERAGE(B3:B9)</f>
        <v>1.2857142857142858</v>
      </c>
      <c r="D9">
        <f>(B9/5148714)*100000</f>
        <v>3.8844651305160863E-2</v>
      </c>
      <c r="E9">
        <v>10</v>
      </c>
      <c r="F9">
        <f t="shared" si="1"/>
        <v>0.19422325652580433</v>
      </c>
      <c r="G9" s="8">
        <f t="shared" si="2"/>
        <v>0.2</v>
      </c>
      <c r="H9" s="9">
        <f t="shared" ref="H9:H72" si="7">AVERAGE(G3:G9)</f>
        <v>0.11972789115646257</v>
      </c>
      <c r="I9">
        <v>0</v>
      </c>
      <c r="J9" s="4"/>
      <c r="K9">
        <f t="shared" si="3"/>
        <v>9</v>
      </c>
      <c r="L9">
        <f t="shared" si="4"/>
        <v>36</v>
      </c>
      <c r="M9">
        <f t="shared" si="5"/>
        <v>0</v>
      </c>
      <c r="N9" s="4"/>
    </row>
    <row r="10" spans="1:14">
      <c r="A10" s="5">
        <v>43902</v>
      </c>
      <c r="B10">
        <v>1</v>
      </c>
      <c r="C10">
        <f t="shared" si="6"/>
        <v>1.4285714285714286</v>
      </c>
      <c r="D10">
        <f t="shared" ref="D10:D73" si="8">(B10/5148714)*100000</f>
        <v>1.9422325652580431E-2</v>
      </c>
      <c r="E10">
        <v>17</v>
      </c>
      <c r="F10">
        <f t="shared" si="1"/>
        <v>0.33017953609386735</v>
      </c>
      <c r="G10" s="8">
        <f t="shared" si="2"/>
        <v>5.8823529411764705E-2</v>
      </c>
      <c r="H10" s="9">
        <f t="shared" si="7"/>
        <v>0.12813125250100038</v>
      </c>
      <c r="I10">
        <v>0</v>
      </c>
      <c r="J10" s="4"/>
      <c r="K10">
        <f t="shared" si="3"/>
        <v>10</v>
      </c>
      <c r="L10">
        <f t="shared" si="4"/>
        <v>53</v>
      </c>
      <c r="M10">
        <f t="shared" si="5"/>
        <v>0</v>
      </c>
      <c r="N10" s="4"/>
    </row>
    <row r="11" spans="1:14">
      <c r="A11" s="5">
        <v>43903</v>
      </c>
      <c r="B11">
        <v>2</v>
      </c>
      <c r="C11">
        <f t="shared" si="6"/>
        <v>1.7142857142857142</v>
      </c>
      <c r="D11">
        <f t="shared" si="8"/>
        <v>3.8844651305160863E-2</v>
      </c>
      <c r="E11">
        <v>29</v>
      </c>
      <c r="F11">
        <f t="shared" si="1"/>
        <v>0.5632474439248325</v>
      </c>
      <c r="G11" s="8">
        <f t="shared" si="2"/>
        <v>6.8965517241379309E-2</v>
      </c>
      <c r="H11" s="9">
        <f t="shared" si="7"/>
        <v>0.13798346924976887</v>
      </c>
      <c r="I11">
        <v>0</v>
      </c>
      <c r="J11" s="4"/>
      <c r="K11">
        <f t="shared" si="3"/>
        <v>12</v>
      </c>
      <c r="L11">
        <f t="shared" si="4"/>
        <v>82</v>
      </c>
      <c r="M11">
        <f t="shared" si="5"/>
        <v>0</v>
      </c>
      <c r="N11" s="4"/>
    </row>
    <row r="12" spans="1:14">
      <c r="A12" s="5">
        <v>43904</v>
      </c>
      <c r="B12">
        <v>1</v>
      </c>
      <c r="C12">
        <f t="shared" si="6"/>
        <v>1.5714285714285714</v>
      </c>
      <c r="D12">
        <f t="shared" si="8"/>
        <v>1.9422325652580431E-2</v>
      </c>
      <c r="E12">
        <v>36</v>
      </c>
      <c r="F12">
        <f t="shared" si="1"/>
        <v>0.6992037234928955</v>
      </c>
      <c r="G12" s="8">
        <f t="shared" si="2"/>
        <v>2.7777777777777776E-2</v>
      </c>
      <c r="H12" s="9">
        <f t="shared" si="7"/>
        <v>8.4808866075165704E-2</v>
      </c>
      <c r="I12">
        <v>0</v>
      </c>
      <c r="J12" s="4"/>
      <c r="K12">
        <f t="shared" si="3"/>
        <v>13</v>
      </c>
      <c r="L12">
        <f t="shared" si="4"/>
        <v>118</v>
      </c>
      <c r="M12">
        <f t="shared" si="5"/>
        <v>0</v>
      </c>
      <c r="N12" s="4"/>
    </row>
    <row r="13" spans="1:14">
      <c r="A13" s="5">
        <v>43905</v>
      </c>
      <c r="B13">
        <v>6</v>
      </c>
      <c r="C13">
        <f t="shared" si="6"/>
        <v>2.4285714285714284</v>
      </c>
      <c r="D13">
        <f t="shared" si="8"/>
        <v>0.11653395391548259</v>
      </c>
      <c r="E13">
        <v>50</v>
      </c>
      <c r="F13">
        <f t="shared" si="1"/>
        <v>0.9711162826290215</v>
      </c>
      <c r="G13" s="8">
        <f t="shared" si="2"/>
        <v>0.12</v>
      </c>
      <c r="H13" s="9">
        <f t="shared" si="7"/>
        <v>0.10195172321802284</v>
      </c>
      <c r="I13">
        <v>0</v>
      </c>
      <c r="J13" s="4"/>
      <c r="K13">
        <f t="shared" si="3"/>
        <v>19</v>
      </c>
      <c r="L13">
        <f t="shared" si="4"/>
        <v>168</v>
      </c>
      <c r="M13">
        <f t="shared" si="5"/>
        <v>0</v>
      </c>
      <c r="N13" s="4"/>
    </row>
    <row r="14" spans="1:14">
      <c r="A14" s="5">
        <v>43906</v>
      </c>
      <c r="B14">
        <v>9</v>
      </c>
      <c r="C14">
        <f t="shared" si="6"/>
        <v>3</v>
      </c>
      <c r="D14">
        <f t="shared" si="8"/>
        <v>0.17480093087322388</v>
      </c>
      <c r="E14">
        <v>90</v>
      </c>
      <c r="F14">
        <f t="shared" si="1"/>
        <v>1.7480093087322388</v>
      </c>
      <c r="G14" s="8">
        <f t="shared" si="2"/>
        <v>0.1</v>
      </c>
      <c r="H14" s="9">
        <f t="shared" si="7"/>
        <v>8.2223832061560254E-2</v>
      </c>
      <c r="I14">
        <v>1</v>
      </c>
      <c r="J14" s="4"/>
      <c r="K14">
        <f t="shared" si="3"/>
        <v>28</v>
      </c>
      <c r="L14">
        <f t="shared" si="4"/>
        <v>258</v>
      </c>
      <c r="M14">
        <f t="shared" si="5"/>
        <v>1</v>
      </c>
      <c r="N14" s="4"/>
    </row>
    <row r="15" spans="1:14">
      <c r="A15" s="5">
        <v>43907</v>
      </c>
      <c r="B15">
        <v>5</v>
      </c>
      <c r="C15">
        <f t="shared" si="6"/>
        <v>3.7142857142857144</v>
      </c>
      <c r="D15">
        <f t="shared" si="8"/>
        <v>9.7111628262902164E-2</v>
      </c>
      <c r="E15">
        <v>81</v>
      </c>
      <c r="F15">
        <f t="shared" si="1"/>
        <v>1.5732083778590149</v>
      </c>
      <c r="G15" s="8">
        <f t="shared" si="2"/>
        <v>6.1728395061728392E-2</v>
      </c>
      <c r="H15" s="9">
        <f t="shared" si="7"/>
        <v>9.1042174213235752E-2</v>
      </c>
      <c r="I15">
        <v>0</v>
      </c>
      <c r="J15" s="4"/>
      <c r="K15">
        <f t="shared" si="3"/>
        <v>33</v>
      </c>
      <c r="L15">
        <f t="shared" si="4"/>
        <v>339</v>
      </c>
      <c r="M15">
        <f t="shared" si="5"/>
        <v>1</v>
      </c>
      <c r="N15" s="4"/>
    </row>
    <row r="16" spans="1:14">
      <c r="A16" s="5">
        <v>43908</v>
      </c>
      <c r="B16">
        <v>27</v>
      </c>
      <c r="C16">
        <f t="shared" si="6"/>
        <v>7.2857142857142856</v>
      </c>
      <c r="D16">
        <f t="shared" si="8"/>
        <v>0.52440279261967171</v>
      </c>
      <c r="E16">
        <v>299</v>
      </c>
      <c r="F16">
        <f t="shared" si="1"/>
        <v>5.8072753701215492</v>
      </c>
      <c r="G16" s="8">
        <f t="shared" si="2"/>
        <v>9.0301003344481601E-2</v>
      </c>
      <c r="H16" s="9">
        <f t="shared" si="7"/>
        <v>7.5370888976733122E-2</v>
      </c>
      <c r="I16">
        <v>0</v>
      </c>
      <c r="J16" s="4"/>
      <c r="K16">
        <f t="shared" si="3"/>
        <v>60</v>
      </c>
      <c r="L16">
        <f t="shared" si="4"/>
        <v>638</v>
      </c>
      <c r="M16">
        <f t="shared" si="5"/>
        <v>1</v>
      </c>
      <c r="N16" s="4"/>
    </row>
    <row r="17" spans="1:14">
      <c r="A17" s="5">
        <v>43909</v>
      </c>
      <c r="B17">
        <v>0</v>
      </c>
      <c r="C17">
        <f t="shared" si="6"/>
        <v>7.1428571428571432</v>
      </c>
      <c r="D17">
        <f t="shared" si="8"/>
        <v>0</v>
      </c>
      <c r="E17">
        <v>0</v>
      </c>
      <c r="F17">
        <f t="shared" si="1"/>
        <v>0</v>
      </c>
      <c r="G17" s="8">
        <f t="shared" si="2"/>
        <v>0</v>
      </c>
      <c r="H17" s="9">
        <f t="shared" si="7"/>
        <v>6.6967527632195295E-2</v>
      </c>
      <c r="I17">
        <v>0</v>
      </c>
      <c r="J17" s="4"/>
      <c r="K17">
        <f t="shared" si="3"/>
        <v>60</v>
      </c>
      <c r="L17">
        <f t="shared" si="4"/>
        <v>638</v>
      </c>
      <c r="M17">
        <f t="shared" si="5"/>
        <v>1</v>
      </c>
      <c r="N17" s="4"/>
    </row>
    <row r="18" spans="1:14">
      <c r="A18" s="5">
        <v>43910</v>
      </c>
      <c r="B18">
        <v>21</v>
      </c>
      <c r="C18">
        <f t="shared" si="6"/>
        <v>9.8571428571428577</v>
      </c>
      <c r="D18">
        <f t="shared" si="8"/>
        <v>0.40786883870418905</v>
      </c>
      <c r="E18">
        <v>271</v>
      </c>
      <c r="F18">
        <f t="shared" si="1"/>
        <v>5.2634502518492967</v>
      </c>
      <c r="G18" s="8">
        <f t="shared" si="2"/>
        <v>7.7490774907749083E-2</v>
      </c>
      <c r="H18" s="9">
        <f t="shared" si="7"/>
        <v>6.8185421584533848E-2</v>
      </c>
      <c r="I18">
        <v>0</v>
      </c>
      <c r="J18" s="4"/>
      <c r="K18">
        <f t="shared" si="3"/>
        <v>81</v>
      </c>
      <c r="L18">
        <f t="shared" si="4"/>
        <v>909</v>
      </c>
      <c r="M18">
        <f t="shared" si="5"/>
        <v>1</v>
      </c>
      <c r="N18" s="4"/>
    </row>
    <row r="19" spans="1:14">
      <c r="A19" s="5">
        <v>43911</v>
      </c>
      <c r="B19">
        <v>71</v>
      </c>
      <c r="C19">
        <f t="shared" si="6"/>
        <v>19.857142857142858</v>
      </c>
      <c r="D19">
        <f t="shared" si="8"/>
        <v>1.3789851213332107</v>
      </c>
      <c r="E19">
        <v>493</v>
      </c>
      <c r="F19">
        <f t="shared" si="1"/>
        <v>9.5752065467221534</v>
      </c>
      <c r="G19" s="8">
        <f t="shared" si="2"/>
        <v>0.1440162271805274</v>
      </c>
      <c r="H19" s="9">
        <f t="shared" si="7"/>
        <v>8.4790914356355218E-2</v>
      </c>
      <c r="I19">
        <v>0</v>
      </c>
      <c r="J19" s="4"/>
      <c r="K19">
        <f t="shared" si="3"/>
        <v>152</v>
      </c>
      <c r="L19">
        <f t="shared" si="4"/>
        <v>1402</v>
      </c>
      <c r="M19">
        <f t="shared" si="5"/>
        <v>1</v>
      </c>
      <c r="N19" s="4"/>
    </row>
    <row r="20" spans="1:14">
      <c r="A20" s="5">
        <v>43912</v>
      </c>
      <c r="B20">
        <v>43</v>
      </c>
      <c r="C20">
        <f t="shared" si="6"/>
        <v>25.142857142857142</v>
      </c>
      <c r="D20">
        <f t="shared" si="8"/>
        <v>0.8351600030609585</v>
      </c>
      <c r="E20">
        <v>254</v>
      </c>
      <c r="F20">
        <f t="shared" si="1"/>
        <v>4.9332707157554294</v>
      </c>
      <c r="G20" s="8">
        <f t="shared" si="2"/>
        <v>0.16929133858267717</v>
      </c>
      <c r="H20" s="9">
        <f t="shared" si="7"/>
        <v>9.1832534153880513E-2</v>
      </c>
      <c r="I20">
        <v>2</v>
      </c>
      <c r="J20" s="4"/>
      <c r="K20">
        <f t="shared" si="3"/>
        <v>195</v>
      </c>
      <c r="L20">
        <f t="shared" si="4"/>
        <v>1656</v>
      </c>
      <c r="M20">
        <f t="shared" si="5"/>
        <v>3</v>
      </c>
      <c r="N20" s="4"/>
    </row>
    <row r="21" spans="1:14">
      <c r="A21" s="5">
        <v>43913</v>
      </c>
      <c r="B21">
        <v>103</v>
      </c>
      <c r="C21">
        <f t="shared" si="6"/>
        <v>38.571428571428569</v>
      </c>
      <c r="D21">
        <f t="shared" si="8"/>
        <v>2.0004995422157843</v>
      </c>
      <c r="E21">
        <v>103</v>
      </c>
      <c r="F21">
        <f t="shared" si="1"/>
        <v>2.0004995422157843</v>
      </c>
      <c r="G21" s="8">
        <f t="shared" si="2"/>
        <v>1</v>
      </c>
      <c r="H21" s="9">
        <f t="shared" si="7"/>
        <v>0.2204039627253091</v>
      </c>
      <c r="I21">
        <v>2</v>
      </c>
      <c r="J21" s="4"/>
      <c r="K21">
        <f t="shared" si="3"/>
        <v>298</v>
      </c>
      <c r="L21">
        <f t="shared" si="4"/>
        <v>1759</v>
      </c>
      <c r="M21">
        <f t="shared" si="5"/>
        <v>5</v>
      </c>
      <c r="N21" s="4"/>
    </row>
    <row r="22" spans="1:14">
      <c r="A22" s="5">
        <v>43914</v>
      </c>
      <c r="B22">
        <v>0</v>
      </c>
      <c r="C22">
        <f t="shared" si="6"/>
        <v>37.857142857142854</v>
      </c>
      <c r="D22">
        <f t="shared" si="8"/>
        <v>0</v>
      </c>
      <c r="E22">
        <v>546</v>
      </c>
      <c r="F22">
        <f t="shared" si="1"/>
        <v>10.604589806308915</v>
      </c>
      <c r="G22" s="8">
        <f t="shared" si="2"/>
        <v>0</v>
      </c>
      <c r="H22" s="9">
        <f t="shared" si="7"/>
        <v>0.21158562057363359</v>
      </c>
      <c r="I22">
        <v>0</v>
      </c>
      <c r="J22" s="4"/>
      <c r="K22">
        <f t="shared" si="3"/>
        <v>298</v>
      </c>
      <c r="L22">
        <f t="shared" si="4"/>
        <v>2305</v>
      </c>
      <c r="M22">
        <f t="shared" si="5"/>
        <v>5</v>
      </c>
      <c r="N22" s="4"/>
    </row>
    <row r="23" spans="1:14">
      <c r="A23" s="5">
        <v>43915</v>
      </c>
      <c r="B23">
        <v>126</v>
      </c>
      <c r="C23">
        <f t="shared" si="6"/>
        <v>52</v>
      </c>
      <c r="D23">
        <f t="shared" si="8"/>
        <v>2.4472130322251342</v>
      </c>
      <c r="E23">
        <v>417</v>
      </c>
      <c r="F23">
        <f t="shared" si="1"/>
        <v>8.0991097971260402</v>
      </c>
      <c r="G23" s="8">
        <f t="shared" si="2"/>
        <v>0.30215827338129497</v>
      </c>
      <c r="H23" s="9">
        <f t="shared" si="7"/>
        <v>0.24185094486460695</v>
      </c>
      <c r="I23">
        <v>2</v>
      </c>
      <c r="J23" s="4"/>
      <c r="K23">
        <f t="shared" si="3"/>
        <v>424</v>
      </c>
      <c r="L23">
        <f t="shared" si="4"/>
        <v>2722</v>
      </c>
      <c r="M23">
        <f t="shared" si="5"/>
        <v>7</v>
      </c>
      <c r="N23">
        <v>102</v>
      </c>
    </row>
    <row r="24" spans="1:14">
      <c r="A24" s="5">
        <v>43916</v>
      </c>
      <c r="B24">
        <v>32</v>
      </c>
      <c r="C24">
        <f t="shared" si="6"/>
        <v>56.571428571428569</v>
      </c>
      <c r="D24">
        <f t="shared" si="8"/>
        <v>0.6215144208825738</v>
      </c>
      <c r="E24">
        <v>36</v>
      </c>
      <c r="F24">
        <f t="shared" si="1"/>
        <v>0.6992037234928955</v>
      </c>
      <c r="G24" s="8">
        <f t="shared" si="2"/>
        <v>0.88888888888888884</v>
      </c>
      <c r="H24" s="9">
        <f t="shared" si="7"/>
        <v>0.36883507184873393</v>
      </c>
      <c r="I24">
        <v>2</v>
      </c>
      <c r="J24" s="4"/>
      <c r="K24">
        <f t="shared" si="3"/>
        <v>456</v>
      </c>
      <c r="L24">
        <f t="shared" si="4"/>
        <v>2758</v>
      </c>
      <c r="M24">
        <f t="shared" si="5"/>
        <v>9</v>
      </c>
      <c r="N24">
        <v>102</v>
      </c>
    </row>
    <row r="25" spans="1:14">
      <c r="A25" s="5">
        <v>43917</v>
      </c>
      <c r="B25">
        <v>0</v>
      </c>
      <c r="C25">
        <f t="shared" si="6"/>
        <v>53.571428571428569</v>
      </c>
      <c r="D25">
        <f t="shared" si="8"/>
        <v>0</v>
      </c>
      <c r="E25">
        <v>0</v>
      </c>
      <c r="F25">
        <f t="shared" si="1"/>
        <v>0</v>
      </c>
      <c r="G25" s="8">
        <f t="shared" si="2"/>
        <v>0</v>
      </c>
      <c r="H25" s="9">
        <f t="shared" si="7"/>
        <v>0.3577649611476269</v>
      </c>
      <c r="I25">
        <v>0</v>
      </c>
      <c r="J25" s="4"/>
      <c r="K25">
        <f t="shared" si="3"/>
        <v>456</v>
      </c>
      <c r="L25">
        <f t="shared" si="4"/>
        <v>2758</v>
      </c>
      <c r="M25">
        <f t="shared" si="5"/>
        <v>9</v>
      </c>
      <c r="N25">
        <v>102</v>
      </c>
    </row>
    <row r="26" spans="1:14">
      <c r="A26" s="5">
        <v>43918</v>
      </c>
      <c r="B26">
        <v>83</v>
      </c>
      <c r="C26">
        <f t="shared" si="6"/>
        <v>55.285714285714285</v>
      </c>
      <c r="D26">
        <f t="shared" si="8"/>
        <v>1.6120530291641757</v>
      </c>
      <c r="E26">
        <v>184</v>
      </c>
      <c r="F26">
        <f t="shared" si="1"/>
        <v>3.5737079200747992</v>
      </c>
      <c r="G26" s="8">
        <f t="shared" si="2"/>
        <v>0.45108695652173914</v>
      </c>
      <c r="H26" s="9">
        <f t="shared" si="7"/>
        <v>0.40163220819637147</v>
      </c>
      <c r="I26">
        <v>4</v>
      </c>
      <c r="J26" s="4"/>
      <c r="K26">
        <f t="shared" si="3"/>
        <v>539</v>
      </c>
      <c r="L26">
        <f t="shared" si="4"/>
        <v>2942</v>
      </c>
      <c r="M26">
        <f t="shared" si="5"/>
        <v>13</v>
      </c>
      <c r="N26">
        <v>102</v>
      </c>
    </row>
    <row r="27" spans="1:14">
      <c r="A27" s="5">
        <v>43919</v>
      </c>
      <c r="B27">
        <v>235</v>
      </c>
      <c r="C27">
        <f t="shared" si="6"/>
        <v>82.714285714285708</v>
      </c>
      <c r="D27">
        <f t="shared" si="8"/>
        <v>4.5642465283564011</v>
      </c>
      <c r="E27">
        <v>842</v>
      </c>
      <c r="F27">
        <f t="shared" si="1"/>
        <v>16.353598199472724</v>
      </c>
      <c r="G27" s="8">
        <f t="shared" si="2"/>
        <v>0.27909738717339666</v>
      </c>
      <c r="H27" s="9">
        <f t="shared" si="7"/>
        <v>0.4173187865664742</v>
      </c>
      <c r="I27">
        <v>3</v>
      </c>
      <c r="J27" s="4"/>
      <c r="K27">
        <f t="shared" si="3"/>
        <v>774</v>
      </c>
      <c r="L27">
        <f t="shared" si="4"/>
        <v>3784</v>
      </c>
      <c r="M27">
        <f t="shared" si="5"/>
        <v>16</v>
      </c>
      <c r="N27">
        <v>102</v>
      </c>
    </row>
    <row r="28" spans="1:14">
      <c r="A28" s="5">
        <v>43920</v>
      </c>
      <c r="B28">
        <v>151</v>
      </c>
      <c r="C28">
        <f t="shared" si="6"/>
        <v>89.571428571428569</v>
      </c>
      <c r="D28">
        <f t="shared" si="8"/>
        <v>2.9327711735396451</v>
      </c>
      <c r="E28">
        <v>1296</v>
      </c>
      <c r="F28">
        <f t="shared" si="1"/>
        <v>25.171334045744238</v>
      </c>
      <c r="G28" s="8">
        <f t="shared" si="2"/>
        <v>0.11651234567901235</v>
      </c>
      <c r="H28" s="9">
        <f t="shared" si="7"/>
        <v>0.29110626452061883</v>
      </c>
      <c r="I28">
        <v>2</v>
      </c>
      <c r="J28" s="4"/>
      <c r="K28">
        <f t="shared" si="3"/>
        <v>925</v>
      </c>
      <c r="L28">
        <f t="shared" si="4"/>
        <v>5080</v>
      </c>
      <c r="M28">
        <f t="shared" si="5"/>
        <v>18</v>
      </c>
      <c r="N28">
        <v>102</v>
      </c>
    </row>
    <row r="29" spans="1:14">
      <c r="A29" s="5">
        <v>43921</v>
      </c>
      <c r="B29">
        <v>158</v>
      </c>
      <c r="C29">
        <f t="shared" si="6"/>
        <v>112.14285714285714</v>
      </c>
      <c r="D29">
        <f t="shared" si="8"/>
        <v>3.0687274531077082</v>
      </c>
      <c r="E29">
        <v>614</v>
      </c>
      <c r="F29">
        <f t="shared" si="1"/>
        <v>11.925307950684385</v>
      </c>
      <c r="G29" s="8">
        <f t="shared" si="2"/>
        <v>0.25732899022801303</v>
      </c>
      <c r="H29" s="9">
        <f t="shared" si="7"/>
        <v>0.3278675488389064</v>
      </c>
      <c r="I29">
        <v>4</v>
      </c>
      <c r="J29" s="4"/>
      <c r="K29">
        <f t="shared" si="3"/>
        <v>1083</v>
      </c>
      <c r="L29">
        <f t="shared" si="4"/>
        <v>5694</v>
      </c>
      <c r="M29">
        <f t="shared" si="5"/>
        <v>22</v>
      </c>
      <c r="N29">
        <v>102</v>
      </c>
    </row>
    <row r="30" spans="1:14">
      <c r="A30" s="5">
        <v>43922</v>
      </c>
      <c r="B30">
        <v>210</v>
      </c>
      <c r="C30">
        <f t="shared" si="6"/>
        <v>124.14285714285714</v>
      </c>
      <c r="D30">
        <f t="shared" si="8"/>
        <v>4.0786883870418906</v>
      </c>
      <c r="E30">
        <v>627</v>
      </c>
      <c r="F30">
        <f t="shared" si="1"/>
        <v>12.17779818416793</v>
      </c>
      <c r="G30" s="8">
        <f t="shared" si="2"/>
        <v>0.3349282296650718</v>
      </c>
      <c r="H30" s="9">
        <f t="shared" si="7"/>
        <v>0.3325489711651603</v>
      </c>
      <c r="I30">
        <v>4</v>
      </c>
      <c r="J30" s="4"/>
      <c r="K30">
        <f t="shared" si="3"/>
        <v>1293</v>
      </c>
      <c r="L30">
        <f t="shared" si="4"/>
        <v>6321</v>
      </c>
      <c r="M30">
        <f t="shared" si="5"/>
        <v>26</v>
      </c>
      <c r="N30">
        <v>102</v>
      </c>
    </row>
    <row r="31" spans="1:14">
      <c r="A31" s="5">
        <v>43923</v>
      </c>
      <c r="B31">
        <v>261</v>
      </c>
      <c r="C31">
        <f t="shared" si="6"/>
        <v>156.85714285714286</v>
      </c>
      <c r="D31">
        <f t="shared" si="8"/>
        <v>5.0692269953234925</v>
      </c>
      <c r="E31">
        <v>669</v>
      </c>
      <c r="F31">
        <f t="shared" si="1"/>
        <v>12.993535861576309</v>
      </c>
      <c r="G31" s="8">
        <f t="shared" si="2"/>
        <v>0.39013452914798208</v>
      </c>
      <c r="H31" s="9">
        <f t="shared" si="7"/>
        <v>0.26129834834503074</v>
      </c>
      <c r="I31">
        <v>5</v>
      </c>
      <c r="J31" s="4"/>
      <c r="K31">
        <f t="shared" si="3"/>
        <v>1554</v>
      </c>
      <c r="L31">
        <f t="shared" si="4"/>
        <v>6990</v>
      </c>
      <c r="M31">
        <f t="shared" si="5"/>
        <v>31</v>
      </c>
      <c r="N31">
        <v>241</v>
      </c>
    </row>
    <row r="32" spans="1:14">
      <c r="A32" s="5">
        <v>43924</v>
      </c>
      <c r="B32">
        <v>0</v>
      </c>
      <c r="C32">
        <f t="shared" si="6"/>
        <v>156.85714285714286</v>
      </c>
      <c r="D32">
        <f t="shared" si="8"/>
        <v>0</v>
      </c>
      <c r="E32">
        <v>0</v>
      </c>
      <c r="F32">
        <f t="shared" si="1"/>
        <v>0</v>
      </c>
      <c r="G32" s="8">
        <f t="shared" si="2"/>
        <v>0</v>
      </c>
      <c r="H32" s="9">
        <f t="shared" si="7"/>
        <v>0.26129834834503074</v>
      </c>
      <c r="I32">
        <v>0</v>
      </c>
      <c r="J32" s="4"/>
      <c r="K32">
        <f t="shared" si="3"/>
        <v>1554</v>
      </c>
      <c r="L32">
        <f t="shared" si="4"/>
        <v>6990</v>
      </c>
      <c r="M32">
        <f t="shared" si="5"/>
        <v>31</v>
      </c>
      <c r="N32">
        <v>241</v>
      </c>
    </row>
    <row r="33" spans="1:14">
      <c r="A33" s="5">
        <v>43925</v>
      </c>
      <c r="B33">
        <v>363</v>
      </c>
      <c r="C33">
        <f t="shared" si="6"/>
        <v>196.85714285714286</v>
      </c>
      <c r="D33">
        <f t="shared" si="8"/>
        <v>7.0503042118866963</v>
      </c>
      <c r="E33">
        <v>11319</v>
      </c>
      <c r="F33">
        <f t="shared" si="1"/>
        <v>219.84130406155788</v>
      </c>
      <c r="G33" s="8">
        <f t="shared" si="2"/>
        <v>3.2069970845481049E-2</v>
      </c>
      <c r="H33" s="9">
        <f t="shared" si="7"/>
        <v>0.20143877896270812</v>
      </c>
      <c r="I33">
        <v>9</v>
      </c>
      <c r="J33" s="4"/>
      <c r="K33">
        <f t="shared" si="3"/>
        <v>1917</v>
      </c>
      <c r="L33">
        <f t="shared" si="4"/>
        <v>18309</v>
      </c>
      <c r="M33">
        <f t="shared" si="5"/>
        <v>40</v>
      </c>
      <c r="N33">
        <v>241</v>
      </c>
    </row>
    <row r="34" spans="1:14">
      <c r="A34" s="5">
        <v>43926</v>
      </c>
      <c r="B34">
        <v>132</v>
      </c>
      <c r="C34">
        <f t="shared" si="6"/>
        <v>182.14285714285714</v>
      </c>
      <c r="D34">
        <f t="shared" si="8"/>
        <v>2.5637469861406168</v>
      </c>
      <c r="E34">
        <v>662</v>
      </c>
      <c r="F34">
        <f t="shared" si="1"/>
        <v>12.857579582008245</v>
      </c>
      <c r="G34" s="8">
        <f t="shared" si="2"/>
        <v>0.19939577039274925</v>
      </c>
      <c r="H34" s="9">
        <f t="shared" si="7"/>
        <v>0.1900528337083299</v>
      </c>
      <c r="I34">
        <v>4</v>
      </c>
      <c r="J34" s="4"/>
      <c r="K34">
        <f t="shared" si="3"/>
        <v>2049</v>
      </c>
      <c r="L34">
        <f t="shared" si="4"/>
        <v>18971</v>
      </c>
      <c r="M34">
        <f t="shared" si="5"/>
        <v>44</v>
      </c>
      <c r="N34">
        <v>241</v>
      </c>
    </row>
    <row r="35" spans="1:14">
      <c r="A35" s="5">
        <v>43927</v>
      </c>
      <c r="B35">
        <v>0</v>
      </c>
      <c r="C35">
        <f t="shared" si="6"/>
        <v>160.57142857142858</v>
      </c>
      <c r="D35">
        <f t="shared" si="8"/>
        <v>0</v>
      </c>
      <c r="E35">
        <v>0</v>
      </c>
      <c r="F35">
        <f t="shared" si="1"/>
        <v>0</v>
      </c>
      <c r="G35" s="8">
        <f t="shared" si="2"/>
        <v>0</v>
      </c>
      <c r="H35" s="9">
        <f t="shared" si="7"/>
        <v>0.17340821289704245</v>
      </c>
      <c r="I35">
        <v>0</v>
      </c>
      <c r="J35" s="4"/>
      <c r="K35">
        <f t="shared" si="3"/>
        <v>2049</v>
      </c>
      <c r="L35">
        <f t="shared" si="4"/>
        <v>18971</v>
      </c>
      <c r="M35">
        <f t="shared" si="5"/>
        <v>44</v>
      </c>
      <c r="N35">
        <v>241</v>
      </c>
    </row>
    <row r="36" spans="1:14">
      <c r="A36" s="5">
        <v>43928</v>
      </c>
      <c r="B36">
        <v>368</v>
      </c>
      <c r="C36">
        <f t="shared" si="6"/>
        <v>190.57142857142858</v>
      </c>
      <c r="D36">
        <f t="shared" si="8"/>
        <v>7.1474158401495984</v>
      </c>
      <c r="E36">
        <v>4704</v>
      </c>
      <c r="F36">
        <f t="shared" si="1"/>
        <v>91.362619869738353</v>
      </c>
      <c r="G36" s="8">
        <f t="shared" si="2"/>
        <v>7.8231292517006806E-2</v>
      </c>
      <c r="H36" s="9">
        <f t="shared" si="7"/>
        <v>0.14782282750975587</v>
      </c>
      <c r="I36">
        <v>7</v>
      </c>
      <c r="J36" s="4"/>
      <c r="K36">
        <f t="shared" si="3"/>
        <v>2417</v>
      </c>
      <c r="L36">
        <f t="shared" si="4"/>
        <v>23675</v>
      </c>
      <c r="M36">
        <f t="shared" si="5"/>
        <v>51</v>
      </c>
      <c r="N36">
        <v>241</v>
      </c>
    </row>
    <row r="37" spans="1:14">
      <c r="A37" s="5">
        <v>43929</v>
      </c>
      <c r="B37">
        <v>135</v>
      </c>
      <c r="C37">
        <f t="shared" si="6"/>
        <v>179.85714285714286</v>
      </c>
      <c r="D37">
        <f t="shared" si="8"/>
        <v>2.6220139630983579</v>
      </c>
      <c r="E37">
        <v>954</v>
      </c>
      <c r="F37">
        <f t="shared" si="1"/>
        <v>18.528898672561731</v>
      </c>
      <c r="G37" s="8">
        <f t="shared" si="2"/>
        <v>0.14150943396226415</v>
      </c>
      <c r="H37" s="9">
        <f t="shared" si="7"/>
        <v>0.12019157098078333</v>
      </c>
      <c r="I37">
        <v>12</v>
      </c>
      <c r="J37" s="4"/>
      <c r="K37">
        <f t="shared" si="3"/>
        <v>2552</v>
      </c>
      <c r="L37">
        <f t="shared" si="4"/>
        <v>24629</v>
      </c>
      <c r="M37">
        <f t="shared" si="5"/>
        <v>63</v>
      </c>
      <c r="N37">
        <v>241</v>
      </c>
    </row>
    <row r="38" spans="1:14">
      <c r="A38" s="5">
        <v>43930</v>
      </c>
      <c r="B38">
        <v>240</v>
      </c>
      <c r="C38">
        <f t="shared" si="6"/>
        <v>176.85714285714286</v>
      </c>
      <c r="D38">
        <f t="shared" si="8"/>
        <v>4.6613581566193032</v>
      </c>
      <c r="E38">
        <v>2733</v>
      </c>
      <c r="F38">
        <f t="shared" si="1"/>
        <v>53.081216008502324</v>
      </c>
      <c r="G38" s="8">
        <f t="shared" si="2"/>
        <v>8.7815587266739853E-2</v>
      </c>
      <c r="H38" s="9">
        <f t="shared" si="7"/>
        <v>7.7003150712034452E-2</v>
      </c>
      <c r="I38">
        <v>4</v>
      </c>
      <c r="J38" s="4"/>
      <c r="K38">
        <f t="shared" si="3"/>
        <v>2792</v>
      </c>
      <c r="L38">
        <f t="shared" si="4"/>
        <v>27362</v>
      </c>
      <c r="M38">
        <f t="shared" si="5"/>
        <v>67</v>
      </c>
      <c r="N38">
        <v>241</v>
      </c>
    </row>
    <row r="39" spans="1:14">
      <c r="A39" s="5">
        <v>43931</v>
      </c>
      <c r="B39">
        <v>273</v>
      </c>
      <c r="C39">
        <f t="shared" si="6"/>
        <v>215.85714285714286</v>
      </c>
      <c r="D39">
        <f t="shared" si="8"/>
        <v>5.3022949031544577</v>
      </c>
      <c r="E39">
        <v>816</v>
      </c>
      <c r="F39">
        <f t="shared" si="1"/>
        <v>15.84861773250563</v>
      </c>
      <c r="G39" s="8">
        <f t="shared" si="2"/>
        <v>0.33455882352941174</v>
      </c>
      <c r="H39" s="9">
        <f t="shared" si="7"/>
        <v>0.12479726835909329</v>
      </c>
      <c r="I39">
        <v>5</v>
      </c>
      <c r="J39" s="4"/>
      <c r="K39">
        <f t="shared" si="3"/>
        <v>3065</v>
      </c>
      <c r="L39">
        <f t="shared" si="4"/>
        <v>28178</v>
      </c>
      <c r="M39">
        <f t="shared" si="5"/>
        <v>72</v>
      </c>
      <c r="N39">
        <v>496</v>
      </c>
    </row>
    <row r="40" spans="1:14">
      <c r="A40" s="5">
        <v>43932</v>
      </c>
      <c r="B40">
        <v>142</v>
      </c>
      <c r="C40">
        <f t="shared" si="6"/>
        <v>184.28571428571428</v>
      </c>
      <c r="D40">
        <f t="shared" si="8"/>
        <v>2.7579702426664214</v>
      </c>
      <c r="E40">
        <v>1910</v>
      </c>
      <c r="F40">
        <f t="shared" si="1"/>
        <v>37.096641996428623</v>
      </c>
      <c r="G40" s="8">
        <f t="shared" si="2"/>
        <v>7.4345549738219899E-2</v>
      </c>
      <c r="H40" s="9">
        <f t="shared" si="7"/>
        <v>0.13083663677234167</v>
      </c>
      <c r="I40">
        <v>8</v>
      </c>
      <c r="J40" s="4"/>
      <c r="K40">
        <f t="shared" si="3"/>
        <v>3207</v>
      </c>
      <c r="L40">
        <f t="shared" si="4"/>
        <v>30088</v>
      </c>
      <c r="M40">
        <f t="shared" si="5"/>
        <v>80</v>
      </c>
      <c r="N40">
        <v>496</v>
      </c>
    </row>
    <row r="41" spans="1:14">
      <c r="A41" s="5">
        <v>43933</v>
      </c>
      <c r="B41">
        <v>112</v>
      </c>
      <c r="C41">
        <f t="shared" si="6"/>
        <v>181.42857142857142</v>
      </c>
      <c r="D41">
        <f t="shared" si="8"/>
        <v>2.175300473089008</v>
      </c>
      <c r="E41">
        <v>1332</v>
      </c>
      <c r="F41">
        <f t="shared" si="1"/>
        <v>25.870537769237131</v>
      </c>
      <c r="G41" s="8">
        <f t="shared" si="2"/>
        <v>8.408408408408409E-2</v>
      </c>
      <c r="H41" s="9">
        <f t="shared" si="7"/>
        <v>0.11436353872824666</v>
      </c>
      <c r="I41">
        <v>2</v>
      </c>
      <c r="J41" s="4"/>
      <c r="K41">
        <f t="shared" si="3"/>
        <v>3319</v>
      </c>
      <c r="L41">
        <f t="shared" si="4"/>
        <v>31420</v>
      </c>
      <c r="M41">
        <f t="shared" si="5"/>
        <v>82</v>
      </c>
      <c r="N41">
        <v>496</v>
      </c>
    </row>
    <row r="42" spans="1:14">
      <c r="A42" s="5">
        <v>43934</v>
      </c>
      <c r="B42">
        <v>0</v>
      </c>
      <c r="C42">
        <f t="shared" si="6"/>
        <v>181.42857142857142</v>
      </c>
      <c r="D42">
        <f t="shared" si="8"/>
        <v>0</v>
      </c>
      <c r="E42">
        <v>0</v>
      </c>
      <c r="F42">
        <f t="shared" si="1"/>
        <v>0</v>
      </c>
      <c r="G42" s="8">
        <f t="shared" si="2"/>
        <v>0</v>
      </c>
      <c r="H42" s="9">
        <f t="shared" si="7"/>
        <v>0.11436353872824666</v>
      </c>
      <c r="I42">
        <v>0</v>
      </c>
      <c r="J42" s="4"/>
      <c r="K42">
        <f t="shared" si="3"/>
        <v>3319</v>
      </c>
      <c r="L42">
        <f t="shared" si="4"/>
        <v>31420</v>
      </c>
      <c r="M42">
        <f t="shared" si="5"/>
        <v>82</v>
      </c>
      <c r="N42">
        <v>496</v>
      </c>
    </row>
    <row r="43" spans="1:14">
      <c r="A43" s="5">
        <v>43935</v>
      </c>
      <c r="B43">
        <v>234</v>
      </c>
      <c r="C43">
        <f t="shared" si="6"/>
        <v>162.28571428571428</v>
      </c>
      <c r="D43">
        <f t="shared" si="8"/>
        <v>4.544824202703821</v>
      </c>
      <c r="E43">
        <v>2447</v>
      </c>
      <c r="F43">
        <f t="shared" si="1"/>
        <v>47.526430871864314</v>
      </c>
      <c r="G43" s="8">
        <f t="shared" si="2"/>
        <v>9.5627298733142629E-2</v>
      </c>
      <c r="H43" s="9">
        <f t="shared" si="7"/>
        <v>0.11684868247340893</v>
      </c>
      <c r="I43">
        <v>15</v>
      </c>
      <c r="J43" s="4"/>
      <c r="K43">
        <f t="shared" si="3"/>
        <v>3553</v>
      </c>
      <c r="L43">
        <f t="shared" si="4"/>
        <v>33867</v>
      </c>
      <c r="M43">
        <f t="shared" si="5"/>
        <v>97</v>
      </c>
      <c r="N43">
        <v>675</v>
      </c>
    </row>
    <row r="44" spans="1:14">
      <c r="A44" s="5">
        <v>43936</v>
      </c>
      <c r="B44">
        <v>103</v>
      </c>
      <c r="C44">
        <f t="shared" si="6"/>
        <v>157.71428571428572</v>
      </c>
      <c r="D44">
        <f t="shared" si="8"/>
        <v>2.0004995422157843</v>
      </c>
      <c r="E44">
        <v>861</v>
      </c>
      <c r="F44">
        <f t="shared" si="1"/>
        <v>16.722622386871752</v>
      </c>
      <c r="G44" s="8">
        <f t="shared" si="2"/>
        <v>0.11962833914053426</v>
      </c>
      <c r="H44" s="9">
        <f t="shared" si="7"/>
        <v>0.11372281178459036</v>
      </c>
      <c r="I44">
        <v>10</v>
      </c>
      <c r="J44" s="4"/>
      <c r="K44">
        <f t="shared" si="3"/>
        <v>3656</v>
      </c>
      <c r="L44">
        <f t="shared" si="4"/>
        <v>34728</v>
      </c>
      <c r="M44">
        <f t="shared" si="5"/>
        <v>107</v>
      </c>
      <c r="N44">
        <v>675</v>
      </c>
    </row>
    <row r="45" spans="1:14">
      <c r="A45" s="5">
        <v>43937</v>
      </c>
      <c r="B45">
        <v>0</v>
      </c>
      <c r="C45">
        <f t="shared" si="6"/>
        <v>123.42857142857143</v>
      </c>
      <c r="D45">
        <f t="shared" si="8"/>
        <v>0</v>
      </c>
      <c r="E45">
        <v>0</v>
      </c>
      <c r="F45">
        <f t="shared" si="1"/>
        <v>0</v>
      </c>
      <c r="G45" s="8">
        <f t="shared" si="2"/>
        <v>0</v>
      </c>
      <c r="H45" s="9">
        <f t="shared" si="7"/>
        <v>0.1011777278893418</v>
      </c>
      <c r="I45">
        <v>0</v>
      </c>
      <c r="J45" s="4"/>
      <c r="K45">
        <f t="shared" si="3"/>
        <v>3656</v>
      </c>
      <c r="L45">
        <f t="shared" si="4"/>
        <v>34728</v>
      </c>
      <c r="M45">
        <f t="shared" si="5"/>
        <v>107</v>
      </c>
      <c r="N45">
        <v>675</v>
      </c>
    </row>
    <row r="46" spans="1:14">
      <c r="A46" s="5">
        <v>43938</v>
      </c>
      <c r="B46">
        <v>275</v>
      </c>
      <c r="C46">
        <f t="shared" si="6"/>
        <v>123.71428571428571</v>
      </c>
      <c r="D46">
        <f t="shared" si="8"/>
        <v>5.3411395544596179</v>
      </c>
      <c r="E46">
        <v>1551</v>
      </c>
      <c r="F46">
        <f t="shared" si="1"/>
        <v>30.124027087152246</v>
      </c>
      <c r="G46" s="8">
        <f t="shared" si="2"/>
        <v>0.1773049645390071</v>
      </c>
      <c r="H46" s="9">
        <f t="shared" si="7"/>
        <v>7.8712890890712567E-2</v>
      </c>
      <c r="I46">
        <v>2</v>
      </c>
      <c r="J46" s="4"/>
      <c r="K46">
        <f t="shared" si="3"/>
        <v>3931</v>
      </c>
      <c r="L46">
        <f t="shared" si="4"/>
        <v>36279</v>
      </c>
      <c r="M46">
        <f t="shared" si="5"/>
        <v>109</v>
      </c>
      <c r="N46">
        <v>675</v>
      </c>
    </row>
    <row r="47" spans="1:14">
      <c r="A47" s="5">
        <v>43939</v>
      </c>
      <c r="B47">
        <v>315</v>
      </c>
      <c r="C47">
        <f t="shared" si="6"/>
        <v>148.42857142857142</v>
      </c>
      <c r="D47">
        <f t="shared" si="8"/>
        <v>6.1180325805628364</v>
      </c>
      <c r="E47">
        <v>2549</v>
      </c>
      <c r="F47">
        <f t="shared" si="1"/>
        <v>49.507508088427521</v>
      </c>
      <c r="G47" s="8">
        <f t="shared" si="2"/>
        <v>0.12357787367595136</v>
      </c>
      <c r="H47" s="9">
        <f t="shared" si="7"/>
        <v>8.5746080024674196E-2</v>
      </c>
      <c r="I47">
        <v>10</v>
      </c>
      <c r="J47" s="4"/>
      <c r="K47">
        <f t="shared" si="3"/>
        <v>4246</v>
      </c>
      <c r="L47">
        <f t="shared" si="4"/>
        <v>38828</v>
      </c>
      <c r="M47">
        <f t="shared" si="5"/>
        <v>119</v>
      </c>
      <c r="N47">
        <v>776</v>
      </c>
    </row>
    <row r="48" spans="1:14">
      <c r="A48" s="5">
        <v>43940</v>
      </c>
      <c r="B48">
        <v>131</v>
      </c>
      <c r="C48">
        <f t="shared" si="6"/>
        <v>151.14285714285714</v>
      </c>
      <c r="D48">
        <f t="shared" si="8"/>
        <v>2.5443246604880363</v>
      </c>
      <c r="E48">
        <v>1647</v>
      </c>
      <c r="F48">
        <f t="shared" si="1"/>
        <v>31.988570349799971</v>
      </c>
      <c r="G48" s="8">
        <f t="shared" si="2"/>
        <v>7.9538554948391016E-2</v>
      </c>
      <c r="H48" s="9">
        <f t="shared" si="7"/>
        <v>8.5096718719575207E-2</v>
      </c>
      <c r="I48">
        <v>1</v>
      </c>
      <c r="J48" s="4"/>
      <c r="K48">
        <f t="shared" si="3"/>
        <v>4377</v>
      </c>
      <c r="L48">
        <f t="shared" si="4"/>
        <v>40475</v>
      </c>
      <c r="M48">
        <f t="shared" si="5"/>
        <v>120</v>
      </c>
      <c r="N48">
        <v>776</v>
      </c>
    </row>
    <row r="49" spans="1:14">
      <c r="A49" s="5">
        <v>43941</v>
      </c>
      <c r="B49">
        <v>0</v>
      </c>
      <c r="C49">
        <f t="shared" si="6"/>
        <v>151.14285714285714</v>
      </c>
      <c r="D49">
        <f t="shared" si="8"/>
        <v>0</v>
      </c>
      <c r="E49">
        <v>0</v>
      </c>
      <c r="F49">
        <f t="shared" si="1"/>
        <v>0</v>
      </c>
      <c r="G49" s="8">
        <f t="shared" si="2"/>
        <v>0</v>
      </c>
      <c r="H49" s="9">
        <f t="shared" si="7"/>
        <v>8.5096718719575207E-2</v>
      </c>
      <c r="I49">
        <v>0</v>
      </c>
      <c r="J49" s="4"/>
      <c r="K49">
        <f t="shared" si="3"/>
        <v>4377</v>
      </c>
      <c r="L49">
        <f t="shared" si="4"/>
        <v>40475</v>
      </c>
      <c r="M49">
        <f t="shared" si="5"/>
        <v>120</v>
      </c>
      <c r="N49">
        <v>776</v>
      </c>
    </row>
    <row r="50" spans="1:14">
      <c r="A50" s="5">
        <v>43942</v>
      </c>
      <c r="B50">
        <v>62</v>
      </c>
      <c r="C50">
        <f t="shared" si="6"/>
        <v>126.57142857142857</v>
      </c>
      <c r="D50">
        <f t="shared" si="8"/>
        <v>1.2041841904599868</v>
      </c>
      <c r="E50">
        <v>797</v>
      </c>
      <c r="F50">
        <f t="shared" si="1"/>
        <v>15.479593545106603</v>
      </c>
      <c r="G50" s="8">
        <f t="shared" si="2"/>
        <v>7.779171894604768E-2</v>
      </c>
      <c r="H50" s="9">
        <f t="shared" si="7"/>
        <v>8.2548778749990198E-2</v>
      </c>
      <c r="I50">
        <v>4</v>
      </c>
      <c r="J50" s="4"/>
      <c r="K50">
        <f t="shared" si="3"/>
        <v>4439</v>
      </c>
      <c r="L50">
        <f t="shared" si="4"/>
        <v>41272</v>
      </c>
      <c r="M50">
        <f t="shared" si="5"/>
        <v>124</v>
      </c>
      <c r="N50">
        <v>776</v>
      </c>
    </row>
    <row r="51" spans="1:14">
      <c r="A51" s="5">
        <v>43943</v>
      </c>
      <c r="B51">
        <v>322</v>
      </c>
      <c r="C51">
        <f t="shared" si="6"/>
        <v>157.85714285714286</v>
      </c>
      <c r="D51">
        <f t="shared" si="8"/>
        <v>6.2539888601308986</v>
      </c>
      <c r="E51">
        <v>1834</v>
      </c>
      <c r="F51">
        <f t="shared" si="1"/>
        <v>35.620545246832506</v>
      </c>
      <c r="G51" s="8">
        <f t="shared" si="2"/>
        <v>0.17557251908396945</v>
      </c>
      <c r="H51" s="9">
        <f t="shared" si="7"/>
        <v>9.0540804456195237E-2</v>
      </c>
      <c r="I51">
        <v>16</v>
      </c>
      <c r="J51" s="4"/>
      <c r="K51">
        <f t="shared" si="3"/>
        <v>4761</v>
      </c>
      <c r="L51">
        <f t="shared" si="4"/>
        <v>43106</v>
      </c>
      <c r="M51">
        <f t="shared" si="5"/>
        <v>140</v>
      </c>
      <c r="N51">
        <v>837</v>
      </c>
    </row>
    <row r="52" spans="1:14">
      <c r="A52" s="5">
        <v>43944</v>
      </c>
      <c r="B52">
        <v>156</v>
      </c>
      <c r="C52">
        <f t="shared" si="6"/>
        <v>180.14285714285714</v>
      </c>
      <c r="D52">
        <f t="shared" si="8"/>
        <v>3.0298828018025472</v>
      </c>
      <c r="E52">
        <v>1352</v>
      </c>
      <c r="F52">
        <f t="shared" si="1"/>
        <v>26.25898428228874</v>
      </c>
      <c r="G52" s="8">
        <f t="shared" si="2"/>
        <v>0.11538461538461539</v>
      </c>
      <c r="H52" s="9">
        <f t="shared" si="7"/>
        <v>0.10702432093971172</v>
      </c>
      <c r="I52">
        <v>10</v>
      </c>
      <c r="J52" s="4"/>
      <c r="K52">
        <f t="shared" si="3"/>
        <v>4917</v>
      </c>
      <c r="L52">
        <f t="shared" si="4"/>
        <v>44458</v>
      </c>
      <c r="M52">
        <f t="shared" si="5"/>
        <v>150</v>
      </c>
      <c r="N52">
        <v>837</v>
      </c>
    </row>
    <row r="53" spans="1:14">
      <c r="A53" s="5">
        <v>43945</v>
      </c>
      <c r="B53">
        <v>0</v>
      </c>
      <c r="C53">
        <f t="shared" si="6"/>
        <v>140.85714285714286</v>
      </c>
      <c r="D53">
        <f t="shared" si="8"/>
        <v>0</v>
      </c>
      <c r="E53">
        <v>0</v>
      </c>
      <c r="F53">
        <f t="shared" si="1"/>
        <v>0</v>
      </c>
      <c r="G53" s="8">
        <f t="shared" si="2"/>
        <v>0</v>
      </c>
      <c r="H53" s="9">
        <f t="shared" si="7"/>
        <v>8.1695040291282134E-2</v>
      </c>
      <c r="I53">
        <v>0</v>
      </c>
      <c r="J53" s="4"/>
      <c r="K53">
        <f t="shared" si="3"/>
        <v>4917</v>
      </c>
      <c r="L53">
        <f t="shared" si="4"/>
        <v>44458</v>
      </c>
      <c r="M53">
        <f t="shared" si="5"/>
        <v>150</v>
      </c>
      <c r="N53">
        <v>837</v>
      </c>
    </row>
    <row r="54" spans="1:14">
      <c r="A54" s="5">
        <v>43946</v>
      </c>
      <c r="B54">
        <v>336</v>
      </c>
      <c r="C54">
        <f t="shared" si="6"/>
        <v>143.85714285714286</v>
      </c>
      <c r="D54">
        <f t="shared" si="8"/>
        <v>6.5259014192670248</v>
      </c>
      <c r="E54">
        <v>4551</v>
      </c>
      <c r="F54">
        <f t="shared" si="1"/>
        <v>88.391004044893549</v>
      </c>
      <c r="G54" s="8">
        <f t="shared" si="2"/>
        <v>7.3829927488464078E-2</v>
      </c>
      <c r="H54" s="9">
        <f t="shared" si="7"/>
        <v>7.4588190835926813E-2</v>
      </c>
      <c r="I54">
        <v>16</v>
      </c>
      <c r="J54" s="4"/>
      <c r="K54">
        <f t="shared" si="3"/>
        <v>5253</v>
      </c>
      <c r="L54">
        <f t="shared" si="4"/>
        <v>49009</v>
      </c>
      <c r="M54">
        <f t="shared" si="5"/>
        <v>166</v>
      </c>
      <c r="N54">
        <v>944</v>
      </c>
    </row>
    <row r="55" spans="1:14">
      <c r="A55" s="5">
        <v>43947</v>
      </c>
      <c r="B55">
        <v>237</v>
      </c>
      <c r="C55">
        <f t="shared" si="6"/>
        <v>159</v>
      </c>
      <c r="D55">
        <f t="shared" si="8"/>
        <v>4.6030911796615621</v>
      </c>
      <c r="E55">
        <v>1747</v>
      </c>
      <c r="F55">
        <f t="shared" si="1"/>
        <v>33.930802915058017</v>
      </c>
      <c r="G55" s="8">
        <f t="shared" si="2"/>
        <v>0.13566113337149399</v>
      </c>
      <c r="H55" s="9">
        <f t="shared" si="7"/>
        <v>8.2605702039227222E-2</v>
      </c>
      <c r="I55">
        <v>8</v>
      </c>
      <c r="J55" s="4"/>
      <c r="K55">
        <f t="shared" si="3"/>
        <v>5490</v>
      </c>
      <c r="L55">
        <f t="shared" si="4"/>
        <v>50756</v>
      </c>
      <c r="M55">
        <f t="shared" si="5"/>
        <v>174</v>
      </c>
      <c r="N55">
        <v>944</v>
      </c>
    </row>
    <row r="56" spans="1:14">
      <c r="A56" s="5">
        <v>43948</v>
      </c>
      <c r="B56">
        <v>0</v>
      </c>
      <c r="C56">
        <f t="shared" si="6"/>
        <v>159</v>
      </c>
      <c r="D56">
        <f t="shared" si="8"/>
        <v>0</v>
      </c>
      <c r="E56">
        <v>0</v>
      </c>
      <c r="F56">
        <f t="shared" si="1"/>
        <v>0</v>
      </c>
      <c r="G56" s="8">
        <f t="shared" si="2"/>
        <v>0</v>
      </c>
      <c r="H56" s="9">
        <f t="shared" si="7"/>
        <v>8.2605702039227222E-2</v>
      </c>
      <c r="I56">
        <v>0</v>
      </c>
      <c r="J56" s="4"/>
      <c r="K56">
        <f t="shared" si="3"/>
        <v>5490</v>
      </c>
      <c r="L56">
        <f t="shared" si="4"/>
        <v>50756</v>
      </c>
      <c r="M56">
        <f t="shared" si="5"/>
        <v>174</v>
      </c>
      <c r="N56">
        <v>944</v>
      </c>
    </row>
    <row r="57" spans="1:14">
      <c r="A57" s="5">
        <v>43949</v>
      </c>
      <c r="B57">
        <v>123</v>
      </c>
      <c r="C57">
        <f t="shared" si="6"/>
        <v>167.71428571428572</v>
      </c>
      <c r="D57">
        <f t="shared" si="8"/>
        <v>2.3889460552673931</v>
      </c>
      <c r="E57">
        <v>1384</v>
      </c>
      <c r="F57">
        <f t="shared" si="1"/>
        <v>26.88049870317132</v>
      </c>
      <c r="G57" s="8">
        <f t="shared" si="2"/>
        <v>8.8872832369942201E-2</v>
      </c>
      <c r="H57" s="9">
        <f t="shared" si="7"/>
        <v>8.4188718242640723E-2</v>
      </c>
      <c r="I57">
        <v>3</v>
      </c>
      <c r="J57" s="4"/>
      <c r="K57">
        <f t="shared" si="3"/>
        <v>5613</v>
      </c>
      <c r="L57">
        <f t="shared" si="4"/>
        <v>52140</v>
      </c>
      <c r="M57">
        <f t="shared" si="5"/>
        <v>177</v>
      </c>
      <c r="N57">
        <v>944</v>
      </c>
    </row>
    <row r="58" spans="1:14">
      <c r="A58" s="5">
        <v>43950</v>
      </c>
      <c r="B58">
        <v>268</v>
      </c>
      <c r="C58">
        <f t="shared" si="6"/>
        <v>160</v>
      </c>
      <c r="D58">
        <f t="shared" si="8"/>
        <v>5.2051832748915556</v>
      </c>
      <c r="E58">
        <v>2072</v>
      </c>
      <c r="F58">
        <f t="shared" si="1"/>
        <v>40.243058752146652</v>
      </c>
      <c r="G58" s="8">
        <f t="shared" si="2"/>
        <v>0.12934362934362933</v>
      </c>
      <c r="H58" s="9">
        <f t="shared" si="7"/>
        <v>7.7584591136877865E-2</v>
      </c>
      <c r="I58">
        <v>26</v>
      </c>
      <c r="J58" s="4"/>
      <c r="K58">
        <f t="shared" si="3"/>
        <v>5881</v>
      </c>
      <c r="L58">
        <f t="shared" si="4"/>
        <v>54212</v>
      </c>
      <c r="M58">
        <f t="shared" si="5"/>
        <v>203</v>
      </c>
      <c r="N58">
        <v>1000</v>
      </c>
    </row>
    <row r="59" spans="1:14">
      <c r="A59" s="5">
        <v>43951</v>
      </c>
      <c r="B59">
        <v>214</v>
      </c>
      <c r="C59">
        <f t="shared" si="6"/>
        <v>168.28571428571428</v>
      </c>
      <c r="D59">
        <f t="shared" si="8"/>
        <v>4.1563776896522118</v>
      </c>
      <c r="E59">
        <v>2295</v>
      </c>
      <c r="F59">
        <f t="shared" si="1"/>
        <v>44.574237372672087</v>
      </c>
      <c r="G59" s="8">
        <f t="shared" si="2"/>
        <v>9.3246187363834429E-2</v>
      </c>
      <c r="H59" s="9">
        <f t="shared" si="7"/>
        <v>7.4421958562480572E-2</v>
      </c>
      <c r="I59">
        <v>41</v>
      </c>
      <c r="J59" s="4"/>
      <c r="K59">
        <f t="shared" si="3"/>
        <v>6095</v>
      </c>
      <c r="L59">
        <f t="shared" si="4"/>
        <v>56507</v>
      </c>
      <c r="M59">
        <f t="shared" si="5"/>
        <v>244</v>
      </c>
      <c r="N59">
        <v>1000</v>
      </c>
    </row>
    <row r="60" spans="1:14">
      <c r="A60" s="5">
        <v>43952</v>
      </c>
      <c r="B60">
        <v>163</v>
      </c>
      <c r="C60">
        <f t="shared" si="6"/>
        <v>191.57142857142858</v>
      </c>
      <c r="D60">
        <f t="shared" si="8"/>
        <v>3.1658390813706103</v>
      </c>
      <c r="E60">
        <v>2867</v>
      </c>
      <c r="F60">
        <f t="shared" si="1"/>
        <v>55.683807645948093</v>
      </c>
      <c r="G60" s="8">
        <f t="shared" si="2"/>
        <v>5.6853854202999654E-2</v>
      </c>
      <c r="H60" s="9">
        <f t="shared" si="7"/>
        <v>8.2543937734337672E-2</v>
      </c>
      <c r="I60">
        <v>12</v>
      </c>
      <c r="J60" s="4"/>
      <c r="K60">
        <f t="shared" si="3"/>
        <v>6258</v>
      </c>
      <c r="L60">
        <f t="shared" si="4"/>
        <v>59374</v>
      </c>
      <c r="M60">
        <f t="shared" si="5"/>
        <v>256</v>
      </c>
      <c r="N60">
        <v>1110</v>
      </c>
    </row>
    <row r="61" spans="1:14">
      <c r="A61" s="5">
        <v>43953</v>
      </c>
      <c r="B61">
        <v>231</v>
      </c>
      <c r="C61">
        <f t="shared" si="6"/>
        <v>176.57142857142858</v>
      </c>
      <c r="D61">
        <f t="shared" si="8"/>
        <v>4.48655722574608</v>
      </c>
      <c r="E61">
        <v>2237</v>
      </c>
      <c r="F61">
        <f t="shared" si="1"/>
        <v>43.447742484822427</v>
      </c>
      <c r="G61" s="8">
        <f t="shared" si="2"/>
        <v>0.10326329906124274</v>
      </c>
      <c r="H61" s="9">
        <f t="shared" si="7"/>
        <v>8.6748705101877488E-2</v>
      </c>
      <c r="I61">
        <v>11</v>
      </c>
      <c r="J61" s="4"/>
      <c r="K61">
        <f t="shared" si="3"/>
        <v>6489</v>
      </c>
      <c r="L61">
        <f t="shared" si="4"/>
        <v>61611</v>
      </c>
      <c r="M61">
        <f t="shared" si="5"/>
        <v>267</v>
      </c>
      <c r="N61">
        <v>1110</v>
      </c>
    </row>
    <row r="62" spans="1:14">
      <c r="A62" s="5">
        <v>43954</v>
      </c>
      <c r="B62">
        <v>137</v>
      </c>
      <c r="C62">
        <f t="shared" si="6"/>
        <v>162.28571428571428</v>
      </c>
      <c r="D62">
        <f t="shared" si="8"/>
        <v>2.6608586144035189</v>
      </c>
      <c r="E62">
        <v>2572</v>
      </c>
      <c r="F62">
        <f t="shared" si="1"/>
        <v>49.954221578436865</v>
      </c>
      <c r="G62" s="8">
        <f t="shared" si="2"/>
        <v>5.3265940902021774E-2</v>
      </c>
      <c r="H62" s="9">
        <f t="shared" si="7"/>
        <v>7.4977963320524296E-2</v>
      </c>
      <c r="I62">
        <v>8</v>
      </c>
      <c r="J62" s="4"/>
      <c r="K62">
        <f t="shared" si="3"/>
        <v>6626</v>
      </c>
      <c r="L62">
        <f t="shared" si="4"/>
        <v>64183</v>
      </c>
      <c r="M62">
        <f t="shared" si="5"/>
        <v>275</v>
      </c>
      <c r="N62">
        <v>1110</v>
      </c>
    </row>
    <row r="63" spans="1:14">
      <c r="A63" s="5">
        <v>43955</v>
      </c>
      <c r="B63">
        <v>0</v>
      </c>
      <c r="C63">
        <f t="shared" si="6"/>
        <v>162.28571428571428</v>
      </c>
      <c r="D63">
        <f t="shared" si="8"/>
        <v>0</v>
      </c>
      <c r="E63">
        <v>0</v>
      </c>
      <c r="F63">
        <f t="shared" si="1"/>
        <v>0</v>
      </c>
      <c r="G63" s="8">
        <f t="shared" si="2"/>
        <v>0</v>
      </c>
      <c r="H63" s="9">
        <f t="shared" si="7"/>
        <v>7.4977963320524296E-2</v>
      </c>
      <c r="I63">
        <v>0</v>
      </c>
      <c r="J63" s="4"/>
      <c r="K63">
        <f t="shared" si="3"/>
        <v>6626</v>
      </c>
      <c r="L63">
        <f t="shared" si="4"/>
        <v>64183</v>
      </c>
      <c r="M63">
        <f t="shared" si="5"/>
        <v>275</v>
      </c>
      <c r="N63">
        <v>1110</v>
      </c>
    </row>
    <row r="64" spans="1:14">
      <c r="A64" s="5">
        <v>43956</v>
      </c>
      <c r="B64">
        <v>131</v>
      </c>
      <c r="C64">
        <f t="shared" si="6"/>
        <v>163.42857142857142</v>
      </c>
      <c r="D64">
        <f t="shared" si="8"/>
        <v>2.5443246604880363</v>
      </c>
      <c r="E64">
        <v>3583</v>
      </c>
      <c r="F64">
        <f t="shared" si="1"/>
        <v>69.590192813195685</v>
      </c>
      <c r="G64" s="8">
        <f t="shared" si="2"/>
        <v>3.6561540608428693E-2</v>
      </c>
      <c r="H64" s="9">
        <f t="shared" si="7"/>
        <v>6.7504921640308094E-2</v>
      </c>
      <c r="I64">
        <v>8</v>
      </c>
      <c r="J64" s="4"/>
      <c r="K64">
        <f t="shared" si="3"/>
        <v>6757</v>
      </c>
      <c r="L64">
        <f t="shared" si="4"/>
        <v>67766</v>
      </c>
      <c r="M64">
        <f t="shared" si="5"/>
        <v>283</v>
      </c>
      <c r="N64">
        <v>1110</v>
      </c>
    </row>
    <row r="65" spans="1:14">
      <c r="A65" s="5">
        <v>43957</v>
      </c>
      <c r="B65">
        <v>179</v>
      </c>
      <c r="C65">
        <f t="shared" si="6"/>
        <v>150.71428571428572</v>
      </c>
      <c r="D65">
        <f t="shared" si="8"/>
        <v>3.4765962918118971</v>
      </c>
      <c r="E65">
        <v>9711</v>
      </c>
      <c r="F65">
        <f t="shared" si="1"/>
        <v>188.61020441220856</v>
      </c>
      <c r="G65" s="8">
        <f t="shared" si="2"/>
        <v>1.8432705179693133E-2</v>
      </c>
      <c r="H65" s="9">
        <f t="shared" si="7"/>
        <v>5.1660503902602919E-2</v>
      </c>
      <c r="I65">
        <v>22</v>
      </c>
      <c r="J65" s="4"/>
      <c r="K65">
        <f t="shared" si="3"/>
        <v>6936</v>
      </c>
      <c r="L65">
        <f t="shared" si="4"/>
        <v>77477</v>
      </c>
      <c r="M65">
        <f t="shared" si="5"/>
        <v>305</v>
      </c>
      <c r="N65">
        <v>1152</v>
      </c>
    </row>
    <row r="66" spans="1:14">
      <c r="A66" s="5">
        <v>43958</v>
      </c>
      <c r="B66">
        <v>0</v>
      </c>
      <c r="C66">
        <f t="shared" si="6"/>
        <v>120.14285714285714</v>
      </c>
      <c r="D66">
        <f t="shared" si="8"/>
        <v>0</v>
      </c>
      <c r="E66">
        <v>0</v>
      </c>
      <c r="F66">
        <f t="shared" si="1"/>
        <v>0</v>
      </c>
      <c r="G66" s="8">
        <f t="shared" si="2"/>
        <v>0</v>
      </c>
      <c r="H66" s="9">
        <f t="shared" si="7"/>
        <v>3.8339619993483717E-2</v>
      </c>
      <c r="I66">
        <v>0</v>
      </c>
      <c r="J66" s="4"/>
      <c r="K66">
        <f t="shared" si="3"/>
        <v>6936</v>
      </c>
      <c r="L66">
        <f t="shared" si="4"/>
        <v>77477</v>
      </c>
      <c r="M66">
        <f t="shared" si="5"/>
        <v>305</v>
      </c>
      <c r="N66">
        <v>1152</v>
      </c>
    </row>
    <row r="67" spans="1:14">
      <c r="A67" s="5">
        <v>43959</v>
      </c>
      <c r="B67">
        <v>206</v>
      </c>
      <c r="C67">
        <f t="shared" si="6"/>
        <v>126.28571428571429</v>
      </c>
      <c r="D67">
        <f t="shared" si="8"/>
        <v>4.0009990844315686</v>
      </c>
      <c r="E67">
        <v>-4040</v>
      </c>
      <c r="F67">
        <f t="shared" ref="F67:F130" si="9">(E67/5148714)*100000</f>
        <v>-78.466195636424942</v>
      </c>
      <c r="G67" s="8">
        <f t="shared" ref="G67:G130" si="10">IFERROR(B67/E67,0)</f>
        <v>-5.0990099009900987E-2</v>
      </c>
      <c r="H67" s="9">
        <f t="shared" si="7"/>
        <v>2.293334096306934E-2</v>
      </c>
      <c r="I67">
        <v>11</v>
      </c>
      <c r="J67" s="4"/>
      <c r="K67">
        <f t="shared" si="3"/>
        <v>7142</v>
      </c>
      <c r="L67">
        <f t="shared" si="4"/>
        <v>73437</v>
      </c>
      <c r="M67">
        <f t="shared" si="5"/>
        <v>316</v>
      </c>
      <c r="N67">
        <v>1152</v>
      </c>
    </row>
    <row r="68" spans="1:14">
      <c r="A68" s="5">
        <v>43960</v>
      </c>
      <c r="B68">
        <v>389</v>
      </c>
      <c r="C68">
        <f t="shared" si="6"/>
        <v>148.85714285714286</v>
      </c>
      <c r="D68">
        <f t="shared" si="8"/>
        <v>7.5552846788537877</v>
      </c>
      <c r="E68">
        <v>7521</v>
      </c>
      <c r="F68">
        <f t="shared" si="9"/>
        <v>146.07531123305742</v>
      </c>
      <c r="G68" s="8">
        <f t="shared" si="10"/>
        <v>5.1721845499268712E-2</v>
      </c>
      <c r="H68" s="9">
        <f t="shared" si="7"/>
        <v>1.557027616850162E-2</v>
      </c>
      <c r="I68">
        <v>14</v>
      </c>
      <c r="J68" s="4"/>
      <c r="K68">
        <f t="shared" ref="K68:K131" si="11">K67+B68</f>
        <v>7531</v>
      </c>
      <c r="L68">
        <f t="shared" ref="L68:L131" si="12">L67+E68</f>
        <v>80958</v>
      </c>
      <c r="M68">
        <f t="shared" ref="M68:M131" si="13">M67+I68</f>
        <v>330</v>
      </c>
      <c r="N68">
        <v>1252</v>
      </c>
    </row>
    <row r="69" spans="1:14">
      <c r="A69" s="5">
        <v>43961</v>
      </c>
      <c r="B69">
        <v>122</v>
      </c>
      <c r="C69">
        <f t="shared" si="6"/>
        <v>146.71428571428572</v>
      </c>
      <c r="D69">
        <f t="shared" si="8"/>
        <v>2.3695237296148126</v>
      </c>
      <c r="E69">
        <v>3494</v>
      </c>
      <c r="F69">
        <f t="shared" si="9"/>
        <v>67.861605830116034</v>
      </c>
      <c r="G69" s="8">
        <f t="shared" si="10"/>
        <v>3.4917000572409845E-2</v>
      </c>
      <c r="H69" s="9">
        <f t="shared" si="7"/>
        <v>1.2948998978557058E-2</v>
      </c>
      <c r="I69">
        <v>1</v>
      </c>
      <c r="J69" s="4"/>
      <c r="K69">
        <f t="shared" si="11"/>
        <v>7653</v>
      </c>
      <c r="L69">
        <f t="shared" si="12"/>
        <v>84452</v>
      </c>
      <c r="M69">
        <f t="shared" si="13"/>
        <v>331</v>
      </c>
      <c r="N69">
        <v>1252</v>
      </c>
    </row>
    <row r="70" spans="1:14">
      <c r="A70" s="5">
        <v>43962</v>
      </c>
      <c r="B70">
        <v>0</v>
      </c>
      <c r="C70">
        <f t="shared" si="6"/>
        <v>146.71428571428572</v>
      </c>
      <c r="D70">
        <f t="shared" si="8"/>
        <v>0</v>
      </c>
      <c r="E70">
        <v>0</v>
      </c>
      <c r="F70">
        <f t="shared" si="9"/>
        <v>0</v>
      </c>
      <c r="G70" s="8">
        <f t="shared" si="10"/>
        <v>0</v>
      </c>
      <c r="H70" s="9">
        <f t="shared" si="7"/>
        <v>1.2948998978557058E-2</v>
      </c>
      <c r="I70">
        <v>0</v>
      </c>
      <c r="J70" s="4"/>
      <c r="K70">
        <f t="shared" si="11"/>
        <v>7653</v>
      </c>
      <c r="L70">
        <f t="shared" si="12"/>
        <v>84452</v>
      </c>
      <c r="M70">
        <f t="shared" si="13"/>
        <v>331</v>
      </c>
      <c r="N70">
        <v>1252</v>
      </c>
    </row>
    <row r="71" spans="1:14">
      <c r="A71" s="5">
        <v>43963</v>
      </c>
      <c r="B71">
        <v>274</v>
      </c>
      <c r="C71">
        <f t="shared" si="6"/>
        <v>167.14285714285714</v>
      </c>
      <c r="D71">
        <f t="shared" si="8"/>
        <v>5.3217172288070378</v>
      </c>
      <c r="E71">
        <v>8683</v>
      </c>
      <c r="F71">
        <f t="shared" si="9"/>
        <v>168.64405364135587</v>
      </c>
      <c r="G71" s="8">
        <f t="shared" si="10"/>
        <v>3.1555913854658529E-2</v>
      </c>
      <c r="H71" s="9">
        <f t="shared" si="7"/>
        <v>1.2233909442304177E-2</v>
      </c>
      <c r="I71">
        <v>24</v>
      </c>
      <c r="J71" s="4"/>
      <c r="K71">
        <f t="shared" si="11"/>
        <v>7927</v>
      </c>
      <c r="L71">
        <f t="shared" si="12"/>
        <v>93135</v>
      </c>
      <c r="M71">
        <f t="shared" si="13"/>
        <v>355</v>
      </c>
      <c r="N71">
        <v>1338</v>
      </c>
    </row>
    <row r="72" spans="1:14">
      <c r="A72" s="5">
        <v>43964</v>
      </c>
      <c r="B72">
        <v>0</v>
      </c>
      <c r="C72">
        <f t="shared" si="6"/>
        <v>141.57142857142858</v>
      </c>
      <c r="D72">
        <f t="shared" si="8"/>
        <v>0</v>
      </c>
      <c r="E72">
        <v>0</v>
      </c>
      <c r="F72">
        <f t="shared" si="9"/>
        <v>0</v>
      </c>
      <c r="G72" s="8">
        <f t="shared" si="10"/>
        <v>0</v>
      </c>
      <c r="H72" s="9">
        <f t="shared" si="7"/>
        <v>9.6006658452051554E-3</v>
      </c>
      <c r="I72">
        <v>0</v>
      </c>
      <c r="J72" s="4"/>
      <c r="K72">
        <f t="shared" si="11"/>
        <v>7927</v>
      </c>
      <c r="L72">
        <f t="shared" si="12"/>
        <v>93135</v>
      </c>
      <c r="M72">
        <f t="shared" si="13"/>
        <v>355</v>
      </c>
      <c r="N72">
        <v>1338</v>
      </c>
    </row>
    <row r="73" spans="1:14">
      <c r="A73" s="5">
        <v>43965</v>
      </c>
      <c r="B73">
        <v>262</v>
      </c>
      <c r="C73">
        <f t="shared" ref="C73:C136" si="14">AVERAGE(B67:B73)</f>
        <v>179</v>
      </c>
      <c r="D73">
        <f t="shared" si="8"/>
        <v>5.0886493209760726</v>
      </c>
      <c r="E73">
        <v>9395</v>
      </c>
      <c r="F73">
        <f t="shared" si="9"/>
        <v>182.47274950599314</v>
      </c>
      <c r="G73" s="8">
        <f t="shared" si="10"/>
        <v>2.7887174028738689E-2</v>
      </c>
      <c r="H73" s="9">
        <f t="shared" ref="H73:H136" si="15">AVERAGE(G67:G73)</f>
        <v>1.3584547849310683E-2</v>
      </c>
      <c r="I73">
        <v>16</v>
      </c>
      <c r="J73" s="4"/>
      <c r="K73">
        <f t="shared" si="11"/>
        <v>8189</v>
      </c>
      <c r="L73">
        <f t="shared" si="12"/>
        <v>102530</v>
      </c>
      <c r="M73">
        <f t="shared" si="13"/>
        <v>371</v>
      </c>
      <c r="N73">
        <v>1338</v>
      </c>
    </row>
    <row r="74" spans="1:14">
      <c r="A74" s="5">
        <v>43966</v>
      </c>
      <c r="B74">
        <v>218</v>
      </c>
      <c r="C74">
        <f t="shared" si="14"/>
        <v>180.71428571428572</v>
      </c>
      <c r="D74">
        <f t="shared" ref="D74:D137" si="16">(B74/5148714)*100000</f>
        <v>4.2340669922625338</v>
      </c>
      <c r="E74">
        <v>7081</v>
      </c>
      <c r="F74">
        <f t="shared" si="9"/>
        <v>137.52948794592203</v>
      </c>
      <c r="G74" s="8">
        <f t="shared" si="10"/>
        <v>3.078661206044344E-2</v>
      </c>
      <c r="H74" s="9">
        <f t="shared" si="15"/>
        <v>2.5266935145074172E-2</v>
      </c>
      <c r="I74">
        <v>9</v>
      </c>
      <c r="J74" s="4"/>
      <c r="K74">
        <f t="shared" si="11"/>
        <v>8407</v>
      </c>
      <c r="L74">
        <f t="shared" si="12"/>
        <v>109611</v>
      </c>
      <c r="M74">
        <f t="shared" si="13"/>
        <v>380</v>
      </c>
      <c r="N74">
        <v>1421</v>
      </c>
    </row>
    <row r="75" spans="1:14">
      <c r="A75" s="5">
        <v>43967</v>
      </c>
      <c r="B75">
        <v>0</v>
      </c>
      <c r="C75">
        <f t="shared" si="14"/>
        <v>125.14285714285714</v>
      </c>
      <c r="D75">
        <f t="shared" si="16"/>
        <v>0</v>
      </c>
      <c r="E75">
        <v>0</v>
      </c>
      <c r="F75">
        <f t="shared" si="9"/>
        <v>0</v>
      </c>
      <c r="G75" s="8">
        <f t="shared" si="10"/>
        <v>0</v>
      </c>
      <c r="H75" s="9">
        <f t="shared" si="15"/>
        <v>1.7878100073750073E-2</v>
      </c>
      <c r="I75">
        <v>0</v>
      </c>
      <c r="J75" s="4"/>
      <c r="K75">
        <f t="shared" si="11"/>
        <v>8407</v>
      </c>
      <c r="L75">
        <f t="shared" si="12"/>
        <v>109611</v>
      </c>
      <c r="M75">
        <f t="shared" si="13"/>
        <v>380</v>
      </c>
      <c r="N75">
        <v>1421</v>
      </c>
    </row>
    <row r="76" spans="1:14">
      <c r="A76" s="5">
        <v>43968</v>
      </c>
      <c r="B76">
        <v>409</v>
      </c>
      <c r="C76">
        <f t="shared" si="14"/>
        <v>166.14285714285714</v>
      </c>
      <c r="D76">
        <f t="shared" si="16"/>
        <v>7.9437311919053961</v>
      </c>
      <c r="E76">
        <v>10870</v>
      </c>
      <c r="F76">
        <f t="shared" si="9"/>
        <v>211.12067984354925</v>
      </c>
      <c r="G76" s="8">
        <f t="shared" si="10"/>
        <v>3.7626494940202392E-2</v>
      </c>
      <c r="H76" s="9">
        <f t="shared" si="15"/>
        <v>1.8265170697720438E-2</v>
      </c>
      <c r="I76">
        <v>0</v>
      </c>
      <c r="J76" s="4"/>
      <c r="K76">
        <f t="shared" si="11"/>
        <v>8816</v>
      </c>
      <c r="L76">
        <f t="shared" si="12"/>
        <v>120481</v>
      </c>
      <c r="M76">
        <f t="shared" si="13"/>
        <v>380</v>
      </c>
      <c r="N76">
        <v>1421</v>
      </c>
    </row>
    <row r="77" spans="1:14">
      <c r="A77" s="5">
        <v>43969</v>
      </c>
      <c r="B77">
        <v>126</v>
      </c>
      <c r="C77">
        <f t="shared" si="14"/>
        <v>184.14285714285714</v>
      </c>
      <c r="D77">
        <f t="shared" si="16"/>
        <v>2.4472130322251342</v>
      </c>
      <c r="E77">
        <v>11073</v>
      </c>
      <c r="F77">
        <f t="shared" si="9"/>
        <v>215.06341195102308</v>
      </c>
      <c r="G77" s="8">
        <f t="shared" si="10"/>
        <v>1.1379030073150907E-2</v>
      </c>
      <c r="H77" s="9">
        <f t="shared" si="15"/>
        <v>1.9890746422456283E-2</v>
      </c>
      <c r="I77">
        <v>11</v>
      </c>
      <c r="J77" s="4"/>
      <c r="K77">
        <f t="shared" si="11"/>
        <v>8942</v>
      </c>
      <c r="L77">
        <f t="shared" si="12"/>
        <v>131554</v>
      </c>
      <c r="M77">
        <f t="shared" si="13"/>
        <v>391</v>
      </c>
      <c r="N77">
        <v>1421</v>
      </c>
    </row>
    <row r="78" spans="1:14">
      <c r="A78" s="5">
        <v>43970</v>
      </c>
      <c r="B78">
        <v>114</v>
      </c>
      <c r="C78">
        <f t="shared" si="14"/>
        <v>161.28571428571428</v>
      </c>
      <c r="D78">
        <f t="shared" si="16"/>
        <v>2.214145124394169</v>
      </c>
      <c r="E78">
        <v>3504</v>
      </c>
      <c r="F78">
        <f t="shared" si="9"/>
        <v>68.055829086641822</v>
      </c>
      <c r="G78" s="8">
        <f t="shared" si="10"/>
        <v>3.2534246575342464E-2</v>
      </c>
      <c r="H78" s="9">
        <f t="shared" si="15"/>
        <v>2.0030508239696841E-2</v>
      </c>
      <c r="I78">
        <v>8</v>
      </c>
      <c r="J78" s="4"/>
      <c r="K78">
        <f t="shared" si="11"/>
        <v>9056</v>
      </c>
      <c r="L78">
        <f t="shared" si="12"/>
        <v>135058</v>
      </c>
      <c r="M78">
        <f t="shared" si="13"/>
        <v>399</v>
      </c>
      <c r="N78">
        <v>1444</v>
      </c>
    </row>
    <row r="79" spans="1:14">
      <c r="A79" s="5">
        <v>43971</v>
      </c>
      <c r="B79">
        <v>0</v>
      </c>
      <c r="C79">
        <f t="shared" si="14"/>
        <v>161.28571428571428</v>
      </c>
      <c r="D79">
        <f t="shared" si="16"/>
        <v>0</v>
      </c>
      <c r="E79">
        <v>0</v>
      </c>
      <c r="F79">
        <f t="shared" si="9"/>
        <v>0</v>
      </c>
      <c r="G79" s="8">
        <f t="shared" si="10"/>
        <v>0</v>
      </c>
      <c r="H79" s="9">
        <f t="shared" si="15"/>
        <v>2.0030508239696841E-2</v>
      </c>
      <c r="I79">
        <v>0</v>
      </c>
      <c r="J79" s="4"/>
      <c r="K79">
        <f t="shared" si="11"/>
        <v>9056</v>
      </c>
      <c r="L79">
        <f t="shared" si="12"/>
        <v>135058</v>
      </c>
      <c r="M79">
        <f t="shared" si="13"/>
        <v>399</v>
      </c>
      <c r="N79">
        <v>1444</v>
      </c>
    </row>
    <row r="80" spans="1:14">
      <c r="A80" s="5">
        <v>43972</v>
      </c>
      <c r="B80">
        <v>119</v>
      </c>
      <c r="C80">
        <f t="shared" si="14"/>
        <v>140.85714285714286</v>
      </c>
      <c r="D80">
        <f t="shared" si="16"/>
        <v>2.3112567526570711</v>
      </c>
      <c r="E80">
        <v>3175</v>
      </c>
      <c r="F80">
        <f t="shared" si="9"/>
        <v>61.66588394694287</v>
      </c>
      <c r="G80" s="8">
        <f t="shared" si="10"/>
        <v>3.7480314960629924E-2</v>
      </c>
      <c r="H80" s="9">
        <f t="shared" si="15"/>
        <v>2.140095694425273E-2</v>
      </c>
      <c r="I80">
        <v>8</v>
      </c>
      <c r="J80">
        <v>414</v>
      </c>
      <c r="K80">
        <f t="shared" si="11"/>
        <v>9175</v>
      </c>
      <c r="L80">
        <f t="shared" si="12"/>
        <v>138233</v>
      </c>
      <c r="M80">
        <f t="shared" si="13"/>
        <v>407</v>
      </c>
      <c r="N80">
        <v>1444</v>
      </c>
    </row>
    <row r="81" spans="1:14">
      <c r="A81" s="5">
        <v>43973</v>
      </c>
      <c r="B81">
        <v>463</v>
      </c>
      <c r="C81">
        <f t="shared" si="14"/>
        <v>175.85714285714286</v>
      </c>
      <c r="D81">
        <f t="shared" si="16"/>
        <v>8.9925367771447409</v>
      </c>
      <c r="E81">
        <v>11785</v>
      </c>
      <c r="F81">
        <f t="shared" si="9"/>
        <v>228.89210781566038</v>
      </c>
      <c r="G81" s="8">
        <f t="shared" si="10"/>
        <v>3.928722952906237E-2</v>
      </c>
      <c r="H81" s="9">
        <f t="shared" si="15"/>
        <v>2.2615330868341148E-2</v>
      </c>
      <c r="I81">
        <v>12</v>
      </c>
      <c r="J81">
        <v>429</v>
      </c>
      <c r="K81">
        <f t="shared" si="11"/>
        <v>9638</v>
      </c>
      <c r="L81">
        <f t="shared" si="12"/>
        <v>150018</v>
      </c>
      <c r="M81">
        <f t="shared" si="13"/>
        <v>419</v>
      </c>
      <c r="N81">
        <v>1534</v>
      </c>
    </row>
    <row r="82" spans="1:14">
      <c r="A82" s="5">
        <v>43974</v>
      </c>
      <c r="B82">
        <v>257</v>
      </c>
      <c r="C82">
        <f t="shared" si="14"/>
        <v>212.57142857142858</v>
      </c>
      <c r="D82">
        <f t="shared" si="16"/>
        <v>4.9915376927131705</v>
      </c>
      <c r="E82">
        <v>8887</v>
      </c>
      <c r="F82">
        <f t="shared" si="9"/>
        <v>172.60620807448228</v>
      </c>
      <c r="G82" s="8">
        <f t="shared" si="10"/>
        <v>2.8918645212107574E-2</v>
      </c>
      <c r="H82" s="9">
        <f t="shared" si="15"/>
        <v>2.6746565898642233E-2</v>
      </c>
      <c r="I82">
        <v>6</v>
      </c>
      <c r="J82">
        <v>430</v>
      </c>
      <c r="K82">
        <f t="shared" si="11"/>
        <v>9895</v>
      </c>
      <c r="L82">
        <f t="shared" si="12"/>
        <v>158905</v>
      </c>
      <c r="M82">
        <f t="shared" si="13"/>
        <v>425</v>
      </c>
      <c r="N82">
        <v>1534</v>
      </c>
    </row>
    <row r="83" spans="1:14">
      <c r="A83" s="5">
        <v>43975</v>
      </c>
      <c r="B83">
        <v>201</v>
      </c>
      <c r="C83">
        <f t="shared" si="14"/>
        <v>182.85714285714286</v>
      </c>
      <c r="D83">
        <f t="shared" si="16"/>
        <v>3.9038874561686669</v>
      </c>
      <c r="E83">
        <v>5037</v>
      </c>
      <c r="F83">
        <f t="shared" si="9"/>
        <v>97.830254312047629</v>
      </c>
      <c r="G83" s="8">
        <f t="shared" si="10"/>
        <v>3.9904705181655745E-2</v>
      </c>
      <c r="H83" s="9">
        <f t="shared" si="15"/>
        <v>2.7072024504564141E-2</v>
      </c>
      <c r="I83">
        <v>10</v>
      </c>
      <c r="J83">
        <v>461</v>
      </c>
      <c r="K83">
        <f t="shared" si="11"/>
        <v>10096</v>
      </c>
      <c r="L83">
        <f t="shared" si="12"/>
        <v>163942</v>
      </c>
      <c r="M83">
        <f t="shared" si="13"/>
        <v>435</v>
      </c>
      <c r="N83">
        <v>1534</v>
      </c>
    </row>
    <row r="84" spans="1:14">
      <c r="A84" s="5">
        <v>43976</v>
      </c>
      <c r="B84">
        <v>82</v>
      </c>
      <c r="C84">
        <f t="shared" si="14"/>
        <v>176.57142857142858</v>
      </c>
      <c r="D84">
        <f t="shared" si="16"/>
        <v>1.5926307035115952</v>
      </c>
      <c r="E84">
        <v>2073</v>
      </c>
      <c r="F84">
        <f t="shared" si="9"/>
        <v>40.262481077799237</v>
      </c>
      <c r="G84" s="8">
        <f t="shared" si="10"/>
        <v>3.9556198745779064E-2</v>
      </c>
      <c r="H84" s="9">
        <f t="shared" si="15"/>
        <v>3.1097334314939586E-2</v>
      </c>
      <c r="I84">
        <v>5</v>
      </c>
      <c r="J84">
        <v>407</v>
      </c>
      <c r="K84">
        <f t="shared" si="11"/>
        <v>10178</v>
      </c>
      <c r="L84">
        <f t="shared" si="12"/>
        <v>166015</v>
      </c>
      <c r="M84">
        <f t="shared" si="13"/>
        <v>440</v>
      </c>
      <c r="N84">
        <v>1534</v>
      </c>
    </row>
    <row r="85" spans="1:14">
      <c r="A85" s="5">
        <v>43977</v>
      </c>
      <c r="B85">
        <v>238</v>
      </c>
      <c r="C85">
        <f t="shared" si="14"/>
        <v>194.28571428571428</v>
      </c>
      <c r="D85">
        <f t="shared" si="16"/>
        <v>4.6225135053141422</v>
      </c>
      <c r="E85">
        <v>6714</v>
      </c>
      <c r="F85">
        <f t="shared" si="9"/>
        <v>130.40149443142502</v>
      </c>
      <c r="G85" s="8">
        <f t="shared" si="10"/>
        <v>3.544831694965743E-2</v>
      </c>
      <c r="H85" s="9">
        <f t="shared" si="15"/>
        <v>3.1513630082698869E-2</v>
      </c>
      <c r="I85">
        <v>6</v>
      </c>
      <c r="J85">
        <v>433</v>
      </c>
      <c r="K85">
        <f t="shared" si="11"/>
        <v>10416</v>
      </c>
      <c r="L85">
        <f t="shared" si="12"/>
        <v>172729</v>
      </c>
      <c r="M85">
        <f t="shared" si="13"/>
        <v>446</v>
      </c>
      <c r="N85">
        <v>1618</v>
      </c>
    </row>
    <row r="86" spans="1:14">
      <c r="A86" s="5">
        <v>43978</v>
      </c>
      <c r="B86">
        <v>207</v>
      </c>
      <c r="C86">
        <f t="shared" si="14"/>
        <v>223.85714285714286</v>
      </c>
      <c r="D86">
        <f t="shared" si="16"/>
        <v>4.0204214100841487</v>
      </c>
      <c r="E86">
        <v>2949</v>
      </c>
      <c r="F86">
        <f t="shared" si="9"/>
        <v>57.276438349459688</v>
      </c>
      <c r="G86" s="8">
        <f t="shared" si="10"/>
        <v>7.019328585961343E-2</v>
      </c>
      <c r="H86" s="9">
        <f t="shared" si="15"/>
        <v>4.1541242348357932E-2</v>
      </c>
      <c r="I86">
        <v>20</v>
      </c>
      <c r="J86">
        <v>398</v>
      </c>
      <c r="K86">
        <f t="shared" si="11"/>
        <v>10623</v>
      </c>
      <c r="L86">
        <f t="shared" si="12"/>
        <v>175678</v>
      </c>
      <c r="M86">
        <f t="shared" si="13"/>
        <v>466</v>
      </c>
      <c r="N86">
        <v>1618</v>
      </c>
    </row>
    <row r="87" spans="1:14">
      <c r="A87" s="5">
        <v>43979</v>
      </c>
      <c r="B87">
        <v>165</v>
      </c>
      <c r="C87">
        <f t="shared" si="14"/>
        <v>230.42857142857142</v>
      </c>
      <c r="D87">
        <f t="shared" si="16"/>
        <v>3.2046837326757713</v>
      </c>
      <c r="E87">
        <v>6566</v>
      </c>
      <c r="F87">
        <f t="shared" si="9"/>
        <v>127.52699023484311</v>
      </c>
      <c r="G87" s="8">
        <f t="shared" si="10"/>
        <v>2.5129454766981418E-2</v>
      </c>
      <c r="H87" s="9">
        <f t="shared" si="15"/>
        <v>3.9776833749265286E-2</v>
      </c>
      <c r="I87">
        <v>4</v>
      </c>
      <c r="J87">
        <v>397</v>
      </c>
      <c r="K87">
        <f t="shared" si="11"/>
        <v>10788</v>
      </c>
      <c r="L87">
        <f t="shared" si="12"/>
        <v>182244</v>
      </c>
      <c r="M87">
        <f t="shared" si="13"/>
        <v>470</v>
      </c>
      <c r="N87">
        <v>1618</v>
      </c>
    </row>
    <row r="88" spans="1:14">
      <c r="A88" s="5">
        <v>43980</v>
      </c>
      <c r="B88">
        <v>343</v>
      </c>
      <c r="C88">
        <f t="shared" si="14"/>
        <v>213.28571428571428</v>
      </c>
      <c r="D88">
        <f t="shared" si="16"/>
        <v>6.661857698835087</v>
      </c>
      <c r="E88">
        <v>6008</v>
      </c>
      <c r="F88">
        <f t="shared" si="9"/>
        <v>116.68933252070323</v>
      </c>
      <c r="G88" s="8">
        <f t="shared" si="10"/>
        <v>5.7090545938748335E-2</v>
      </c>
      <c r="H88" s="9">
        <f t="shared" si="15"/>
        <v>4.2320164664934712E-2</v>
      </c>
      <c r="I88">
        <v>13</v>
      </c>
      <c r="J88">
        <v>399</v>
      </c>
      <c r="K88">
        <f t="shared" si="11"/>
        <v>11131</v>
      </c>
      <c r="L88">
        <f t="shared" si="12"/>
        <v>188252</v>
      </c>
      <c r="M88">
        <f t="shared" si="13"/>
        <v>483</v>
      </c>
      <c r="N88">
        <v>1634</v>
      </c>
    </row>
    <row r="89" spans="1:14">
      <c r="A89" s="5">
        <v>43981</v>
      </c>
      <c r="B89">
        <v>263</v>
      </c>
      <c r="C89">
        <f t="shared" si="14"/>
        <v>214.14285714285714</v>
      </c>
      <c r="D89">
        <f t="shared" si="16"/>
        <v>5.1080716466286535</v>
      </c>
      <c r="E89">
        <v>1262</v>
      </c>
      <c r="F89">
        <f t="shared" si="9"/>
        <v>24.510974973556504</v>
      </c>
      <c r="G89" s="8">
        <f t="shared" si="10"/>
        <v>0.20839936608557844</v>
      </c>
      <c r="H89" s="9">
        <f t="shared" si="15"/>
        <v>6.7960267646859127E-2</v>
      </c>
      <c r="I89">
        <v>4</v>
      </c>
      <c r="J89">
        <v>387</v>
      </c>
      <c r="K89">
        <f t="shared" si="11"/>
        <v>11394</v>
      </c>
      <c r="L89">
        <f t="shared" si="12"/>
        <v>189514</v>
      </c>
      <c r="M89">
        <f t="shared" si="13"/>
        <v>487</v>
      </c>
      <c r="N89">
        <v>1634</v>
      </c>
    </row>
    <row r="90" spans="1:14">
      <c r="A90" s="5">
        <v>43982</v>
      </c>
      <c r="B90">
        <v>467</v>
      </c>
      <c r="C90">
        <f t="shared" si="14"/>
        <v>252.14285714285714</v>
      </c>
      <c r="D90">
        <f t="shared" si="16"/>
        <v>9.0702260797550611</v>
      </c>
      <c r="E90">
        <v>10697</v>
      </c>
      <c r="F90">
        <f t="shared" si="9"/>
        <v>207.76061750565287</v>
      </c>
      <c r="G90" s="8">
        <f t="shared" si="10"/>
        <v>4.3657100121529402E-2</v>
      </c>
      <c r="H90" s="9">
        <f t="shared" si="15"/>
        <v>6.8496324066841072E-2</v>
      </c>
      <c r="I90">
        <v>7</v>
      </c>
      <c r="J90">
        <v>402</v>
      </c>
      <c r="K90">
        <f t="shared" si="11"/>
        <v>11861</v>
      </c>
      <c r="L90">
        <f t="shared" si="12"/>
        <v>200211</v>
      </c>
      <c r="M90">
        <f t="shared" si="13"/>
        <v>494</v>
      </c>
      <c r="N90">
        <v>1634</v>
      </c>
    </row>
    <row r="91" spans="1:14">
      <c r="A91" s="5">
        <v>43983</v>
      </c>
      <c r="B91">
        <v>287</v>
      </c>
      <c r="C91">
        <f t="shared" si="14"/>
        <v>281.42857142857144</v>
      </c>
      <c r="D91">
        <f t="shared" si="16"/>
        <v>5.5742074622905839</v>
      </c>
      <c r="E91">
        <v>4472</v>
      </c>
      <c r="F91">
        <f t="shared" si="9"/>
        <v>86.856640318339686</v>
      </c>
      <c r="G91" s="8">
        <f t="shared" si="10"/>
        <v>6.4177101967799646E-2</v>
      </c>
      <c r="H91" s="9">
        <f t="shared" si="15"/>
        <v>7.2013595955701157E-2</v>
      </c>
      <c r="I91">
        <v>6</v>
      </c>
      <c r="J91">
        <v>450</v>
      </c>
      <c r="K91">
        <f t="shared" si="11"/>
        <v>12148</v>
      </c>
      <c r="L91">
        <f t="shared" si="12"/>
        <v>204683</v>
      </c>
      <c r="M91">
        <f t="shared" si="13"/>
        <v>500</v>
      </c>
      <c r="N91">
        <v>1634</v>
      </c>
    </row>
    <row r="92" spans="1:14">
      <c r="A92" s="5">
        <v>43984</v>
      </c>
      <c r="B92">
        <v>267</v>
      </c>
      <c r="C92">
        <f t="shared" si="14"/>
        <v>285.57142857142856</v>
      </c>
      <c r="D92">
        <f t="shared" si="16"/>
        <v>5.1857609492389756</v>
      </c>
      <c r="E92">
        <v>14089</v>
      </c>
      <c r="F92">
        <f t="shared" si="9"/>
        <v>273.6411461192057</v>
      </c>
      <c r="G92" s="8">
        <f t="shared" si="10"/>
        <v>1.8950954645468095E-2</v>
      </c>
      <c r="H92" s="9">
        <f t="shared" si="15"/>
        <v>6.9656829912245546E-2</v>
      </c>
      <c r="I92">
        <v>1</v>
      </c>
      <c r="J92">
        <v>425</v>
      </c>
      <c r="K92">
        <f t="shared" si="11"/>
        <v>12415</v>
      </c>
      <c r="L92">
        <f t="shared" si="12"/>
        <v>218772</v>
      </c>
      <c r="M92">
        <f t="shared" si="13"/>
        <v>501</v>
      </c>
      <c r="N92">
        <v>1789</v>
      </c>
    </row>
    <row r="93" spans="1:14">
      <c r="A93" s="5">
        <v>43985</v>
      </c>
      <c r="B93">
        <v>236</v>
      </c>
      <c r="C93">
        <f t="shared" si="14"/>
        <v>289.71428571428572</v>
      </c>
      <c r="D93">
        <f t="shared" si="16"/>
        <v>4.5836688540089821</v>
      </c>
      <c r="E93">
        <v>4148</v>
      </c>
      <c r="F93">
        <f t="shared" si="9"/>
        <v>80.563806806903628</v>
      </c>
      <c r="G93" s="8">
        <f t="shared" si="10"/>
        <v>5.6894889103182258E-2</v>
      </c>
      <c r="H93" s="9">
        <f t="shared" si="15"/>
        <v>6.7757058947041079E-2</v>
      </c>
      <c r="I93">
        <v>17</v>
      </c>
      <c r="J93">
        <v>433</v>
      </c>
      <c r="K93">
        <f t="shared" si="11"/>
        <v>12651</v>
      </c>
      <c r="L93">
        <f t="shared" si="12"/>
        <v>222920</v>
      </c>
      <c r="M93">
        <f t="shared" si="13"/>
        <v>518</v>
      </c>
      <c r="N93">
        <v>1789</v>
      </c>
    </row>
    <row r="94" spans="1:14">
      <c r="A94" s="5">
        <v>43986</v>
      </c>
      <c r="B94">
        <v>354</v>
      </c>
      <c r="C94">
        <f t="shared" si="14"/>
        <v>316.71428571428572</v>
      </c>
      <c r="D94">
        <f t="shared" si="16"/>
        <v>6.8755032810134722</v>
      </c>
      <c r="E94">
        <v>7926</v>
      </c>
      <c r="F94">
        <f t="shared" si="9"/>
        <v>153.9413531223525</v>
      </c>
      <c r="G94" s="8">
        <f t="shared" si="10"/>
        <v>4.4663133989401971E-2</v>
      </c>
      <c r="H94" s="9">
        <f t="shared" si="15"/>
        <v>7.0547584550244014E-2</v>
      </c>
      <c r="I94">
        <v>7</v>
      </c>
      <c r="J94">
        <v>453</v>
      </c>
      <c r="K94">
        <f t="shared" si="11"/>
        <v>13005</v>
      </c>
      <c r="L94">
        <f t="shared" si="12"/>
        <v>230846</v>
      </c>
      <c r="M94">
        <f t="shared" si="13"/>
        <v>525</v>
      </c>
      <c r="N94">
        <v>1789</v>
      </c>
    </row>
    <row r="95" spans="1:14">
      <c r="A95" s="5">
        <v>43987</v>
      </c>
      <c r="B95">
        <v>448</v>
      </c>
      <c r="C95">
        <f t="shared" si="14"/>
        <v>331.71428571428572</v>
      </c>
      <c r="D95">
        <f t="shared" si="16"/>
        <v>8.7012018923560319</v>
      </c>
      <c r="E95">
        <v>448</v>
      </c>
      <c r="F95">
        <f t="shared" si="9"/>
        <v>8.7012018923560319</v>
      </c>
      <c r="G95" s="8">
        <f t="shared" si="10"/>
        <v>1</v>
      </c>
      <c r="H95" s="9">
        <f t="shared" si="15"/>
        <v>0.20524893513042283</v>
      </c>
      <c r="I95">
        <v>13</v>
      </c>
      <c r="J95">
        <v>453</v>
      </c>
      <c r="K95">
        <f t="shared" si="11"/>
        <v>13453</v>
      </c>
      <c r="L95">
        <f t="shared" si="12"/>
        <v>231294</v>
      </c>
      <c r="M95">
        <f t="shared" si="13"/>
        <v>538</v>
      </c>
      <c r="N95">
        <v>1814</v>
      </c>
    </row>
    <row r="96" spans="1:14">
      <c r="A96" s="5">
        <v>43988</v>
      </c>
      <c r="B96">
        <v>463</v>
      </c>
      <c r="C96">
        <f t="shared" si="14"/>
        <v>360.28571428571428</v>
      </c>
      <c r="D96">
        <f t="shared" si="16"/>
        <v>8.9925367771447409</v>
      </c>
      <c r="E96">
        <v>1445</v>
      </c>
      <c r="F96">
        <f t="shared" si="9"/>
        <v>28.065260567978726</v>
      </c>
      <c r="G96" s="8">
        <f t="shared" si="10"/>
        <v>0.32041522491349483</v>
      </c>
      <c r="H96" s="9">
        <f t="shared" si="15"/>
        <v>0.22125120067726803</v>
      </c>
      <c r="I96">
        <v>7</v>
      </c>
      <c r="J96">
        <v>453</v>
      </c>
      <c r="K96">
        <f t="shared" si="11"/>
        <v>13916</v>
      </c>
      <c r="L96">
        <f t="shared" si="12"/>
        <v>232739</v>
      </c>
      <c r="M96">
        <f t="shared" si="13"/>
        <v>545</v>
      </c>
      <c r="N96">
        <v>1814</v>
      </c>
    </row>
    <row r="97" spans="1:14">
      <c r="A97" s="5">
        <v>43989</v>
      </c>
      <c r="B97">
        <v>370</v>
      </c>
      <c r="C97">
        <f t="shared" si="14"/>
        <v>346.42857142857144</v>
      </c>
      <c r="D97">
        <f t="shared" si="16"/>
        <v>7.1862604914547594</v>
      </c>
      <c r="E97">
        <v>5115</v>
      </c>
      <c r="F97">
        <f t="shared" si="9"/>
        <v>99.345195712948893</v>
      </c>
      <c r="G97" s="8">
        <f t="shared" si="10"/>
        <v>7.2336265884652987E-2</v>
      </c>
      <c r="H97" s="9">
        <f t="shared" si="15"/>
        <v>0.22534822435771426</v>
      </c>
      <c r="I97">
        <v>1</v>
      </c>
      <c r="J97">
        <v>477</v>
      </c>
      <c r="K97">
        <f t="shared" si="11"/>
        <v>14286</v>
      </c>
      <c r="L97">
        <f t="shared" si="12"/>
        <v>237854</v>
      </c>
      <c r="M97">
        <f t="shared" si="13"/>
        <v>546</v>
      </c>
      <c r="N97">
        <v>1814</v>
      </c>
    </row>
    <row r="98" spans="1:14">
      <c r="A98" s="5">
        <v>43990</v>
      </c>
      <c r="B98">
        <v>514</v>
      </c>
      <c r="C98">
        <f t="shared" si="14"/>
        <v>378.85714285714283</v>
      </c>
      <c r="D98">
        <f t="shared" si="16"/>
        <v>9.983075385426341</v>
      </c>
      <c r="E98">
        <v>6802</v>
      </c>
      <c r="F98">
        <f t="shared" si="9"/>
        <v>132.11065908885209</v>
      </c>
      <c r="G98" s="8">
        <f t="shared" si="10"/>
        <v>7.5566009997059688E-2</v>
      </c>
      <c r="H98" s="9">
        <f t="shared" si="15"/>
        <v>0.2269752112190371</v>
      </c>
      <c r="I98">
        <v>11</v>
      </c>
      <c r="J98">
        <v>507</v>
      </c>
      <c r="K98">
        <f t="shared" si="11"/>
        <v>14800</v>
      </c>
      <c r="L98">
        <f t="shared" si="12"/>
        <v>244656</v>
      </c>
      <c r="M98">
        <f t="shared" si="13"/>
        <v>557</v>
      </c>
      <c r="N98">
        <v>1814</v>
      </c>
    </row>
    <row r="99" spans="1:14">
      <c r="A99" s="5">
        <v>43991</v>
      </c>
      <c r="B99">
        <v>428</v>
      </c>
      <c r="C99">
        <f t="shared" si="14"/>
        <v>401.85714285714283</v>
      </c>
      <c r="D99">
        <f t="shared" si="16"/>
        <v>8.3127553793044235</v>
      </c>
      <c r="E99">
        <v>3321</v>
      </c>
      <c r="F99">
        <f t="shared" si="9"/>
        <v>64.501543492219611</v>
      </c>
      <c r="G99" s="8">
        <f t="shared" si="10"/>
        <v>0.12887684432399879</v>
      </c>
      <c r="H99" s="9">
        <f t="shared" si="15"/>
        <v>0.24267890974454148</v>
      </c>
      <c r="I99">
        <v>11</v>
      </c>
      <c r="J99">
        <v>541</v>
      </c>
      <c r="K99">
        <f t="shared" si="11"/>
        <v>15228</v>
      </c>
      <c r="L99">
        <f t="shared" si="12"/>
        <v>247977</v>
      </c>
      <c r="M99">
        <f t="shared" si="13"/>
        <v>568</v>
      </c>
      <c r="N99">
        <v>1898</v>
      </c>
    </row>
    <row r="100" spans="1:14">
      <c r="A100" s="5">
        <v>43992</v>
      </c>
      <c r="B100">
        <v>531</v>
      </c>
      <c r="C100">
        <f t="shared" si="14"/>
        <v>444</v>
      </c>
      <c r="D100">
        <f t="shared" si="16"/>
        <v>10.313254921520208</v>
      </c>
      <c r="E100">
        <v>4550</v>
      </c>
      <c r="F100">
        <f t="shared" si="9"/>
        <v>88.371581719240965</v>
      </c>
      <c r="G100" s="8">
        <f t="shared" si="10"/>
        <v>0.1167032967032967</v>
      </c>
      <c r="H100" s="9">
        <f t="shared" si="15"/>
        <v>0.25122296797312921</v>
      </c>
      <c r="I100">
        <v>7</v>
      </c>
      <c r="J100">
        <v>513</v>
      </c>
      <c r="K100">
        <f t="shared" si="11"/>
        <v>15759</v>
      </c>
      <c r="L100">
        <f t="shared" si="12"/>
        <v>252527</v>
      </c>
      <c r="M100">
        <f t="shared" si="13"/>
        <v>575</v>
      </c>
      <c r="N100">
        <v>1898</v>
      </c>
    </row>
    <row r="101" spans="1:14">
      <c r="A101" s="5">
        <v>43993</v>
      </c>
      <c r="B101">
        <v>682</v>
      </c>
      <c r="C101">
        <f t="shared" si="14"/>
        <v>490.85714285714283</v>
      </c>
      <c r="D101">
        <f t="shared" si="16"/>
        <v>13.246026095059856</v>
      </c>
      <c r="E101">
        <v>-22475</v>
      </c>
      <c r="F101">
        <f t="shared" si="9"/>
        <v>-436.51676904174519</v>
      </c>
      <c r="G101" s="8">
        <f t="shared" si="10"/>
        <v>-3.0344827586206897E-2</v>
      </c>
      <c r="H101" s="9">
        <f t="shared" si="15"/>
        <v>0.2405075448908994</v>
      </c>
      <c r="I101">
        <v>13</v>
      </c>
      <c r="J101">
        <v>494</v>
      </c>
      <c r="K101">
        <f t="shared" si="11"/>
        <v>16441</v>
      </c>
      <c r="L101">
        <f t="shared" si="12"/>
        <v>230052</v>
      </c>
      <c r="M101">
        <f t="shared" si="13"/>
        <v>588</v>
      </c>
      <c r="N101">
        <v>1898</v>
      </c>
    </row>
    <row r="102" spans="1:14">
      <c r="A102" s="5">
        <v>43994</v>
      </c>
      <c r="B102">
        <v>729</v>
      </c>
      <c r="C102">
        <f t="shared" si="14"/>
        <v>531</v>
      </c>
      <c r="D102">
        <f t="shared" si="16"/>
        <v>14.158875400731134</v>
      </c>
      <c r="E102">
        <v>6002</v>
      </c>
      <c r="F102">
        <f t="shared" si="9"/>
        <v>116.57279856678775</v>
      </c>
      <c r="G102" s="8">
        <f t="shared" si="10"/>
        <v>0.12145951349550151</v>
      </c>
      <c r="H102" s="9">
        <f t="shared" si="15"/>
        <v>0.11500176110454252</v>
      </c>
      <c r="I102">
        <v>5</v>
      </c>
      <c r="J102">
        <v>512</v>
      </c>
      <c r="K102">
        <f t="shared" si="11"/>
        <v>17170</v>
      </c>
      <c r="L102">
        <f t="shared" si="12"/>
        <v>236054</v>
      </c>
      <c r="M102">
        <f t="shared" si="13"/>
        <v>593</v>
      </c>
      <c r="N102">
        <v>1988</v>
      </c>
    </row>
    <row r="103" spans="1:14">
      <c r="A103" s="5">
        <v>43995</v>
      </c>
      <c r="B103">
        <v>785</v>
      </c>
      <c r="C103">
        <f t="shared" si="14"/>
        <v>577</v>
      </c>
      <c r="D103">
        <f t="shared" si="16"/>
        <v>15.246525637275637</v>
      </c>
      <c r="E103">
        <v>5847</v>
      </c>
      <c r="F103">
        <f t="shared" si="9"/>
        <v>113.56233809063777</v>
      </c>
      <c r="G103" s="8">
        <f t="shared" si="10"/>
        <v>0.13425688387207116</v>
      </c>
      <c r="H103" s="9">
        <f t="shared" si="15"/>
        <v>8.8407712384339129E-2</v>
      </c>
      <c r="I103">
        <v>6</v>
      </c>
      <c r="J103">
        <v>523</v>
      </c>
      <c r="K103">
        <f t="shared" si="11"/>
        <v>17955</v>
      </c>
      <c r="L103">
        <f t="shared" si="12"/>
        <v>241901</v>
      </c>
      <c r="M103">
        <f t="shared" si="13"/>
        <v>599</v>
      </c>
      <c r="N103">
        <v>1988</v>
      </c>
    </row>
    <row r="104" spans="1:14">
      <c r="A104" s="5">
        <v>43996</v>
      </c>
      <c r="B104">
        <v>840</v>
      </c>
      <c r="C104">
        <f t="shared" si="14"/>
        <v>644.14285714285711</v>
      </c>
      <c r="D104">
        <f t="shared" si="16"/>
        <v>16.314753548167563</v>
      </c>
      <c r="E104">
        <v>6430</v>
      </c>
      <c r="F104">
        <f t="shared" si="9"/>
        <v>124.88555394609217</v>
      </c>
      <c r="G104" s="8">
        <f t="shared" si="10"/>
        <v>0.13063763608087092</v>
      </c>
      <c r="H104" s="9">
        <f t="shared" si="15"/>
        <v>9.6736479555227392E-2</v>
      </c>
      <c r="I104">
        <v>1</v>
      </c>
      <c r="J104">
        <v>521</v>
      </c>
      <c r="K104">
        <f t="shared" si="11"/>
        <v>18795</v>
      </c>
      <c r="L104">
        <f t="shared" si="12"/>
        <v>248331</v>
      </c>
      <c r="M104">
        <f t="shared" si="13"/>
        <v>600</v>
      </c>
      <c r="N104">
        <v>1988</v>
      </c>
    </row>
    <row r="105" spans="1:14">
      <c r="A105" s="5">
        <v>43997</v>
      </c>
      <c r="B105">
        <v>583</v>
      </c>
      <c r="C105">
        <f t="shared" si="14"/>
        <v>654</v>
      </c>
      <c r="D105">
        <f t="shared" si="16"/>
        <v>11.323215855454391</v>
      </c>
      <c r="E105">
        <v>7221</v>
      </c>
      <c r="F105">
        <f t="shared" si="9"/>
        <v>140.24861353728329</v>
      </c>
      <c r="G105" s="8">
        <f t="shared" si="10"/>
        <v>8.0736740063703086E-2</v>
      </c>
      <c r="H105" s="9">
        <f t="shared" si="15"/>
        <v>9.747515527903361E-2</v>
      </c>
      <c r="I105">
        <v>2</v>
      </c>
      <c r="J105">
        <v>536</v>
      </c>
      <c r="K105">
        <f t="shared" si="11"/>
        <v>19378</v>
      </c>
      <c r="L105">
        <f t="shared" si="12"/>
        <v>255552</v>
      </c>
      <c r="M105">
        <f t="shared" si="13"/>
        <v>602</v>
      </c>
      <c r="N105">
        <v>1988</v>
      </c>
    </row>
    <row r="106" spans="1:14">
      <c r="A106" s="5">
        <v>43998</v>
      </c>
      <c r="B106">
        <v>612</v>
      </c>
      <c r="C106">
        <f t="shared" si="14"/>
        <v>680.28571428571433</v>
      </c>
      <c r="D106">
        <f t="shared" si="16"/>
        <v>11.886463299379223</v>
      </c>
      <c r="E106">
        <v>12122</v>
      </c>
      <c r="F106">
        <f t="shared" si="9"/>
        <v>235.43743156057999</v>
      </c>
      <c r="G106" s="8">
        <f t="shared" si="10"/>
        <v>5.0486718363306385E-2</v>
      </c>
      <c r="H106" s="9">
        <f t="shared" si="15"/>
        <v>8.6276565856077556E-2</v>
      </c>
      <c r="I106">
        <v>5</v>
      </c>
      <c r="J106">
        <v>571</v>
      </c>
      <c r="K106">
        <f t="shared" si="11"/>
        <v>19990</v>
      </c>
      <c r="L106">
        <f t="shared" si="12"/>
        <v>267674</v>
      </c>
      <c r="M106">
        <f t="shared" si="13"/>
        <v>607</v>
      </c>
      <c r="N106">
        <v>2055</v>
      </c>
    </row>
    <row r="107" spans="1:14">
      <c r="A107" s="5">
        <v>43999</v>
      </c>
      <c r="B107">
        <v>566</v>
      </c>
      <c r="C107">
        <f t="shared" si="14"/>
        <v>685.28571428571433</v>
      </c>
      <c r="D107">
        <f t="shared" si="16"/>
        <v>10.993036319360524</v>
      </c>
      <c r="E107">
        <v>5075</v>
      </c>
      <c r="F107">
        <f t="shared" si="9"/>
        <v>98.568302686845684</v>
      </c>
      <c r="G107" s="8">
        <f t="shared" si="10"/>
        <v>0.11152709359605911</v>
      </c>
      <c r="H107" s="9">
        <f t="shared" si="15"/>
        <v>8.5537108269329323E-2</v>
      </c>
      <c r="I107">
        <v>10</v>
      </c>
      <c r="J107">
        <v>607</v>
      </c>
      <c r="K107">
        <f t="shared" si="11"/>
        <v>20556</v>
      </c>
      <c r="L107">
        <f t="shared" si="12"/>
        <v>272749</v>
      </c>
      <c r="M107">
        <f t="shared" si="13"/>
        <v>617</v>
      </c>
      <c r="N107">
        <v>2055</v>
      </c>
    </row>
    <row r="108" spans="1:14">
      <c r="A108" s="5">
        <v>44000</v>
      </c>
      <c r="B108">
        <v>992</v>
      </c>
      <c r="C108">
        <f t="shared" si="14"/>
        <v>729.57142857142856</v>
      </c>
      <c r="D108">
        <f t="shared" si="16"/>
        <v>19.266947047359789</v>
      </c>
      <c r="E108">
        <v>7769</v>
      </c>
      <c r="F108">
        <f t="shared" si="9"/>
        <v>150.89204799489738</v>
      </c>
      <c r="G108" s="8">
        <f t="shared" si="10"/>
        <v>0.12768696099884155</v>
      </c>
      <c r="H108" s="9">
        <f t="shared" si="15"/>
        <v>0.1081130780671934</v>
      </c>
      <c r="I108">
        <v>4</v>
      </c>
      <c r="J108">
        <v>626</v>
      </c>
      <c r="K108">
        <f t="shared" si="11"/>
        <v>21548</v>
      </c>
      <c r="L108">
        <f t="shared" si="12"/>
        <v>280518</v>
      </c>
      <c r="M108">
        <f t="shared" si="13"/>
        <v>621</v>
      </c>
      <c r="N108">
        <v>2055</v>
      </c>
    </row>
    <row r="109" spans="1:14">
      <c r="A109" s="5">
        <v>44001</v>
      </c>
      <c r="B109">
        <v>1083</v>
      </c>
      <c r="C109">
        <f t="shared" si="14"/>
        <v>780.14285714285711</v>
      </c>
      <c r="D109">
        <f t="shared" si="16"/>
        <v>21.034378681744606</v>
      </c>
      <c r="E109">
        <v>7777</v>
      </c>
      <c r="F109">
        <f t="shared" si="9"/>
        <v>151.047426600118</v>
      </c>
      <c r="G109" s="8">
        <f t="shared" si="10"/>
        <v>0.13925678282113926</v>
      </c>
      <c r="H109" s="9">
        <f t="shared" si="15"/>
        <v>0.11065554511371307</v>
      </c>
      <c r="I109">
        <v>18</v>
      </c>
      <c r="J109">
        <v>660</v>
      </c>
      <c r="K109">
        <f t="shared" si="11"/>
        <v>22631</v>
      </c>
      <c r="L109">
        <f t="shared" si="12"/>
        <v>288295</v>
      </c>
      <c r="M109">
        <f t="shared" si="13"/>
        <v>639</v>
      </c>
      <c r="N109">
        <v>2294</v>
      </c>
    </row>
    <row r="110" spans="1:14">
      <c r="A110" s="5">
        <v>44002</v>
      </c>
      <c r="B110">
        <v>1155</v>
      </c>
      <c r="C110">
        <f t="shared" si="14"/>
        <v>833</v>
      </c>
      <c r="D110">
        <f t="shared" si="16"/>
        <v>22.432786128730399</v>
      </c>
      <c r="E110">
        <v>7949</v>
      </c>
      <c r="F110">
        <f t="shared" si="9"/>
        <v>154.38806661236183</v>
      </c>
      <c r="G110" s="8">
        <f t="shared" si="10"/>
        <v>0.14530129576047301</v>
      </c>
      <c r="H110" s="9">
        <f t="shared" si="15"/>
        <v>0.11223331824062763</v>
      </c>
      <c r="I110">
        <v>5</v>
      </c>
      <c r="J110">
        <v>673</v>
      </c>
      <c r="K110">
        <f t="shared" si="11"/>
        <v>23786</v>
      </c>
      <c r="L110">
        <f t="shared" si="12"/>
        <v>296244</v>
      </c>
      <c r="M110">
        <f t="shared" si="13"/>
        <v>644</v>
      </c>
      <c r="N110">
        <v>2294</v>
      </c>
    </row>
    <row r="111" spans="1:14">
      <c r="A111" s="5">
        <v>44003</v>
      </c>
      <c r="B111">
        <v>907</v>
      </c>
      <c r="C111">
        <f t="shared" si="14"/>
        <v>842.57142857142856</v>
      </c>
      <c r="D111">
        <f t="shared" si="16"/>
        <v>17.616049366890451</v>
      </c>
      <c r="E111">
        <v>6418</v>
      </c>
      <c r="F111">
        <f t="shared" si="9"/>
        <v>124.65248603826122</v>
      </c>
      <c r="G111" s="8">
        <f t="shared" si="10"/>
        <v>0.14132128388906201</v>
      </c>
      <c r="H111" s="9">
        <f t="shared" si="15"/>
        <v>0.11375955364179778</v>
      </c>
      <c r="I111">
        <v>9</v>
      </c>
      <c r="J111">
        <v>692</v>
      </c>
      <c r="K111">
        <f t="shared" si="11"/>
        <v>24693</v>
      </c>
      <c r="L111">
        <f t="shared" si="12"/>
        <v>302662</v>
      </c>
      <c r="M111">
        <f t="shared" si="13"/>
        <v>653</v>
      </c>
      <c r="N111">
        <v>2294</v>
      </c>
    </row>
    <row r="112" spans="1:14">
      <c r="A112" s="5">
        <v>44004</v>
      </c>
      <c r="B112">
        <v>1008</v>
      </c>
      <c r="C112">
        <f t="shared" si="14"/>
        <v>903.28571428571433</v>
      </c>
      <c r="D112">
        <f t="shared" si="16"/>
        <v>19.577704257801074</v>
      </c>
      <c r="E112">
        <v>1213</v>
      </c>
      <c r="F112">
        <f t="shared" si="9"/>
        <v>23.559281016580062</v>
      </c>
      <c r="G112" s="8">
        <f t="shared" si="10"/>
        <v>0.83099752679307504</v>
      </c>
      <c r="H112" s="9">
        <f t="shared" si="15"/>
        <v>0.22093966603170806</v>
      </c>
      <c r="I112">
        <v>6</v>
      </c>
      <c r="J112">
        <v>731</v>
      </c>
      <c r="K112">
        <f t="shared" si="11"/>
        <v>25701</v>
      </c>
      <c r="L112">
        <f t="shared" si="12"/>
        <v>303875</v>
      </c>
      <c r="M112">
        <f t="shared" si="13"/>
        <v>659</v>
      </c>
      <c r="N112">
        <v>2294</v>
      </c>
    </row>
    <row r="113" spans="1:14">
      <c r="A113" s="5">
        <v>44005</v>
      </c>
      <c r="B113">
        <v>912</v>
      </c>
      <c r="C113">
        <f t="shared" si="14"/>
        <v>946.14285714285711</v>
      </c>
      <c r="D113">
        <f t="shared" si="16"/>
        <v>17.713160995153352</v>
      </c>
      <c r="E113">
        <v>5371</v>
      </c>
      <c r="F113">
        <f t="shared" si="9"/>
        <v>104.31731108000949</v>
      </c>
      <c r="G113" s="8">
        <f t="shared" si="10"/>
        <v>0.16980078197728543</v>
      </c>
      <c r="H113" s="9">
        <f t="shared" si="15"/>
        <v>0.2379845322622765</v>
      </c>
      <c r="I113">
        <v>14</v>
      </c>
      <c r="J113">
        <v>824</v>
      </c>
      <c r="K113">
        <f t="shared" si="11"/>
        <v>26613</v>
      </c>
      <c r="L113">
        <f t="shared" si="12"/>
        <v>309246</v>
      </c>
      <c r="M113">
        <f t="shared" si="13"/>
        <v>673</v>
      </c>
      <c r="N113">
        <v>2377</v>
      </c>
    </row>
    <row r="114" spans="1:14">
      <c r="A114" s="5">
        <v>44006</v>
      </c>
      <c r="B114">
        <v>1284</v>
      </c>
      <c r="C114">
        <f t="shared" si="14"/>
        <v>1048.7142857142858</v>
      </c>
      <c r="D114">
        <f t="shared" si="16"/>
        <v>24.938266137913274</v>
      </c>
      <c r="E114">
        <v>8957</v>
      </c>
      <c r="F114">
        <f t="shared" si="9"/>
        <v>173.96577087016291</v>
      </c>
      <c r="G114" s="8">
        <f t="shared" si="10"/>
        <v>0.14335156860555989</v>
      </c>
      <c r="H114" s="9">
        <f t="shared" si="15"/>
        <v>0.24253088583506235</v>
      </c>
      <c r="I114">
        <v>10</v>
      </c>
      <c r="J114">
        <v>832</v>
      </c>
      <c r="K114">
        <f t="shared" si="11"/>
        <v>27897</v>
      </c>
      <c r="L114">
        <f t="shared" si="12"/>
        <v>318203</v>
      </c>
      <c r="M114">
        <f t="shared" si="13"/>
        <v>683</v>
      </c>
      <c r="N114">
        <v>2377</v>
      </c>
    </row>
    <row r="115" spans="1:14">
      <c r="A115" s="5">
        <v>44007</v>
      </c>
      <c r="B115">
        <v>1125</v>
      </c>
      <c r="C115">
        <f t="shared" si="14"/>
        <v>1067.7142857142858</v>
      </c>
      <c r="D115">
        <f t="shared" si="16"/>
        <v>21.850116359152985</v>
      </c>
      <c r="E115">
        <v>15150</v>
      </c>
      <c r="F115">
        <f t="shared" si="9"/>
        <v>294.24823363659351</v>
      </c>
      <c r="G115" s="8">
        <f t="shared" si="10"/>
        <v>7.4257425742574254E-2</v>
      </c>
      <c r="H115" s="9">
        <f t="shared" si="15"/>
        <v>0.23489809508416704</v>
      </c>
      <c r="I115">
        <v>10</v>
      </c>
      <c r="J115">
        <v>881</v>
      </c>
      <c r="K115">
        <f t="shared" si="11"/>
        <v>29022</v>
      </c>
      <c r="L115">
        <f t="shared" si="12"/>
        <v>333353</v>
      </c>
      <c r="M115">
        <f t="shared" si="13"/>
        <v>693</v>
      </c>
      <c r="N115">
        <v>2377</v>
      </c>
    </row>
    <row r="116" spans="1:14">
      <c r="A116" s="5">
        <v>44008</v>
      </c>
      <c r="B116">
        <v>1313</v>
      </c>
      <c r="C116">
        <f t="shared" si="14"/>
        <v>1100.5714285714287</v>
      </c>
      <c r="D116">
        <f t="shared" si="16"/>
        <v>25.501513581838104</v>
      </c>
      <c r="E116">
        <v>1313</v>
      </c>
      <c r="F116">
        <f t="shared" si="9"/>
        <v>25.501513581838104</v>
      </c>
      <c r="G116" s="8">
        <f t="shared" si="10"/>
        <v>1</v>
      </c>
      <c r="H116" s="9">
        <f t="shared" si="15"/>
        <v>0.35786141182400427</v>
      </c>
      <c r="I116">
        <v>1</v>
      </c>
      <c r="J116">
        <v>906</v>
      </c>
      <c r="K116">
        <f t="shared" si="11"/>
        <v>30335</v>
      </c>
      <c r="L116">
        <f t="shared" si="12"/>
        <v>334666</v>
      </c>
      <c r="M116">
        <f t="shared" si="13"/>
        <v>694</v>
      </c>
      <c r="N116">
        <v>2622</v>
      </c>
    </row>
    <row r="117" spans="1:14">
      <c r="A117" s="5">
        <v>44009</v>
      </c>
      <c r="B117">
        <v>1604</v>
      </c>
      <c r="C117">
        <f t="shared" si="14"/>
        <v>1164.7142857142858</v>
      </c>
      <c r="D117">
        <f t="shared" si="16"/>
        <v>31.153410346739012</v>
      </c>
      <c r="E117">
        <v>16493</v>
      </c>
      <c r="F117">
        <f t="shared" si="9"/>
        <v>320.33241698800907</v>
      </c>
      <c r="G117" s="8">
        <f t="shared" si="10"/>
        <v>9.7253380221912322E-2</v>
      </c>
      <c r="H117" s="9">
        <f t="shared" si="15"/>
        <v>0.35099742388992416</v>
      </c>
      <c r="I117">
        <v>17</v>
      </c>
      <c r="J117">
        <v>908</v>
      </c>
      <c r="K117">
        <f t="shared" si="11"/>
        <v>31939</v>
      </c>
      <c r="L117">
        <f t="shared" si="12"/>
        <v>351159</v>
      </c>
      <c r="M117">
        <f t="shared" si="13"/>
        <v>711</v>
      </c>
      <c r="N117">
        <v>2622</v>
      </c>
    </row>
    <row r="118" spans="1:14">
      <c r="A118" s="5">
        <v>44010</v>
      </c>
      <c r="B118">
        <v>1381</v>
      </c>
      <c r="C118">
        <f t="shared" si="14"/>
        <v>1232.4285714285713</v>
      </c>
      <c r="D118">
        <f t="shared" si="16"/>
        <v>26.822231726213577</v>
      </c>
      <c r="E118">
        <v>8638</v>
      </c>
      <c r="F118">
        <f t="shared" si="9"/>
        <v>167.77004898698976</v>
      </c>
      <c r="G118" s="8">
        <f t="shared" si="10"/>
        <v>0.15987497105811529</v>
      </c>
      <c r="H118" s="9">
        <f t="shared" si="15"/>
        <v>0.35364795062836035</v>
      </c>
      <c r="I118">
        <v>5</v>
      </c>
      <c r="J118">
        <v>954</v>
      </c>
      <c r="K118">
        <f t="shared" si="11"/>
        <v>33320</v>
      </c>
      <c r="L118">
        <f t="shared" si="12"/>
        <v>359797</v>
      </c>
      <c r="M118">
        <f t="shared" si="13"/>
        <v>716</v>
      </c>
      <c r="N118">
        <v>2622</v>
      </c>
    </row>
    <row r="119" spans="1:14">
      <c r="A119" s="5">
        <v>44011</v>
      </c>
      <c r="B119">
        <v>1324</v>
      </c>
      <c r="C119">
        <f t="shared" si="14"/>
        <v>1277.5714285714287</v>
      </c>
      <c r="D119">
        <f t="shared" si="16"/>
        <v>25.715159164016491</v>
      </c>
      <c r="E119">
        <v>9503</v>
      </c>
      <c r="F119">
        <f t="shared" si="9"/>
        <v>184.57036067647184</v>
      </c>
      <c r="G119" s="8">
        <f t="shared" si="10"/>
        <v>0.13932442386614755</v>
      </c>
      <c r="H119" s="9">
        <f t="shared" si="15"/>
        <v>0.25483750735308497</v>
      </c>
      <c r="I119">
        <v>4</v>
      </c>
      <c r="J119">
        <v>1032</v>
      </c>
      <c r="K119">
        <f t="shared" si="11"/>
        <v>34644</v>
      </c>
      <c r="L119">
        <f t="shared" si="12"/>
        <v>369300</v>
      </c>
      <c r="M119">
        <f t="shared" si="13"/>
        <v>720</v>
      </c>
      <c r="N119">
        <v>2622</v>
      </c>
    </row>
    <row r="120" spans="1:14">
      <c r="A120" s="5">
        <v>44012</v>
      </c>
      <c r="B120">
        <v>1755</v>
      </c>
      <c r="C120">
        <f t="shared" si="14"/>
        <v>1398</v>
      </c>
      <c r="D120">
        <f t="shared" si="16"/>
        <v>34.086181520278657</v>
      </c>
      <c r="E120">
        <v>11267</v>
      </c>
      <c r="F120">
        <f t="shared" si="9"/>
        <v>218.83134312762374</v>
      </c>
      <c r="G120" s="8">
        <f t="shared" si="10"/>
        <v>0.15576462234845123</v>
      </c>
      <c r="H120" s="9">
        <f t="shared" si="15"/>
        <v>0.25283234169182289</v>
      </c>
      <c r="I120">
        <v>19</v>
      </c>
      <c r="J120">
        <v>1021</v>
      </c>
      <c r="K120">
        <f t="shared" si="11"/>
        <v>36399</v>
      </c>
      <c r="L120">
        <f t="shared" si="12"/>
        <v>380567</v>
      </c>
      <c r="M120">
        <f t="shared" si="13"/>
        <v>739</v>
      </c>
      <c r="N120">
        <v>2854</v>
      </c>
    </row>
    <row r="121" spans="1:14">
      <c r="A121" s="5">
        <v>44013</v>
      </c>
      <c r="B121">
        <v>1520</v>
      </c>
      <c r="C121">
        <f t="shared" si="14"/>
        <v>1431.7142857142858</v>
      </c>
      <c r="D121">
        <f t="shared" si="16"/>
        <v>29.521934991922254</v>
      </c>
      <c r="E121">
        <v>9300</v>
      </c>
      <c r="F121">
        <f t="shared" si="9"/>
        <v>180.62762856899801</v>
      </c>
      <c r="G121" s="8">
        <f t="shared" si="10"/>
        <v>0.16344086021505377</v>
      </c>
      <c r="H121" s="9">
        <f t="shared" si="15"/>
        <v>0.25570224049317919</v>
      </c>
      <c r="I121">
        <v>27</v>
      </c>
      <c r="J121">
        <v>1160</v>
      </c>
      <c r="K121">
        <f t="shared" si="11"/>
        <v>37919</v>
      </c>
      <c r="L121">
        <f t="shared" si="12"/>
        <v>389867</v>
      </c>
      <c r="M121">
        <f t="shared" si="13"/>
        <v>766</v>
      </c>
      <c r="N121">
        <v>2854</v>
      </c>
    </row>
    <row r="122" spans="1:14">
      <c r="A122" s="5">
        <v>44014</v>
      </c>
      <c r="B122">
        <v>1782</v>
      </c>
      <c r="C122">
        <f t="shared" si="14"/>
        <v>1525.5714285714287</v>
      </c>
      <c r="D122">
        <f t="shared" si="16"/>
        <v>34.610584312898325</v>
      </c>
      <c r="E122">
        <v>11529</v>
      </c>
      <c r="F122">
        <f t="shared" si="9"/>
        <v>223.9199924485998</v>
      </c>
      <c r="G122" s="8">
        <f t="shared" si="10"/>
        <v>0.15456674473067916</v>
      </c>
      <c r="H122" s="9">
        <f t="shared" si="15"/>
        <v>0.26717500034862274</v>
      </c>
      <c r="I122">
        <v>18</v>
      </c>
      <c r="J122">
        <v>1125</v>
      </c>
      <c r="K122">
        <f t="shared" si="11"/>
        <v>39701</v>
      </c>
      <c r="L122">
        <f t="shared" si="12"/>
        <v>401396</v>
      </c>
      <c r="M122">
        <f t="shared" si="13"/>
        <v>784</v>
      </c>
      <c r="N122">
        <v>2854</v>
      </c>
    </row>
    <row r="123" spans="1:14">
      <c r="A123" s="5">
        <v>44015</v>
      </c>
      <c r="B123">
        <v>1831</v>
      </c>
      <c r="C123">
        <f t="shared" si="14"/>
        <v>1599.5714285714287</v>
      </c>
      <c r="D123">
        <f t="shared" si="16"/>
        <v>35.562278269874774</v>
      </c>
      <c r="E123">
        <v>7631</v>
      </c>
      <c r="F123">
        <f t="shared" si="9"/>
        <v>148.21176705484126</v>
      </c>
      <c r="G123" s="8">
        <f t="shared" si="10"/>
        <v>0.2399423404534137</v>
      </c>
      <c r="H123" s="9">
        <f t="shared" si="15"/>
        <v>0.15859533469911044</v>
      </c>
      <c r="I123">
        <v>9</v>
      </c>
      <c r="J123">
        <v>1148</v>
      </c>
      <c r="K123">
        <f t="shared" si="11"/>
        <v>41532</v>
      </c>
      <c r="L123">
        <f t="shared" si="12"/>
        <v>409027</v>
      </c>
      <c r="M123">
        <f t="shared" si="13"/>
        <v>793</v>
      </c>
      <c r="N123">
        <v>2882</v>
      </c>
    </row>
    <row r="124" spans="1:14">
      <c r="A124" s="5">
        <v>44016</v>
      </c>
      <c r="B124">
        <v>1854</v>
      </c>
      <c r="C124">
        <f t="shared" si="14"/>
        <v>1635.2857142857142</v>
      </c>
      <c r="D124">
        <f t="shared" si="16"/>
        <v>36.008991759884118</v>
      </c>
      <c r="E124">
        <v>11661</v>
      </c>
      <c r="F124">
        <f t="shared" si="9"/>
        <v>226.48373943474041</v>
      </c>
      <c r="G124" s="8">
        <f t="shared" si="10"/>
        <v>0.15899151016207871</v>
      </c>
      <c r="H124" s="9">
        <f t="shared" si="15"/>
        <v>0.16741506754770566</v>
      </c>
      <c r="I124">
        <v>20</v>
      </c>
      <c r="J124">
        <v>1190</v>
      </c>
      <c r="K124">
        <f t="shared" si="11"/>
        <v>43386</v>
      </c>
      <c r="L124">
        <f t="shared" si="12"/>
        <v>420688</v>
      </c>
      <c r="M124">
        <f t="shared" si="13"/>
        <v>813</v>
      </c>
      <c r="N124">
        <v>2882</v>
      </c>
    </row>
    <row r="125" spans="1:14">
      <c r="A125" s="5">
        <v>44017</v>
      </c>
      <c r="B125">
        <v>1461</v>
      </c>
      <c r="C125">
        <f t="shared" si="14"/>
        <v>1646.7142857142858</v>
      </c>
      <c r="D125">
        <f t="shared" si="16"/>
        <v>28.37601777842001</v>
      </c>
      <c r="E125">
        <v>10116</v>
      </c>
      <c r="F125">
        <f t="shared" si="9"/>
        <v>196.47624630150366</v>
      </c>
      <c r="G125" s="8">
        <f t="shared" si="10"/>
        <v>0.1444246737841044</v>
      </c>
      <c r="H125" s="9">
        <f t="shared" si="15"/>
        <v>0.16520788222284694</v>
      </c>
      <c r="I125">
        <v>7</v>
      </c>
      <c r="J125">
        <v>1251</v>
      </c>
      <c r="K125">
        <f t="shared" si="11"/>
        <v>44847</v>
      </c>
      <c r="L125">
        <f t="shared" si="12"/>
        <v>430804</v>
      </c>
      <c r="M125">
        <f t="shared" si="13"/>
        <v>820</v>
      </c>
      <c r="N125">
        <v>2882</v>
      </c>
    </row>
    <row r="126" spans="1:14">
      <c r="A126" s="5">
        <v>44018</v>
      </c>
      <c r="B126">
        <v>1533</v>
      </c>
      <c r="C126">
        <f t="shared" si="14"/>
        <v>1676.5714285714287</v>
      </c>
      <c r="D126">
        <f t="shared" si="16"/>
        <v>29.7744252254058</v>
      </c>
      <c r="E126">
        <v>9048</v>
      </c>
      <c r="F126">
        <f t="shared" si="9"/>
        <v>175.73320250454773</v>
      </c>
      <c r="G126" s="8">
        <f t="shared" si="10"/>
        <v>0.16942970822281167</v>
      </c>
      <c r="H126" s="9">
        <f t="shared" si="15"/>
        <v>0.16950863713094177</v>
      </c>
      <c r="I126">
        <v>7</v>
      </c>
      <c r="J126">
        <v>1260</v>
      </c>
      <c r="K126">
        <f t="shared" si="11"/>
        <v>46380</v>
      </c>
      <c r="L126">
        <f t="shared" si="12"/>
        <v>439852</v>
      </c>
      <c r="M126">
        <f t="shared" si="13"/>
        <v>827</v>
      </c>
      <c r="N126">
        <v>2882</v>
      </c>
    </row>
    <row r="127" spans="1:14">
      <c r="A127" s="5">
        <v>44019</v>
      </c>
      <c r="B127">
        <v>972</v>
      </c>
      <c r="C127">
        <f t="shared" si="14"/>
        <v>1564.7142857142858</v>
      </c>
      <c r="D127">
        <f t="shared" si="16"/>
        <v>18.878500534308177</v>
      </c>
      <c r="E127">
        <v>5434</v>
      </c>
      <c r="F127">
        <f t="shared" si="9"/>
        <v>105.54091759612206</v>
      </c>
      <c r="G127" s="8">
        <f t="shared" si="10"/>
        <v>0.17887375782112624</v>
      </c>
      <c r="H127" s="9">
        <f t="shared" si="15"/>
        <v>0.17280994219846679</v>
      </c>
      <c r="I127">
        <v>19</v>
      </c>
      <c r="J127">
        <v>1324</v>
      </c>
      <c r="K127">
        <f t="shared" si="11"/>
        <v>47352</v>
      </c>
      <c r="L127">
        <f t="shared" si="12"/>
        <v>445286</v>
      </c>
      <c r="M127">
        <f t="shared" si="13"/>
        <v>846</v>
      </c>
      <c r="N127">
        <v>3090</v>
      </c>
    </row>
    <row r="128" spans="1:14">
      <c r="A128" s="5">
        <v>44020</v>
      </c>
      <c r="B128">
        <v>1557</v>
      </c>
      <c r="C128">
        <f t="shared" si="14"/>
        <v>1570</v>
      </c>
      <c r="D128">
        <f t="shared" si="16"/>
        <v>30.240561041067732</v>
      </c>
      <c r="E128">
        <v>8549</v>
      </c>
      <c r="F128">
        <f t="shared" si="9"/>
        <v>166.04146200391011</v>
      </c>
      <c r="G128" s="8">
        <f t="shared" si="10"/>
        <v>0.18212656451046907</v>
      </c>
      <c r="H128" s="9">
        <f t="shared" si="15"/>
        <v>0.17547932852638329</v>
      </c>
      <c r="I128">
        <v>38</v>
      </c>
      <c r="J128">
        <v>1404</v>
      </c>
      <c r="K128">
        <f t="shared" si="11"/>
        <v>48909</v>
      </c>
      <c r="L128">
        <f t="shared" si="12"/>
        <v>453835</v>
      </c>
      <c r="M128">
        <f t="shared" si="13"/>
        <v>884</v>
      </c>
      <c r="N128">
        <v>3090</v>
      </c>
    </row>
    <row r="129" spans="1:14">
      <c r="A129" s="5">
        <v>44021</v>
      </c>
      <c r="B129">
        <v>1782</v>
      </c>
      <c r="C129">
        <f t="shared" si="14"/>
        <v>1570</v>
      </c>
      <c r="D129">
        <f t="shared" si="16"/>
        <v>34.610584312898325</v>
      </c>
      <c r="E129">
        <v>9925</v>
      </c>
      <c r="F129">
        <f t="shared" si="9"/>
        <v>192.76658210186076</v>
      </c>
      <c r="G129" s="8">
        <f t="shared" si="10"/>
        <v>0.17954659949622168</v>
      </c>
      <c r="H129" s="9">
        <f t="shared" si="15"/>
        <v>0.17904787920717508</v>
      </c>
      <c r="I129">
        <v>21</v>
      </c>
      <c r="J129">
        <v>1433</v>
      </c>
      <c r="K129">
        <f t="shared" si="11"/>
        <v>50691</v>
      </c>
      <c r="L129">
        <f t="shared" si="12"/>
        <v>463760</v>
      </c>
      <c r="M129">
        <f t="shared" si="13"/>
        <v>905</v>
      </c>
      <c r="N129">
        <v>3090</v>
      </c>
    </row>
    <row r="130" spans="1:14">
      <c r="A130" s="5">
        <v>44022</v>
      </c>
      <c r="B130">
        <v>1728</v>
      </c>
      <c r="C130">
        <f t="shared" si="14"/>
        <v>1555.2857142857142</v>
      </c>
      <c r="D130">
        <f t="shared" si="16"/>
        <v>33.561778727658989</v>
      </c>
      <c r="E130">
        <v>11470</v>
      </c>
      <c r="F130">
        <f t="shared" si="9"/>
        <v>222.77407523509754</v>
      </c>
      <c r="G130" s="8">
        <f t="shared" si="10"/>
        <v>0.15065387968613775</v>
      </c>
      <c r="H130" s="9">
        <f t="shared" si="15"/>
        <v>0.16629238481184996</v>
      </c>
      <c r="I130">
        <v>24</v>
      </c>
      <c r="J130">
        <v>1438</v>
      </c>
      <c r="K130">
        <f t="shared" si="11"/>
        <v>52419</v>
      </c>
      <c r="L130">
        <f t="shared" si="12"/>
        <v>475230</v>
      </c>
      <c r="M130">
        <f t="shared" si="13"/>
        <v>929</v>
      </c>
      <c r="N130">
        <v>3398</v>
      </c>
    </row>
    <row r="131" spans="1:14">
      <c r="A131" s="5">
        <v>44023</v>
      </c>
      <c r="B131">
        <v>2280</v>
      </c>
      <c r="C131">
        <f t="shared" si="14"/>
        <v>1616.1428571428571</v>
      </c>
      <c r="D131">
        <f t="shared" si="16"/>
        <v>44.282902487883383</v>
      </c>
      <c r="E131">
        <v>12855</v>
      </c>
      <c r="F131">
        <f t="shared" ref="F131:F194" si="17">(E131/5148714)*100000</f>
        <v>249.67399626392145</v>
      </c>
      <c r="G131" s="8">
        <f t="shared" ref="G131:G194" si="18">IFERROR(B131/E131,0)</f>
        <v>0.17736289381563594</v>
      </c>
      <c r="H131" s="9">
        <f t="shared" si="15"/>
        <v>0.16891686819092952</v>
      </c>
      <c r="I131">
        <v>22</v>
      </c>
      <c r="J131">
        <v>1396</v>
      </c>
      <c r="K131">
        <f t="shared" si="11"/>
        <v>54699</v>
      </c>
      <c r="L131">
        <f t="shared" si="12"/>
        <v>488085</v>
      </c>
      <c r="M131">
        <f t="shared" si="13"/>
        <v>951</v>
      </c>
      <c r="N131">
        <v>3398</v>
      </c>
    </row>
    <row r="132" spans="1:14">
      <c r="A132" s="5">
        <v>44024</v>
      </c>
      <c r="B132">
        <v>1949</v>
      </c>
      <c r="C132">
        <f t="shared" si="14"/>
        <v>1685.8571428571429</v>
      </c>
      <c r="D132">
        <f t="shared" si="16"/>
        <v>37.854112696879263</v>
      </c>
      <c r="E132">
        <v>4418</v>
      </c>
      <c r="F132">
        <f t="shared" si="17"/>
        <v>85.80783473310035</v>
      </c>
      <c r="G132" s="8">
        <f t="shared" si="18"/>
        <v>0.44114984155726572</v>
      </c>
      <c r="H132" s="9">
        <f t="shared" si="15"/>
        <v>0.21130617787280973</v>
      </c>
      <c r="I132">
        <v>10</v>
      </c>
      <c r="J132">
        <v>1472</v>
      </c>
      <c r="K132">
        <f t="shared" ref="K132:K195" si="19">K131+B132</f>
        <v>56648</v>
      </c>
      <c r="L132">
        <f t="shared" ref="L132:L195" si="20">L131+E132</f>
        <v>492503</v>
      </c>
      <c r="M132">
        <f t="shared" ref="M132:M195" si="21">M131+I132</f>
        <v>961</v>
      </c>
      <c r="N132">
        <v>3398</v>
      </c>
    </row>
    <row r="133" spans="1:14">
      <c r="A133" s="5">
        <v>44025</v>
      </c>
      <c r="B133">
        <v>1520</v>
      </c>
      <c r="C133">
        <f t="shared" si="14"/>
        <v>1684</v>
      </c>
      <c r="D133">
        <f t="shared" si="16"/>
        <v>29.521934991922254</v>
      </c>
      <c r="E133">
        <v>14593</v>
      </c>
      <c r="F133">
        <f t="shared" si="17"/>
        <v>283.42999824810624</v>
      </c>
      <c r="G133" s="8">
        <f t="shared" si="18"/>
        <v>0.10415952854108133</v>
      </c>
      <c r="H133" s="9">
        <f t="shared" si="15"/>
        <v>0.20198186648970537</v>
      </c>
      <c r="I133">
        <v>11</v>
      </c>
      <c r="J133">
        <v>1488</v>
      </c>
      <c r="K133">
        <f t="shared" si="19"/>
        <v>58168</v>
      </c>
      <c r="L133">
        <f t="shared" si="20"/>
        <v>507096</v>
      </c>
      <c r="M133">
        <f t="shared" si="21"/>
        <v>972</v>
      </c>
      <c r="N133">
        <v>3398</v>
      </c>
    </row>
    <row r="134" spans="1:14">
      <c r="A134" s="5">
        <v>44026</v>
      </c>
      <c r="B134">
        <v>2221</v>
      </c>
      <c r="C134">
        <f t="shared" si="14"/>
        <v>1862.4285714285713</v>
      </c>
      <c r="D134">
        <f t="shared" si="16"/>
        <v>43.136985274381132</v>
      </c>
      <c r="E134">
        <v>10380</v>
      </c>
      <c r="F134">
        <f t="shared" si="17"/>
        <v>201.60374027378487</v>
      </c>
      <c r="G134" s="8">
        <f t="shared" si="18"/>
        <v>0.21396917148362235</v>
      </c>
      <c r="H134" s="9">
        <f t="shared" si="15"/>
        <v>0.20699549701291908</v>
      </c>
      <c r="I134">
        <v>21</v>
      </c>
      <c r="J134">
        <v>1550</v>
      </c>
      <c r="K134">
        <f t="shared" si="19"/>
        <v>60389</v>
      </c>
      <c r="L134">
        <f t="shared" si="20"/>
        <v>517476</v>
      </c>
      <c r="M134">
        <f t="shared" si="21"/>
        <v>993</v>
      </c>
      <c r="N134">
        <v>3744</v>
      </c>
    </row>
    <row r="135" spans="1:14">
      <c r="A135" s="5">
        <v>44027</v>
      </c>
      <c r="B135">
        <v>1856</v>
      </c>
      <c r="C135">
        <f t="shared" si="14"/>
        <v>1905.1428571428571</v>
      </c>
      <c r="D135">
        <f t="shared" si="16"/>
        <v>36.04783641118928</v>
      </c>
      <c r="E135">
        <v>8502</v>
      </c>
      <c r="F135">
        <f t="shared" si="17"/>
        <v>165.12861269823881</v>
      </c>
      <c r="G135" s="8">
        <f t="shared" si="18"/>
        <v>0.21830157609974124</v>
      </c>
      <c r="H135" s="9">
        <f t="shared" si="15"/>
        <v>0.21216335581138654</v>
      </c>
      <c r="I135">
        <v>5</v>
      </c>
      <c r="J135">
        <v>1560</v>
      </c>
      <c r="K135">
        <f t="shared" si="19"/>
        <v>62245</v>
      </c>
      <c r="L135">
        <f t="shared" si="20"/>
        <v>525978</v>
      </c>
      <c r="M135">
        <f t="shared" si="21"/>
        <v>998</v>
      </c>
      <c r="N135">
        <v>3744</v>
      </c>
    </row>
    <row r="136" spans="1:14">
      <c r="A136" s="5">
        <v>44028</v>
      </c>
      <c r="B136">
        <v>1838</v>
      </c>
      <c r="C136">
        <f t="shared" si="14"/>
        <v>1913.1428571428571</v>
      </c>
      <c r="D136">
        <f t="shared" si="16"/>
        <v>35.69823454944283</v>
      </c>
      <c r="E136">
        <v>13981</v>
      </c>
      <c r="F136">
        <f t="shared" si="17"/>
        <v>271.54353494872697</v>
      </c>
      <c r="G136" s="8">
        <f t="shared" si="18"/>
        <v>0.13146412989056577</v>
      </c>
      <c r="H136" s="9">
        <f t="shared" si="15"/>
        <v>0.20529443158200719</v>
      </c>
      <c r="I136">
        <v>72</v>
      </c>
      <c r="J136">
        <v>1578</v>
      </c>
      <c r="K136">
        <f t="shared" si="19"/>
        <v>64083</v>
      </c>
      <c r="L136">
        <f t="shared" si="20"/>
        <v>539959</v>
      </c>
      <c r="M136">
        <f t="shared" si="21"/>
        <v>1070</v>
      </c>
      <c r="N136">
        <v>3744</v>
      </c>
    </row>
    <row r="137" spans="1:14">
      <c r="A137" s="5">
        <v>44029</v>
      </c>
      <c r="B137">
        <v>1977</v>
      </c>
      <c r="C137">
        <f t="shared" ref="C137:C200" si="22">AVERAGE(B131:B137)</f>
        <v>1948.7142857142858</v>
      </c>
      <c r="D137">
        <f t="shared" si="16"/>
        <v>38.397937815151508</v>
      </c>
      <c r="E137">
        <v>13411</v>
      </c>
      <c r="F137">
        <f t="shared" si="17"/>
        <v>260.47280932675613</v>
      </c>
      <c r="G137" s="8">
        <f t="shared" si="18"/>
        <v>0.14741630005219597</v>
      </c>
      <c r="H137" s="9">
        <f t="shared" ref="H137:H200" si="23">AVERAGE(G131:G137)</f>
        <v>0.20483192020572979</v>
      </c>
      <c r="I137">
        <v>26</v>
      </c>
      <c r="J137">
        <v>1593</v>
      </c>
      <c r="K137">
        <f t="shared" si="19"/>
        <v>66060</v>
      </c>
      <c r="L137">
        <f t="shared" si="20"/>
        <v>553370</v>
      </c>
      <c r="M137">
        <f t="shared" si="21"/>
        <v>1096</v>
      </c>
      <c r="N137">
        <v>4182</v>
      </c>
    </row>
    <row r="138" spans="1:14">
      <c r="A138" s="5">
        <v>44030</v>
      </c>
      <c r="B138">
        <v>1552</v>
      </c>
      <c r="C138">
        <f t="shared" si="22"/>
        <v>1844.7142857142858</v>
      </c>
      <c r="D138">
        <f t="shared" ref="D138:D201" si="24">(B138/5148714)*100000</f>
        <v>30.143449412804827</v>
      </c>
      <c r="E138">
        <v>8618</v>
      </c>
      <c r="F138">
        <f t="shared" si="17"/>
        <v>167.38160247393816</v>
      </c>
      <c r="G138" s="8">
        <f t="shared" si="18"/>
        <v>0.18008818751450453</v>
      </c>
      <c r="H138" s="9">
        <f t="shared" si="23"/>
        <v>0.20522124787699672</v>
      </c>
      <c r="I138">
        <v>39</v>
      </c>
      <c r="J138">
        <v>1593</v>
      </c>
      <c r="K138">
        <f t="shared" si="19"/>
        <v>67612</v>
      </c>
      <c r="L138">
        <f t="shared" si="20"/>
        <v>561988</v>
      </c>
      <c r="M138">
        <f t="shared" si="21"/>
        <v>1135</v>
      </c>
      <c r="N138">
        <v>4182</v>
      </c>
    </row>
    <row r="139" spans="1:14">
      <c r="A139" s="5">
        <v>44031</v>
      </c>
      <c r="B139">
        <v>2374</v>
      </c>
      <c r="C139">
        <f t="shared" si="22"/>
        <v>1905.4285714285713</v>
      </c>
      <c r="D139">
        <f t="shared" si="24"/>
        <v>46.108601099225943</v>
      </c>
      <c r="E139">
        <v>15393</v>
      </c>
      <c r="F139">
        <f t="shared" si="17"/>
        <v>298.96785877017061</v>
      </c>
      <c r="G139" s="8">
        <f t="shared" si="18"/>
        <v>0.15422594685896188</v>
      </c>
      <c r="H139" s="9">
        <f t="shared" si="23"/>
        <v>0.16423212006295329</v>
      </c>
      <c r="I139">
        <v>20</v>
      </c>
      <c r="J139">
        <v>1593</v>
      </c>
      <c r="K139">
        <f t="shared" si="19"/>
        <v>69986</v>
      </c>
      <c r="L139">
        <f t="shared" si="20"/>
        <v>577381</v>
      </c>
      <c r="M139">
        <f t="shared" si="21"/>
        <v>1155</v>
      </c>
      <c r="N139">
        <v>4182</v>
      </c>
    </row>
    <row r="140" spans="1:14">
      <c r="A140" s="5">
        <v>44032</v>
      </c>
      <c r="B140">
        <v>1459</v>
      </c>
      <c r="C140">
        <f t="shared" si="22"/>
        <v>1896.7142857142858</v>
      </c>
      <c r="D140">
        <f t="shared" si="24"/>
        <v>28.337173127114848</v>
      </c>
      <c r="E140">
        <v>10930</v>
      </c>
      <c r="F140">
        <f t="shared" si="17"/>
        <v>212.2860193827041</v>
      </c>
      <c r="G140" s="8">
        <f t="shared" si="18"/>
        <v>0.1334858188472095</v>
      </c>
      <c r="H140" s="9">
        <f t="shared" si="23"/>
        <v>0.16842159010668589</v>
      </c>
      <c r="I140">
        <v>9</v>
      </c>
      <c r="J140">
        <v>1593</v>
      </c>
      <c r="K140">
        <f t="shared" si="19"/>
        <v>71445</v>
      </c>
      <c r="L140">
        <f t="shared" si="20"/>
        <v>588311</v>
      </c>
      <c r="M140">
        <f t="shared" si="21"/>
        <v>1164</v>
      </c>
      <c r="N140">
        <v>4182</v>
      </c>
    </row>
    <row r="141" spans="1:14">
      <c r="A141" s="5">
        <v>44033</v>
      </c>
      <c r="B141">
        <v>1892</v>
      </c>
      <c r="C141">
        <f t="shared" si="22"/>
        <v>1849.7142857142858</v>
      </c>
      <c r="D141">
        <f t="shared" si="24"/>
        <v>36.74704013468218</v>
      </c>
      <c r="E141">
        <v>10377</v>
      </c>
      <c r="F141">
        <f t="shared" si="17"/>
        <v>201.54547329682714</v>
      </c>
      <c r="G141" s="8">
        <f t="shared" si="18"/>
        <v>0.18232629854485882</v>
      </c>
      <c r="H141" s="9">
        <f t="shared" si="23"/>
        <v>0.16390117968686252</v>
      </c>
      <c r="I141">
        <v>57</v>
      </c>
      <c r="J141">
        <v>1593</v>
      </c>
      <c r="K141">
        <f t="shared" si="19"/>
        <v>73337</v>
      </c>
      <c r="L141">
        <f t="shared" si="20"/>
        <v>598688</v>
      </c>
      <c r="M141">
        <f t="shared" si="21"/>
        <v>1221</v>
      </c>
      <c r="N141">
        <v>4498</v>
      </c>
    </row>
    <row r="142" spans="1:14">
      <c r="A142" s="5">
        <v>44034</v>
      </c>
      <c r="B142">
        <v>1705</v>
      </c>
      <c r="C142">
        <f t="shared" si="22"/>
        <v>1828.1428571428571</v>
      </c>
      <c r="D142">
        <f t="shared" si="24"/>
        <v>33.115065237649638</v>
      </c>
      <c r="E142">
        <v>10467</v>
      </c>
      <c r="F142">
        <f t="shared" si="17"/>
        <v>203.29348260555938</v>
      </c>
      <c r="G142" s="8">
        <f t="shared" si="18"/>
        <v>0.16289290149995223</v>
      </c>
      <c r="H142" s="9">
        <f t="shared" si="23"/>
        <v>0.15598565474403553</v>
      </c>
      <c r="I142">
        <v>64</v>
      </c>
      <c r="J142">
        <v>1607</v>
      </c>
      <c r="K142">
        <f t="shared" si="19"/>
        <v>75042</v>
      </c>
      <c r="L142">
        <f t="shared" si="20"/>
        <v>609155</v>
      </c>
      <c r="M142">
        <f t="shared" si="21"/>
        <v>1285</v>
      </c>
      <c r="N142">
        <v>4498</v>
      </c>
    </row>
    <row r="143" spans="1:14">
      <c r="A143" s="5">
        <v>44035</v>
      </c>
      <c r="B143">
        <v>1564</v>
      </c>
      <c r="C143">
        <f t="shared" si="22"/>
        <v>1789</v>
      </c>
      <c r="D143">
        <f t="shared" si="24"/>
        <v>30.376517320635795</v>
      </c>
      <c r="E143">
        <v>9314</v>
      </c>
      <c r="F143">
        <f t="shared" si="17"/>
        <v>180.89954112813413</v>
      </c>
      <c r="G143" s="8">
        <f t="shared" si="18"/>
        <v>0.16791926132703458</v>
      </c>
      <c r="H143" s="9">
        <f t="shared" si="23"/>
        <v>0.16119353066353106</v>
      </c>
      <c r="I143">
        <v>49</v>
      </c>
      <c r="J143">
        <v>1723</v>
      </c>
      <c r="K143">
        <f t="shared" si="19"/>
        <v>76606</v>
      </c>
      <c r="L143">
        <f t="shared" si="20"/>
        <v>618469</v>
      </c>
      <c r="M143">
        <f t="shared" si="21"/>
        <v>1334</v>
      </c>
      <c r="N143">
        <v>4498</v>
      </c>
    </row>
    <row r="144" spans="1:14">
      <c r="A144" s="5">
        <v>44036</v>
      </c>
      <c r="B144">
        <v>2001</v>
      </c>
      <c r="C144">
        <f t="shared" si="22"/>
        <v>1792.4285714285713</v>
      </c>
      <c r="D144">
        <f t="shared" si="24"/>
        <v>38.864073630813444</v>
      </c>
      <c r="E144">
        <v>10898</v>
      </c>
      <c r="F144">
        <f t="shared" si="17"/>
        <v>211.66450496182154</v>
      </c>
      <c r="G144" s="8">
        <f t="shared" si="18"/>
        <v>0.18361167186639751</v>
      </c>
      <c r="H144" s="9">
        <f t="shared" si="23"/>
        <v>0.16636429806555988</v>
      </c>
      <c r="I144">
        <v>51</v>
      </c>
      <c r="J144">
        <v>1668</v>
      </c>
      <c r="K144">
        <f t="shared" si="19"/>
        <v>78607</v>
      </c>
      <c r="L144">
        <f t="shared" si="20"/>
        <v>629367</v>
      </c>
      <c r="M144">
        <f t="shared" si="21"/>
        <v>1385</v>
      </c>
      <c r="N144">
        <v>4827</v>
      </c>
    </row>
    <row r="145" spans="1:14">
      <c r="A145" s="5">
        <v>44037</v>
      </c>
      <c r="B145">
        <v>1401</v>
      </c>
      <c r="C145">
        <f t="shared" si="22"/>
        <v>1770.8571428571429</v>
      </c>
      <c r="D145">
        <f t="shared" si="24"/>
        <v>27.210678239265185</v>
      </c>
      <c r="E145">
        <v>9118</v>
      </c>
      <c r="F145">
        <f t="shared" si="17"/>
        <v>177.09276530022836</v>
      </c>
      <c r="G145" s="8">
        <f t="shared" si="18"/>
        <v>0.15365211669225706</v>
      </c>
      <c r="H145" s="9">
        <f t="shared" si="23"/>
        <v>0.1625877165195245</v>
      </c>
      <c r="I145">
        <v>80</v>
      </c>
      <c r="J145">
        <v>1668</v>
      </c>
      <c r="K145">
        <f t="shared" si="19"/>
        <v>80008</v>
      </c>
      <c r="L145">
        <f t="shared" si="20"/>
        <v>638485</v>
      </c>
      <c r="M145">
        <f t="shared" si="21"/>
        <v>1465</v>
      </c>
      <c r="N145">
        <v>4827</v>
      </c>
    </row>
    <row r="146" spans="1:14">
      <c r="A146" s="5">
        <v>44038</v>
      </c>
      <c r="B146">
        <v>1191</v>
      </c>
      <c r="C146">
        <f t="shared" si="22"/>
        <v>1601.8571428571429</v>
      </c>
      <c r="D146">
        <f t="shared" si="24"/>
        <v>23.131989852223292</v>
      </c>
      <c r="E146">
        <v>9323</v>
      </c>
      <c r="F146">
        <f t="shared" si="17"/>
        <v>181.07434205900734</v>
      </c>
      <c r="G146" s="8">
        <f t="shared" si="18"/>
        <v>0.12774857878365334</v>
      </c>
      <c r="H146" s="9">
        <f t="shared" si="23"/>
        <v>0.15880523536590901</v>
      </c>
      <c r="I146">
        <v>26</v>
      </c>
      <c r="J146">
        <v>1668</v>
      </c>
      <c r="K146">
        <f t="shared" si="19"/>
        <v>81199</v>
      </c>
      <c r="L146">
        <f t="shared" si="20"/>
        <v>647808</v>
      </c>
      <c r="M146">
        <f t="shared" si="21"/>
        <v>1491</v>
      </c>
      <c r="N146">
        <v>4827</v>
      </c>
    </row>
    <row r="147" spans="1:14">
      <c r="A147" s="5">
        <v>44039</v>
      </c>
      <c r="B147">
        <v>1218</v>
      </c>
      <c r="C147">
        <f t="shared" si="22"/>
        <v>1567.4285714285713</v>
      </c>
      <c r="D147">
        <f t="shared" si="24"/>
        <v>23.656392644842967</v>
      </c>
      <c r="E147">
        <v>11088</v>
      </c>
      <c r="F147">
        <f t="shared" si="17"/>
        <v>215.35474683581182</v>
      </c>
      <c r="G147" s="8">
        <f t="shared" si="18"/>
        <v>0.10984848484848485</v>
      </c>
      <c r="H147" s="9">
        <f t="shared" si="23"/>
        <v>0.15542847336609117</v>
      </c>
      <c r="I147">
        <v>15</v>
      </c>
      <c r="J147">
        <v>1668</v>
      </c>
      <c r="K147">
        <f t="shared" si="19"/>
        <v>82417</v>
      </c>
      <c r="L147">
        <f t="shared" si="20"/>
        <v>658896</v>
      </c>
      <c r="M147">
        <f t="shared" si="21"/>
        <v>1506</v>
      </c>
      <c r="N147">
        <v>4827</v>
      </c>
    </row>
    <row r="148" spans="1:14">
      <c r="A148" s="5">
        <v>44040</v>
      </c>
      <c r="B148">
        <v>1692</v>
      </c>
      <c r="C148">
        <f t="shared" si="22"/>
        <v>1538.8571428571429</v>
      </c>
      <c r="D148">
        <f t="shared" si="24"/>
        <v>32.862575004166089</v>
      </c>
      <c r="E148">
        <v>11429</v>
      </c>
      <c r="F148">
        <f t="shared" si="17"/>
        <v>221.97775988334175</v>
      </c>
      <c r="G148" s="8">
        <f t="shared" si="18"/>
        <v>0.1480444483331875</v>
      </c>
      <c r="H148" s="9">
        <f t="shared" si="23"/>
        <v>0.15053106619299528</v>
      </c>
      <c r="I148">
        <v>59</v>
      </c>
      <c r="J148">
        <v>1575</v>
      </c>
      <c r="K148">
        <f t="shared" si="19"/>
        <v>84109</v>
      </c>
      <c r="L148">
        <f t="shared" si="20"/>
        <v>670325</v>
      </c>
      <c r="M148">
        <f t="shared" si="21"/>
        <v>1565</v>
      </c>
      <c r="N148">
        <v>5117</v>
      </c>
    </row>
    <row r="149" spans="1:14">
      <c r="A149" s="5">
        <v>44041</v>
      </c>
      <c r="B149">
        <v>1737</v>
      </c>
      <c r="C149">
        <f t="shared" si="22"/>
        <v>1543.4285714285713</v>
      </c>
      <c r="D149">
        <f t="shared" si="24"/>
        <v>33.736579658532207</v>
      </c>
      <c r="E149">
        <v>10660</v>
      </c>
      <c r="F149">
        <f t="shared" si="17"/>
        <v>207.04199145650739</v>
      </c>
      <c r="G149" s="8">
        <f t="shared" si="18"/>
        <v>0.16294559099437148</v>
      </c>
      <c r="H149" s="9">
        <f t="shared" si="23"/>
        <v>0.15053859326362665</v>
      </c>
      <c r="I149">
        <v>50</v>
      </c>
      <c r="J149">
        <v>1596</v>
      </c>
      <c r="K149">
        <f t="shared" si="19"/>
        <v>85846</v>
      </c>
      <c r="L149">
        <f t="shared" si="20"/>
        <v>680985</v>
      </c>
      <c r="M149">
        <f t="shared" si="21"/>
        <v>1615</v>
      </c>
      <c r="N149">
        <v>5117</v>
      </c>
    </row>
    <row r="150" spans="1:14">
      <c r="A150" s="5">
        <v>44042</v>
      </c>
      <c r="B150">
        <v>1726</v>
      </c>
      <c r="C150">
        <f t="shared" si="22"/>
        <v>1566.5714285714287</v>
      </c>
      <c r="D150">
        <f t="shared" si="24"/>
        <v>33.522934076353827</v>
      </c>
      <c r="E150">
        <v>10401</v>
      </c>
      <c r="F150">
        <f t="shared" si="17"/>
        <v>202.01160911248908</v>
      </c>
      <c r="G150" s="8">
        <f t="shared" si="18"/>
        <v>0.16594558215556196</v>
      </c>
      <c r="H150" s="9">
        <f t="shared" si="23"/>
        <v>0.15025663909627338</v>
      </c>
      <c r="I150">
        <v>52</v>
      </c>
      <c r="J150">
        <v>1563</v>
      </c>
      <c r="K150">
        <f t="shared" si="19"/>
        <v>87572</v>
      </c>
      <c r="L150">
        <f t="shared" si="20"/>
        <v>691386</v>
      </c>
      <c r="M150">
        <f t="shared" si="21"/>
        <v>1667</v>
      </c>
      <c r="N150">
        <v>5117</v>
      </c>
    </row>
    <row r="151" spans="1:14">
      <c r="A151" s="5">
        <v>44043</v>
      </c>
      <c r="B151">
        <v>1444</v>
      </c>
      <c r="C151">
        <f t="shared" si="22"/>
        <v>1487</v>
      </c>
      <c r="D151">
        <f t="shared" si="24"/>
        <v>28.045838242326145</v>
      </c>
      <c r="E151">
        <v>1444</v>
      </c>
      <c r="F151">
        <f t="shared" si="17"/>
        <v>28.045838242326145</v>
      </c>
      <c r="G151" s="8">
        <f t="shared" si="18"/>
        <v>1</v>
      </c>
      <c r="H151" s="9">
        <f t="shared" si="23"/>
        <v>0.26688354311535945</v>
      </c>
      <c r="I151">
        <v>45</v>
      </c>
      <c r="J151">
        <v>1516</v>
      </c>
      <c r="K151">
        <f t="shared" si="19"/>
        <v>89016</v>
      </c>
      <c r="L151">
        <f t="shared" si="20"/>
        <v>692830</v>
      </c>
      <c r="M151">
        <f t="shared" si="21"/>
        <v>1712</v>
      </c>
      <c r="N151">
        <v>5117</v>
      </c>
    </row>
    <row r="152" spans="1:14">
      <c r="A152" s="5">
        <v>44044</v>
      </c>
      <c r="B152">
        <v>1583</v>
      </c>
      <c r="C152">
        <f t="shared" si="22"/>
        <v>1513</v>
      </c>
      <c r="D152">
        <f t="shared" si="24"/>
        <v>30.745541508034822</v>
      </c>
      <c r="E152">
        <v>19034</v>
      </c>
      <c r="F152">
        <f t="shared" si="17"/>
        <v>369.68454647121592</v>
      </c>
      <c r="G152" s="8">
        <f t="shared" si="18"/>
        <v>8.3166964379531361E-2</v>
      </c>
      <c r="H152" s="9">
        <f t="shared" si="23"/>
        <v>0.25681423564211292</v>
      </c>
      <c r="I152">
        <v>39</v>
      </c>
      <c r="J152">
        <v>1453</v>
      </c>
      <c r="K152">
        <f t="shared" si="19"/>
        <v>90599</v>
      </c>
      <c r="L152">
        <f t="shared" si="20"/>
        <v>711864</v>
      </c>
      <c r="M152">
        <f t="shared" si="21"/>
        <v>1751</v>
      </c>
      <c r="N152">
        <v>5527</v>
      </c>
    </row>
    <row r="153" spans="1:14">
      <c r="A153" s="5">
        <v>44045</v>
      </c>
      <c r="B153">
        <v>1189</v>
      </c>
      <c r="C153">
        <f t="shared" si="22"/>
        <v>1512.7142857142858</v>
      </c>
      <c r="D153">
        <f t="shared" si="24"/>
        <v>23.093145200918133</v>
      </c>
      <c r="E153">
        <v>10388</v>
      </c>
      <c r="F153">
        <f t="shared" si="17"/>
        <v>201.75911887900551</v>
      </c>
      <c r="G153" s="8">
        <f t="shared" si="18"/>
        <v>0.11445899114362726</v>
      </c>
      <c r="H153" s="9">
        <f t="shared" si="23"/>
        <v>0.25491572312210925</v>
      </c>
      <c r="I153">
        <v>26</v>
      </c>
      <c r="J153">
        <v>1427</v>
      </c>
      <c r="K153">
        <f t="shared" si="19"/>
        <v>91788</v>
      </c>
      <c r="L153">
        <f t="shared" si="20"/>
        <v>722252</v>
      </c>
      <c r="M153">
        <f t="shared" si="21"/>
        <v>1777</v>
      </c>
      <c r="N153">
        <v>5527</v>
      </c>
    </row>
    <row r="154" spans="1:14">
      <c r="A154" s="5">
        <v>44046</v>
      </c>
      <c r="B154">
        <v>1163</v>
      </c>
      <c r="C154">
        <f t="shared" si="22"/>
        <v>1504.8571428571429</v>
      </c>
      <c r="D154">
        <f t="shared" si="24"/>
        <v>22.588164733951039</v>
      </c>
      <c r="E154">
        <v>9418</v>
      </c>
      <c r="F154">
        <f t="shared" si="17"/>
        <v>182.91946299600249</v>
      </c>
      <c r="G154" s="8">
        <f t="shared" si="18"/>
        <v>0.12348693990231471</v>
      </c>
      <c r="H154" s="9">
        <f t="shared" si="23"/>
        <v>0.25686407384408494</v>
      </c>
      <c r="I154">
        <v>16</v>
      </c>
      <c r="J154">
        <v>1401</v>
      </c>
      <c r="K154">
        <f t="shared" si="19"/>
        <v>92951</v>
      </c>
      <c r="L154">
        <f t="shared" si="20"/>
        <v>731670</v>
      </c>
      <c r="M154">
        <f t="shared" si="21"/>
        <v>1793</v>
      </c>
      <c r="N154">
        <v>5527</v>
      </c>
    </row>
    <row r="155" spans="1:14">
      <c r="A155" s="5">
        <v>44047</v>
      </c>
      <c r="B155">
        <v>1239</v>
      </c>
      <c r="C155">
        <f t="shared" si="22"/>
        <v>1440.1428571428571</v>
      </c>
      <c r="D155">
        <f t="shared" si="24"/>
        <v>24.064261483547156</v>
      </c>
      <c r="E155">
        <v>8782</v>
      </c>
      <c r="F155">
        <f t="shared" si="17"/>
        <v>170.56686388096136</v>
      </c>
      <c r="G155" s="8">
        <f t="shared" si="18"/>
        <v>0.14108403552721477</v>
      </c>
      <c r="H155" s="9">
        <f t="shared" si="23"/>
        <v>0.25586972915751738</v>
      </c>
      <c r="I155">
        <v>54</v>
      </c>
      <c r="J155">
        <v>1458</v>
      </c>
      <c r="K155">
        <f t="shared" si="19"/>
        <v>94190</v>
      </c>
      <c r="L155">
        <f t="shared" si="20"/>
        <v>740452</v>
      </c>
      <c r="M155">
        <f t="shared" si="21"/>
        <v>1847</v>
      </c>
      <c r="N155">
        <v>5799</v>
      </c>
    </row>
    <row r="156" spans="1:14">
      <c r="A156" s="5">
        <v>44048</v>
      </c>
      <c r="B156">
        <v>1282</v>
      </c>
      <c r="C156">
        <f t="shared" si="22"/>
        <v>1375.1428571428571</v>
      </c>
      <c r="D156">
        <f t="shared" si="24"/>
        <v>24.899421486608112</v>
      </c>
      <c r="E156">
        <v>8165</v>
      </c>
      <c r="F156">
        <f t="shared" si="17"/>
        <v>158.58328895331923</v>
      </c>
      <c r="G156" s="8">
        <f t="shared" si="18"/>
        <v>0.15701163502755663</v>
      </c>
      <c r="H156" s="9">
        <f t="shared" si="23"/>
        <v>0.25502202116225808</v>
      </c>
      <c r="I156">
        <v>47</v>
      </c>
      <c r="J156">
        <v>1469</v>
      </c>
      <c r="K156">
        <f t="shared" si="19"/>
        <v>95472</v>
      </c>
      <c r="L156">
        <f t="shared" si="20"/>
        <v>748617</v>
      </c>
      <c r="M156">
        <f t="shared" si="21"/>
        <v>1894</v>
      </c>
      <c r="N156">
        <v>5799</v>
      </c>
    </row>
    <row r="157" spans="1:14">
      <c r="A157" s="5">
        <v>44049</v>
      </c>
      <c r="B157">
        <v>1325</v>
      </c>
      <c r="C157">
        <f t="shared" si="22"/>
        <v>1317.8571428571429</v>
      </c>
      <c r="D157">
        <f t="shared" si="24"/>
        <v>25.734581489669072</v>
      </c>
      <c r="E157">
        <v>7523</v>
      </c>
      <c r="F157">
        <f t="shared" si="17"/>
        <v>146.11415588436259</v>
      </c>
      <c r="G157" s="8">
        <f t="shared" si="18"/>
        <v>0.176126545261199</v>
      </c>
      <c r="H157" s="9">
        <f t="shared" si="23"/>
        <v>0.25647644446306339</v>
      </c>
      <c r="I157">
        <v>49</v>
      </c>
      <c r="J157">
        <v>1492</v>
      </c>
      <c r="K157">
        <f t="shared" si="19"/>
        <v>96797</v>
      </c>
      <c r="L157">
        <f t="shared" si="20"/>
        <v>756140</v>
      </c>
      <c r="M157">
        <f t="shared" si="21"/>
        <v>1943</v>
      </c>
      <c r="N157">
        <v>5799</v>
      </c>
    </row>
    <row r="158" spans="1:14">
      <c r="A158" s="5">
        <v>44050</v>
      </c>
      <c r="B158">
        <v>1422</v>
      </c>
      <c r="C158">
        <f t="shared" si="22"/>
        <v>1314.7142857142858</v>
      </c>
      <c r="D158">
        <f t="shared" si="24"/>
        <v>27.618547077969374</v>
      </c>
      <c r="E158">
        <v>11816</v>
      </c>
      <c r="F158">
        <f t="shared" si="17"/>
        <v>229.49419991089036</v>
      </c>
      <c r="G158" s="8">
        <f t="shared" si="18"/>
        <v>0.12034529451591063</v>
      </c>
      <c r="H158" s="9">
        <f t="shared" si="23"/>
        <v>0.13081148653676491</v>
      </c>
      <c r="I158">
        <v>19</v>
      </c>
      <c r="J158">
        <v>1415</v>
      </c>
      <c r="K158">
        <f t="shared" si="19"/>
        <v>98219</v>
      </c>
      <c r="L158">
        <f t="shared" si="20"/>
        <v>767956</v>
      </c>
      <c r="M158">
        <f t="shared" si="21"/>
        <v>1962</v>
      </c>
      <c r="N158">
        <v>6153</v>
      </c>
    </row>
    <row r="159" spans="1:14">
      <c r="A159" s="5">
        <v>44051</v>
      </c>
      <c r="B159">
        <v>1241</v>
      </c>
      <c r="C159">
        <f t="shared" si="22"/>
        <v>1265.8571428571429</v>
      </c>
      <c r="D159">
        <f t="shared" si="24"/>
        <v>24.103106134852315</v>
      </c>
      <c r="E159">
        <v>10114</v>
      </c>
      <c r="F159">
        <f t="shared" si="17"/>
        <v>196.43740165019847</v>
      </c>
      <c r="G159" s="8">
        <f t="shared" si="18"/>
        <v>0.12270120624876409</v>
      </c>
      <c r="H159" s="9">
        <f t="shared" si="23"/>
        <v>0.13645923537522672</v>
      </c>
      <c r="I159">
        <v>45</v>
      </c>
      <c r="J159">
        <v>1402</v>
      </c>
      <c r="K159">
        <f t="shared" si="19"/>
        <v>99460</v>
      </c>
      <c r="L159">
        <f t="shared" si="20"/>
        <v>778070</v>
      </c>
      <c r="M159">
        <f t="shared" si="21"/>
        <v>2007</v>
      </c>
      <c r="N159">
        <v>6153</v>
      </c>
    </row>
    <row r="160" spans="1:14">
      <c r="A160" s="5">
        <v>44052</v>
      </c>
      <c r="B160">
        <v>975</v>
      </c>
      <c r="C160">
        <f t="shared" si="22"/>
        <v>1235.2857142857142</v>
      </c>
      <c r="D160">
        <f t="shared" si="24"/>
        <v>18.93676751126592</v>
      </c>
      <c r="E160">
        <v>7909</v>
      </c>
      <c r="F160">
        <f t="shared" si="17"/>
        <v>153.61117358625864</v>
      </c>
      <c r="G160" s="8">
        <f t="shared" si="18"/>
        <v>0.12327727904918448</v>
      </c>
      <c r="H160" s="9">
        <f t="shared" si="23"/>
        <v>0.13771899079030633</v>
      </c>
      <c r="I160">
        <v>24</v>
      </c>
      <c r="J160">
        <v>1378</v>
      </c>
      <c r="K160">
        <f t="shared" si="19"/>
        <v>100435</v>
      </c>
      <c r="L160">
        <f t="shared" si="20"/>
        <v>785979</v>
      </c>
      <c r="M160">
        <f t="shared" si="21"/>
        <v>2031</v>
      </c>
      <c r="N160">
        <v>6153</v>
      </c>
    </row>
    <row r="161" spans="1:14">
      <c r="A161" s="5">
        <v>44053</v>
      </c>
      <c r="B161">
        <v>724</v>
      </c>
      <c r="C161">
        <f t="shared" si="22"/>
        <v>1172.5714285714287</v>
      </c>
      <c r="D161">
        <f t="shared" si="24"/>
        <v>14.061763772468231</v>
      </c>
      <c r="E161">
        <v>5646</v>
      </c>
      <c r="F161">
        <f t="shared" si="17"/>
        <v>109.65845063446911</v>
      </c>
      <c r="G161" s="8">
        <f t="shared" si="18"/>
        <v>0.12823237690400283</v>
      </c>
      <c r="H161" s="9">
        <f t="shared" si="23"/>
        <v>0.13839691036197604</v>
      </c>
      <c r="I161">
        <v>18</v>
      </c>
      <c r="J161">
        <v>1353</v>
      </c>
      <c r="K161">
        <f t="shared" si="19"/>
        <v>101159</v>
      </c>
      <c r="L161">
        <f t="shared" si="20"/>
        <v>791625</v>
      </c>
      <c r="M161">
        <f t="shared" si="21"/>
        <v>2049</v>
      </c>
      <c r="N161">
        <v>6153</v>
      </c>
    </row>
    <row r="162" spans="1:14">
      <c r="A162" s="5">
        <v>44054</v>
      </c>
      <c r="B162">
        <v>971</v>
      </c>
      <c r="C162">
        <f t="shared" si="22"/>
        <v>1134.2857142857142</v>
      </c>
      <c r="D162">
        <f t="shared" si="24"/>
        <v>18.8590782086556</v>
      </c>
      <c r="E162">
        <v>4721</v>
      </c>
      <c r="F162">
        <f t="shared" si="17"/>
        <v>91.692799405832204</v>
      </c>
      <c r="G162" s="8">
        <f t="shared" si="18"/>
        <v>0.20567676339758525</v>
      </c>
      <c r="H162" s="9">
        <f t="shared" si="23"/>
        <v>0.14762444291488613</v>
      </c>
      <c r="I162">
        <v>49</v>
      </c>
      <c r="J162">
        <v>1330</v>
      </c>
      <c r="K162">
        <f t="shared" si="19"/>
        <v>102130</v>
      </c>
      <c r="L162">
        <f t="shared" si="20"/>
        <v>796346</v>
      </c>
      <c r="M162">
        <f t="shared" si="21"/>
        <v>2098</v>
      </c>
      <c r="N162">
        <v>6482</v>
      </c>
    </row>
    <row r="163" spans="1:14">
      <c r="A163" s="5">
        <v>44055</v>
      </c>
      <c r="B163">
        <v>844</v>
      </c>
      <c r="C163">
        <f t="shared" si="22"/>
        <v>1071.7142857142858</v>
      </c>
      <c r="D163">
        <f t="shared" si="24"/>
        <v>16.392442850777886</v>
      </c>
      <c r="E163">
        <v>3738</v>
      </c>
      <c r="F163">
        <f t="shared" si="17"/>
        <v>72.600653289345658</v>
      </c>
      <c r="G163" s="8">
        <f t="shared" si="18"/>
        <v>0.22578919208132692</v>
      </c>
      <c r="H163" s="9">
        <f t="shared" si="23"/>
        <v>0.15744980820828186</v>
      </c>
      <c r="I163">
        <v>46</v>
      </c>
      <c r="J163">
        <v>1366</v>
      </c>
      <c r="K163">
        <f t="shared" si="19"/>
        <v>102974</v>
      </c>
      <c r="L163">
        <f t="shared" si="20"/>
        <v>800084</v>
      </c>
      <c r="M163">
        <f t="shared" si="21"/>
        <v>2144</v>
      </c>
      <c r="N163">
        <v>6482</v>
      </c>
    </row>
    <row r="164" spans="1:14">
      <c r="A164" s="5">
        <v>44056</v>
      </c>
      <c r="B164">
        <v>935</v>
      </c>
      <c r="C164">
        <f t="shared" si="22"/>
        <v>1016</v>
      </c>
      <c r="D164">
        <f t="shared" si="24"/>
        <v>18.159874485162703</v>
      </c>
      <c r="E164">
        <v>5939</v>
      </c>
      <c r="F164">
        <f t="shared" si="17"/>
        <v>115.34919205067517</v>
      </c>
      <c r="G164" s="8">
        <f t="shared" si="18"/>
        <v>0.15743391143290117</v>
      </c>
      <c r="H164" s="9">
        <f t="shared" si="23"/>
        <v>0.15477943194709648</v>
      </c>
      <c r="I164">
        <v>42</v>
      </c>
      <c r="J164">
        <v>1322</v>
      </c>
      <c r="K164">
        <f t="shared" si="19"/>
        <v>103909</v>
      </c>
      <c r="L164">
        <f t="shared" si="20"/>
        <v>806023</v>
      </c>
      <c r="M164">
        <f t="shared" si="21"/>
        <v>2186</v>
      </c>
      <c r="N164">
        <v>6482</v>
      </c>
    </row>
    <row r="165" spans="1:14">
      <c r="A165" s="5">
        <v>44057</v>
      </c>
      <c r="B165">
        <v>932</v>
      </c>
      <c r="C165">
        <f t="shared" si="22"/>
        <v>946</v>
      </c>
      <c r="D165">
        <f t="shared" si="24"/>
        <v>18.10160750820496</v>
      </c>
      <c r="E165">
        <v>45756</v>
      </c>
      <c r="F165">
        <f t="shared" si="17"/>
        <v>888.68793255947026</v>
      </c>
      <c r="G165" s="8">
        <f t="shared" si="18"/>
        <v>2.0368913366553019E-2</v>
      </c>
      <c r="H165" s="9">
        <f t="shared" si="23"/>
        <v>0.14049709178290254</v>
      </c>
      <c r="I165">
        <v>18</v>
      </c>
      <c r="J165">
        <v>1296</v>
      </c>
      <c r="K165">
        <f t="shared" si="19"/>
        <v>104841</v>
      </c>
      <c r="L165">
        <f t="shared" si="20"/>
        <v>851779</v>
      </c>
      <c r="M165">
        <f t="shared" si="21"/>
        <v>2204</v>
      </c>
      <c r="N165">
        <v>6852</v>
      </c>
    </row>
    <row r="166" spans="1:14">
      <c r="A166" s="5">
        <v>44058</v>
      </c>
      <c r="B166">
        <v>1041</v>
      </c>
      <c r="C166">
        <f t="shared" si="22"/>
        <v>917.42857142857144</v>
      </c>
      <c r="D166">
        <f t="shared" si="24"/>
        <v>20.218641004336227</v>
      </c>
      <c r="E166">
        <v>8616</v>
      </c>
      <c r="F166">
        <f t="shared" si="17"/>
        <v>167.34275782263299</v>
      </c>
      <c r="G166" s="8">
        <f t="shared" si="18"/>
        <v>0.1208217270194986</v>
      </c>
      <c r="H166" s="9">
        <f t="shared" si="23"/>
        <v>0.14022859475015031</v>
      </c>
      <c r="I166">
        <v>56</v>
      </c>
      <c r="J166">
        <v>1246</v>
      </c>
      <c r="K166">
        <f t="shared" si="19"/>
        <v>105882</v>
      </c>
      <c r="L166">
        <f t="shared" si="20"/>
        <v>860395</v>
      </c>
      <c r="M166">
        <f t="shared" si="21"/>
        <v>2260</v>
      </c>
      <c r="N166">
        <v>6852</v>
      </c>
    </row>
    <row r="167" spans="1:14">
      <c r="A167" s="5">
        <v>44059</v>
      </c>
      <c r="B167">
        <v>615</v>
      </c>
      <c r="C167">
        <f t="shared" si="22"/>
        <v>866</v>
      </c>
      <c r="D167">
        <f t="shared" si="24"/>
        <v>11.944730276336964</v>
      </c>
      <c r="E167">
        <v>7201</v>
      </c>
      <c r="F167">
        <f t="shared" si="17"/>
        <v>139.86016702423169</v>
      </c>
      <c r="G167" s="8">
        <f t="shared" si="18"/>
        <v>8.5404804888209965E-2</v>
      </c>
      <c r="H167" s="9">
        <f t="shared" si="23"/>
        <v>0.13481824129858253</v>
      </c>
      <c r="I167">
        <v>9</v>
      </c>
      <c r="J167">
        <v>1161</v>
      </c>
      <c r="K167">
        <f t="shared" si="19"/>
        <v>106497</v>
      </c>
      <c r="L167">
        <f t="shared" si="20"/>
        <v>867596</v>
      </c>
      <c r="M167">
        <f t="shared" si="21"/>
        <v>2269</v>
      </c>
      <c r="N167">
        <v>6852</v>
      </c>
    </row>
    <row r="168" spans="1:14">
      <c r="A168" s="5">
        <v>44060</v>
      </c>
      <c r="B168">
        <v>456</v>
      </c>
      <c r="C168">
        <f t="shared" si="22"/>
        <v>827.71428571428567</v>
      </c>
      <c r="D168">
        <f t="shared" si="24"/>
        <v>8.856580497576676</v>
      </c>
      <c r="E168">
        <v>5946</v>
      </c>
      <c r="F168">
        <f t="shared" si="17"/>
        <v>115.48514833024325</v>
      </c>
      <c r="G168" s="8">
        <f t="shared" si="18"/>
        <v>7.6690211907164477E-2</v>
      </c>
      <c r="H168" s="9">
        <f t="shared" si="23"/>
        <v>0.12745507487046279</v>
      </c>
      <c r="I168">
        <v>19</v>
      </c>
      <c r="J168">
        <v>1101</v>
      </c>
      <c r="K168">
        <f t="shared" si="19"/>
        <v>106953</v>
      </c>
      <c r="L168">
        <f t="shared" si="20"/>
        <v>873542</v>
      </c>
      <c r="M168">
        <f t="shared" si="21"/>
        <v>2288</v>
      </c>
      <c r="N168">
        <v>6852</v>
      </c>
    </row>
    <row r="169" spans="1:14">
      <c r="A169" s="5">
        <v>44061</v>
      </c>
      <c r="B169">
        <v>719</v>
      </c>
      <c r="C169">
        <f t="shared" si="22"/>
        <v>791.71428571428567</v>
      </c>
      <c r="D169">
        <f t="shared" si="24"/>
        <v>13.96465214420533</v>
      </c>
      <c r="E169">
        <v>4934</v>
      </c>
      <c r="F169">
        <f t="shared" si="17"/>
        <v>95.829754769831837</v>
      </c>
      <c r="G169" s="8">
        <f t="shared" si="18"/>
        <v>0.14572355087150385</v>
      </c>
      <c r="H169" s="9">
        <f t="shared" si="23"/>
        <v>0.11889033022387971</v>
      </c>
      <c r="I169">
        <v>55</v>
      </c>
      <c r="J169">
        <v>1116</v>
      </c>
      <c r="K169">
        <f t="shared" si="19"/>
        <v>107672</v>
      </c>
      <c r="L169">
        <f t="shared" si="20"/>
        <v>878476</v>
      </c>
      <c r="M169">
        <f t="shared" si="21"/>
        <v>2343</v>
      </c>
      <c r="N169">
        <v>7146</v>
      </c>
    </row>
    <row r="170" spans="1:14">
      <c r="A170" s="5">
        <v>44062</v>
      </c>
      <c r="B170">
        <v>739</v>
      </c>
      <c r="C170">
        <f t="shared" si="22"/>
        <v>776.71428571428567</v>
      </c>
      <c r="D170">
        <f t="shared" si="24"/>
        <v>14.353098657256938</v>
      </c>
      <c r="E170">
        <v>5647</v>
      </c>
      <c r="F170">
        <f t="shared" si="17"/>
        <v>109.6778729601217</v>
      </c>
      <c r="G170" s="8">
        <f t="shared" si="18"/>
        <v>0.13086594652027625</v>
      </c>
      <c r="H170" s="9">
        <f t="shared" si="23"/>
        <v>0.10532986657230105</v>
      </c>
      <c r="I170">
        <v>17</v>
      </c>
      <c r="J170">
        <v>1168</v>
      </c>
      <c r="K170">
        <f t="shared" si="19"/>
        <v>108411</v>
      </c>
      <c r="L170">
        <f t="shared" si="20"/>
        <v>884123</v>
      </c>
      <c r="M170">
        <f t="shared" si="21"/>
        <v>2360</v>
      </c>
      <c r="N170">
        <v>7146</v>
      </c>
    </row>
    <row r="171" spans="1:14">
      <c r="A171" s="5">
        <v>44063</v>
      </c>
      <c r="B171">
        <v>909</v>
      </c>
      <c r="C171">
        <f t="shared" si="22"/>
        <v>773</v>
      </c>
      <c r="D171">
        <f t="shared" si="24"/>
        <v>17.654894018195613</v>
      </c>
      <c r="E171">
        <v>8672</v>
      </c>
      <c r="F171">
        <f t="shared" si="17"/>
        <v>168.43040805917749</v>
      </c>
      <c r="G171" s="8">
        <f t="shared" si="18"/>
        <v>0.10482011070110701</v>
      </c>
      <c r="H171" s="9">
        <f t="shared" si="23"/>
        <v>9.7813609324901879E-2</v>
      </c>
      <c r="I171">
        <v>41</v>
      </c>
      <c r="J171">
        <v>1108</v>
      </c>
      <c r="K171">
        <f t="shared" si="19"/>
        <v>109320</v>
      </c>
      <c r="L171">
        <f t="shared" si="20"/>
        <v>892795</v>
      </c>
      <c r="M171">
        <f t="shared" si="21"/>
        <v>2401</v>
      </c>
      <c r="N171">
        <v>7146</v>
      </c>
    </row>
    <row r="172" spans="1:14">
      <c r="A172" s="5">
        <v>44064</v>
      </c>
      <c r="B172">
        <v>1058</v>
      </c>
      <c r="C172">
        <f t="shared" si="22"/>
        <v>791</v>
      </c>
      <c r="D172">
        <f t="shared" si="24"/>
        <v>20.548820540430093</v>
      </c>
      <c r="E172">
        <v>10381</v>
      </c>
      <c r="F172">
        <f t="shared" si="17"/>
        <v>201.62316259943748</v>
      </c>
      <c r="G172" s="8">
        <f t="shared" si="18"/>
        <v>0.10191696368365283</v>
      </c>
      <c r="H172" s="9">
        <f t="shared" si="23"/>
        <v>0.10946333079877328</v>
      </c>
      <c r="I172">
        <v>58</v>
      </c>
      <c r="J172">
        <v>1079</v>
      </c>
      <c r="K172">
        <f t="shared" si="19"/>
        <v>110378</v>
      </c>
      <c r="L172">
        <f t="shared" si="20"/>
        <v>903176</v>
      </c>
      <c r="M172">
        <f t="shared" si="21"/>
        <v>2459</v>
      </c>
      <c r="N172">
        <v>7439</v>
      </c>
    </row>
    <row r="173" spans="1:14">
      <c r="A173" s="5">
        <v>44065</v>
      </c>
      <c r="B173">
        <v>917</v>
      </c>
      <c r="C173">
        <f t="shared" si="22"/>
        <v>773.28571428571433</v>
      </c>
      <c r="D173">
        <f t="shared" si="24"/>
        <v>17.810272623416253</v>
      </c>
      <c r="E173">
        <v>8951</v>
      </c>
      <c r="F173">
        <f t="shared" si="17"/>
        <v>173.84923691624743</v>
      </c>
      <c r="G173" s="8">
        <f t="shared" si="18"/>
        <v>0.1024466540051391</v>
      </c>
      <c r="H173" s="9">
        <f t="shared" si="23"/>
        <v>0.10683832036815048</v>
      </c>
      <c r="I173">
        <v>34</v>
      </c>
      <c r="J173">
        <v>1025</v>
      </c>
      <c r="K173">
        <f t="shared" si="19"/>
        <v>111295</v>
      </c>
      <c r="L173">
        <f t="shared" si="20"/>
        <v>912127</v>
      </c>
      <c r="M173">
        <f t="shared" si="21"/>
        <v>2493</v>
      </c>
      <c r="N173">
        <v>7439</v>
      </c>
    </row>
    <row r="174" spans="1:14">
      <c r="A174" s="5">
        <v>44066</v>
      </c>
      <c r="B174">
        <v>693</v>
      </c>
      <c r="C174">
        <f t="shared" si="22"/>
        <v>784.42857142857144</v>
      </c>
      <c r="D174">
        <f t="shared" si="24"/>
        <v>13.459671677238239</v>
      </c>
      <c r="E174">
        <v>-19796</v>
      </c>
      <c r="F174">
        <f t="shared" si="17"/>
        <v>-384.48435861848219</v>
      </c>
      <c r="G174" s="8">
        <f t="shared" si="18"/>
        <v>-3.5007072135785008E-2</v>
      </c>
      <c r="H174" s="9">
        <f t="shared" si="23"/>
        <v>8.9636623650436925E-2</v>
      </c>
      <c r="I174">
        <v>11</v>
      </c>
      <c r="J174">
        <v>1026</v>
      </c>
      <c r="K174">
        <f t="shared" si="19"/>
        <v>111988</v>
      </c>
      <c r="L174">
        <f t="shared" si="20"/>
        <v>892331</v>
      </c>
      <c r="M174">
        <f t="shared" si="21"/>
        <v>2504</v>
      </c>
      <c r="N174">
        <v>7439</v>
      </c>
    </row>
    <row r="175" spans="1:14">
      <c r="A175" s="5">
        <v>44067</v>
      </c>
      <c r="B175">
        <v>563</v>
      </c>
      <c r="C175">
        <f t="shared" si="22"/>
        <v>799.71428571428567</v>
      </c>
      <c r="D175">
        <f t="shared" si="24"/>
        <v>10.934769342402783</v>
      </c>
      <c r="E175">
        <v>4141</v>
      </c>
      <c r="F175">
        <f t="shared" si="17"/>
        <v>80.427850527335565</v>
      </c>
      <c r="G175" s="8">
        <f t="shared" si="18"/>
        <v>0.13595749818884328</v>
      </c>
      <c r="H175" s="9">
        <f t="shared" si="23"/>
        <v>9.81033788335339E-2</v>
      </c>
      <c r="I175">
        <v>7</v>
      </c>
      <c r="J175">
        <v>979</v>
      </c>
      <c r="K175">
        <f t="shared" si="19"/>
        <v>112551</v>
      </c>
      <c r="L175">
        <f t="shared" si="20"/>
        <v>896472</v>
      </c>
      <c r="M175">
        <f t="shared" si="21"/>
        <v>2511</v>
      </c>
      <c r="N175">
        <v>7439</v>
      </c>
    </row>
    <row r="176" spans="1:14">
      <c r="A176" s="5">
        <v>44068</v>
      </c>
      <c r="B176">
        <v>937</v>
      </c>
      <c r="C176">
        <f t="shared" si="22"/>
        <v>830.85714285714289</v>
      </c>
      <c r="D176">
        <f t="shared" si="24"/>
        <v>18.198719136467862</v>
      </c>
      <c r="E176">
        <v>9630</v>
      </c>
      <c r="F176">
        <f t="shared" si="17"/>
        <v>187.03699603434956</v>
      </c>
      <c r="G176" s="8">
        <f t="shared" si="18"/>
        <v>9.730010384215991E-2</v>
      </c>
      <c r="H176" s="9">
        <f t="shared" si="23"/>
        <v>9.1185743543627629E-2</v>
      </c>
      <c r="I176">
        <v>18</v>
      </c>
      <c r="J176">
        <v>1025</v>
      </c>
      <c r="K176">
        <f t="shared" si="19"/>
        <v>113488</v>
      </c>
      <c r="L176">
        <f t="shared" si="20"/>
        <v>906102</v>
      </c>
      <c r="M176">
        <f t="shared" si="21"/>
        <v>2529</v>
      </c>
      <c r="N176">
        <v>7598</v>
      </c>
    </row>
    <row r="177" spans="1:14">
      <c r="A177" s="5">
        <v>44069</v>
      </c>
      <c r="B177">
        <v>605</v>
      </c>
      <c r="C177">
        <f t="shared" si="22"/>
        <v>811.71428571428567</v>
      </c>
      <c r="D177">
        <f t="shared" si="24"/>
        <v>11.75050701981116</v>
      </c>
      <c r="E177">
        <v>3972</v>
      </c>
      <c r="F177">
        <f t="shared" si="17"/>
        <v>77.145477492049466</v>
      </c>
      <c r="G177" s="8">
        <f t="shared" si="18"/>
        <v>0.15231621349446123</v>
      </c>
      <c r="H177" s="9">
        <f t="shared" si="23"/>
        <v>9.4250067397082624E-2</v>
      </c>
      <c r="I177">
        <v>44</v>
      </c>
      <c r="J177">
        <v>1058</v>
      </c>
      <c r="K177">
        <f t="shared" si="19"/>
        <v>114093</v>
      </c>
      <c r="L177">
        <f t="shared" si="20"/>
        <v>910074</v>
      </c>
      <c r="M177">
        <f t="shared" si="21"/>
        <v>2573</v>
      </c>
      <c r="N177">
        <v>7598</v>
      </c>
    </row>
    <row r="178" spans="1:14">
      <c r="A178" s="5">
        <v>44070</v>
      </c>
      <c r="B178">
        <v>505</v>
      </c>
      <c r="C178">
        <f t="shared" si="22"/>
        <v>754</v>
      </c>
      <c r="D178">
        <f t="shared" si="24"/>
        <v>9.8082744545531177</v>
      </c>
      <c r="E178">
        <v>7940</v>
      </c>
      <c r="F178">
        <f t="shared" si="17"/>
        <v>154.21326568148862</v>
      </c>
      <c r="G178" s="8">
        <f t="shared" si="18"/>
        <v>6.3602015113350133E-2</v>
      </c>
      <c r="H178" s="9">
        <f t="shared" si="23"/>
        <v>8.8361768027403059E-2</v>
      </c>
      <c r="I178">
        <v>55</v>
      </c>
      <c r="J178">
        <v>1006</v>
      </c>
      <c r="K178">
        <f t="shared" si="19"/>
        <v>114598</v>
      </c>
      <c r="L178">
        <f t="shared" si="20"/>
        <v>918014</v>
      </c>
      <c r="M178">
        <f t="shared" si="21"/>
        <v>2628</v>
      </c>
      <c r="N178">
        <v>7598</v>
      </c>
    </row>
    <row r="179" spans="1:14">
      <c r="A179" s="5">
        <v>44071</v>
      </c>
      <c r="B179">
        <v>1353</v>
      </c>
      <c r="C179">
        <f t="shared" si="22"/>
        <v>796.14285714285711</v>
      </c>
      <c r="D179">
        <f t="shared" si="24"/>
        <v>26.278406607941321</v>
      </c>
      <c r="E179">
        <v>8490</v>
      </c>
      <c r="F179">
        <f t="shared" si="17"/>
        <v>164.89554479040785</v>
      </c>
      <c r="G179" s="8">
        <f t="shared" si="18"/>
        <v>0.15936395759717314</v>
      </c>
      <c r="H179" s="9">
        <f t="shared" si="23"/>
        <v>9.6568481443620263E-2</v>
      </c>
      <c r="I179">
        <v>27</v>
      </c>
      <c r="J179">
        <v>979</v>
      </c>
      <c r="K179">
        <f t="shared" si="19"/>
        <v>115951</v>
      </c>
      <c r="L179">
        <f t="shared" si="20"/>
        <v>926504</v>
      </c>
      <c r="M179">
        <f t="shared" si="21"/>
        <v>2655</v>
      </c>
      <c r="N179">
        <v>7598</v>
      </c>
    </row>
    <row r="180" spans="1:14">
      <c r="A180" s="5">
        <v>44072</v>
      </c>
      <c r="B180">
        <v>1298</v>
      </c>
      <c r="C180">
        <f t="shared" si="22"/>
        <v>850.57142857142856</v>
      </c>
      <c r="D180">
        <f t="shared" si="24"/>
        <v>25.2101786970494</v>
      </c>
      <c r="E180">
        <v>9114</v>
      </c>
      <c r="F180">
        <f t="shared" si="17"/>
        <v>177.01507599761803</v>
      </c>
      <c r="G180" s="8">
        <f t="shared" si="18"/>
        <v>0.1424182576256309</v>
      </c>
      <c r="H180" s="9">
        <f t="shared" si="23"/>
        <v>0.10227871053226192</v>
      </c>
      <c r="I180">
        <v>43</v>
      </c>
      <c r="J180">
        <v>945</v>
      </c>
      <c r="K180">
        <f t="shared" si="19"/>
        <v>117249</v>
      </c>
      <c r="L180">
        <f t="shared" si="20"/>
        <v>935618</v>
      </c>
      <c r="M180">
        <f t="shared" si="21"/>
        <v>2698</v>
      </c>
      <c r="N180">
        <v>7765</v>
      </c>
    </row>
    <row r="181" spans="1:14">
      <c r="A181" s="5">
        <v>44073</v>
      </c>
      <c r="B181">
        <v>1075</v>
      </c>
      <c r="C181">
        <f t="shared" si="22"/>
        <v>905.14285714285711</v>
      </c>
      <c r="D181">
        <f t="shared" si="24"/>
        <v>20.879000076523962</v>
      </c>
      <c r="E181">
        <v>7250</v>
      </c>
      <c r="F181">
        <f t="shared" si="17"/>
        <v>140.8118609812081</v>
      </c>
      <c r="G181" s="8">
        <f t="shared" si="18"/>
        <v>0.14827586206896551</v>
      </c>
      <c r="H181" s="9">
        <f t="shared" si="23"/>
        <v>0.12846198684722629</v>
      </c>
      <c r="I181">
        <v>11</v>
      </c>
      <c r="J181">
        <v>956</v>
      </c>
      <c r="K181">
        <f t="shared" si="19"/>
        <v>118324</v>
      </c>
      <c r="L181">
        <f t="shared" si="20"/>
        <v>942868</v>
      </c>
      <c r="M181">
        <f t="shared" si="21"/>
        <v>2709</v>
      </c>
      <c r="N181">
        <v>7782</v>
      </c>
    </row>
    <row r="182" spans="1:14">
      <c r="A182" s="5">
        <v>44074</v>
      </c>
      <c r="B182">
        <v>668</v>
      </c>
      <c r="C182">
        <f t="shared" si="22"/>
        <v>920.14285714285711</v>
      </c>
      <c r="D182">
        <f t="shared" si="24"/>
        <v>12.974113535923728</v>
      </c>
      <c r="E182">
        <v>6675</v>
      </c>
      <c r="F182">
        <f t="shared" si="17"/>
        <v>129.64402373097437</v>
      </c>
      <c r="G182" s="8">
        <f t="shared" si="18"/>
        <v>0.10007490636704119</v>
      </c>
      <c r="H182" s="9">
        <f t="shared" si="23"/>
        <v>0.12333590230125457</v>
      </c>
      <c r="I182">
        <v>11</v>
      </c>
      <c r="J182">
        <v>934</v>
      </c>
      <c r="K182">
        <f t="shared" si="19"/>
        <v>118992</v>
      </c>
      <c r="L182">
        <f t="shared" si="20"/>
        <v>949543</v>
      </c>
      <c r="M182">
        <f t="shared" si="21"/>
        <v>2720</v>
      </c>
      <c r="N182">
        <v>7811</v>
      </c>
    </row>
    <row r="183" spans="1:14">
      <c r="A183" s="5">
        <v>44075</v>
      </c>
      <c r="B183">
        <v>854</v>
      </c>
      <c r="C183">
        <f t="shared" si="22"/>
        <v>908.28571428571433</v>
      </c>
      <c r="D183">
        <f t="shared" si="24"/>
        <v>16.586666107303689</v>
      </c>
      <c r="E183">
        <v>4854</v>
      </c>
      <c r="F183">
        <f t="shared" si="17"/>
        <v>94.275968717625403</v>
      </c>
      <c r="G183" s="8">
        <f t="shared" si="18"/>
        <v>0.17593737124021425</v>
      </c>
      <c r="H183" s="9">
        <f t="shared" si="23"/>
        <v>0.13456979764383376</v>
      </c>
      <c r="I183">
        <v>37</v>
      </c>
      <c r="J183">
        <v>894</v>
      </c>
      <c r="K183">
        <f t="shared" si="19"/>
        <v>119846</v>
      </c>
      <c r="L183">
        <f t="shared" si="20"/>
        <v>954397</v>
      </c>
      <c r="M183">
        <f t="shared" si="21"/>
        <v>2757</v>
      </c>
      <c r="N183">
        <v>7870</v>
      </c>
    </row>
    <row r="184" spans="1:14">
      <c r="A184" s="5">
        <v>44076</v>
      </c>
      <c r="B184">
        <v>657</v>
      </c>
      <c r="C184">
        <f t="shared" si="22"/>
        <v>915.71428571428567</v>
      </c>
      <c r="D184">
        <f t="shared" si="24"/>
        <v>12.760467953745342</v>
      </c>
      <c r="E184">
        <v>4630</v>
      </c>
      <c r="F184">
        <f t="shared" si="17"/>
        <v>89.925367771447398</v>
      </c>
      <c r="G184" s="8">
        <f t="shared" si="18"/>
        <v>0.14190064794816415</v>
      </c>
      <c r="H184" s="9">
        <f t="shared" si="23"/>
        <v>0.13308185970864847</v>
      </c>
      <c r="I184">
        <v>37</v>
      </c>
      <c r="J184">
        <v>892</v>
      </c>
      <c r="K184">
        <f t="shared" si="19"/>
        <v>120503</v>
      </c>
      <c r="L184">
        <f t="shared" si="20"/>
        <v>959027</v>
      </c>
      <c r="M184">
        <f t="shared" si="21"/>
        <v>2794</v>
      </c>
      <c r="N184">
        <v>7948</v>
      </c>
    </row>
    <row r="185" spans="1:14">
      <c r="A185" s="5">
        <v>44077</v>
      </c>
      <c r="B185">
        <v>1193</v>
      </c>
      <c r="C185">
        <f t="shared" si="22"/>
        <v>1014</v>
      </c>
      <c r="D185">
        <f t="shared" si="24"/>
        <v>23.170834503528454</v>
      </c>
      <c r="E185">
        <v>10393</v>
      </c>
      <c r="F185">
        <f t="shared" si="17"/>
        <v>201.85623050726844</v>
      </c>
      <c r="G185" s="8">
        <f t="shared" si="18"/>
        <v>0.11478880015394978</v>
      </c>
      <c r="H185" s="9">
        <f t="shared" si="23"/>
        <v>0.14039425757159127</v>
      </c>
      <c r="I185">
        <v>13</v>
      </c>
      <c r="J185">
        <v>911</v>
      </c>
      <c r="K185">
        <f t="shared" si="19"/>
        <v>121696</v>
      </c>
      <c r="L185">
        <f t="shared" si="20"/>
        <v>969420</v>
      </c>
      <c r="M185">
        <f t="shared" si="21"/>
        <v>2807</v>
      </c>
      <c r="N185">
        <v>8006</v>
      </c>
    </row>
    <row r="186" spans="1:14">
      <c r="A186" s="5">
        <v>44078</v>
      </c>
      <c r="B186">
        <v>1629</v>
      </c>
      <c r="C186">
        <f t="shared" si="22"/>
        <v>1053.4285714285713</v>
      </c>
      <c r="D186">
        <f t="shared" si="24"/>
        <v>31.638968488053525</v>
      </c>
      <c r="E186">
        <v>12559</v>
      </c>
      <c r="F186">
        <f t="shared" si="17"/>
        <v>243.92498787075763</v>
      </c>
      <c r="G186" s="8">
        <f t="shared" si="18"/>
        <v>0.12970777928178995</v>
      </c>
      <c r="H186" s="9">
        <f t="shared" si="23"/>
        <v>0.13615766066939367</v>
      </c>
      <c r="I186">
        <v>39</v>
      </c>
      <c r="J186">
        <v>910</v>
      </c>
      <c r="K186">
        <f t="shared" si="19"/>
        <v>123325</v>
      </c>
      <c r="L186">
        <f t="shared" si="20"/>
        <v>981979</v>
      </c>
      <c r="M186">
        <f t="shared" si="21"/>
        <v>2846</v>
      </c>
      <c r="N186">
        <v>8073</v>
      </c>
    </row>
    <row r="187" spans="1:14">
      <c r="A187" s="5">
        <v>44079</v>
      </c>
      <c r="B187">
        <v>964</v>
      </c>
      <c r="C187">
        <f t="shared" si="22"/>
        <v>1005.7142857142857</v>
      </c>
      <c r="D187">
        <f t="shared" si="24"/>
        <v>18.723121929087537</v>
      </c>
      <c r="E187">
        <v>11943</v>
      </c>
      <c r="F187">
        <f t="shared" si="17"/>
        <v>231.96083526876811</v>
      </c>
      <c r="G187" s="8">
        <f t="shared" si="18"/>
        <v>8.0716737838064143E-2</v>
      </c>
      <c r="H187" s="9">
        <f t="shared" si="23"/>
        <v>0.12734315784259842</v>
      </c>
      <c r="I187">
        <v>31</v>
      </c>
      <c r="J187">
        <v>845</v>
      </c>
      <c r="K187">
        <f t="shared" si="19"/>
        <v>124289</v>
      </c>
      <c r="L187">
        <f t="shared" si="20"/>
        <v>993922</v>
      </c>
      <c r="M187">
        <f t="shared" si="21"/>
        <v>2877</v>
      </c>
      <c r="N187">
        <v>8133</v>
      </c>
    </row>
    <row r="188" spans="1:14">
      <c r="A188" s="5">
        <v>44080</v>
      </c>
      <c r="B188">
        <v>663</v>
      </c>
      <c r="C188">
        <f t="shared" si="22"/>
        <v>946.85714285714289</v>
      </c>
      <c r="D188">
        <f t="shared" si="24"/>
        <v>12.877001907660826</v>
      </c>
      <c r="E188">
        <v>7298</v>
      </c>
      <c r="F188">
        <f t="shared" si="17"/>
        <v>141.74413261253198</v>
      </c>
      <c r="G188" s="8">
        <f t="shared" si="18"/>
        <v>9.0846807344477934E-2</v>
      </c>
      <c r="H188" s="9">
        <f t="shared" si="23"/>
        <v>0.11913900716767163</v>
      </c>
      <c r="I188">
        <v>10</v>
      </c>
      <c r="J188">
        <v>787</v>
      </c>
      <c r="K188">
        <f t="shared" si="19"/>
        <v>124952</v>
      </c>
      <c r="L188">
        <f t="shared" si="20"/>
        <v>1001220</v>
      </c>
      <c r="M188">
        <f t="shared" si="21"/>
        <v>2887</v>
      </c>
      <c r="N188">
        <v>8144</v>
      </c>
    </row>
    <row r="189" spans="1:14">
      <c r="A189" s="5">
        <v>44081</v>
      </c>
      <c r="B189">
        <v>655</v>
      </c>
      <c r="C189">
        <f t="shared" si="22"/>
        <v>945</v>
      </c>
      <c r="D189">
        <f t="shared" si="24"/>
        <v>12.721623302440181</v>
      </c>
      <c r="E189">
        <v>8485</v>
      </c>
      <c r="F189">
        <f t="shared" si="17"/>
        <v>164.79843316214496</v>
      </c>
      <c r="G189" s="8">
        <f t="shared" si="18"/>
        <v>7.7195050088391282E-2</v>
      </c>
      <c r="H189" s="9">
        <f t="shared" si="23"/>
        <v>0.11587045627072164</v>
      </c>
      <c r="I189">
        <v>20</v>
      </c>
      <c r="J189">
        <v>787</v>
      </c>
      <c r="K189">
        <f t="shared" si="19"/>
        <v>125607</v>
      </c>
      <c r="L189">
        <f t="shared" si="20"/>
        <v>1009705</v>
      </c>
      <c r="M189">
        <f t="shared" si="21"/>
        <v>2907</v>
      </c>
      <c r="N189">
        <v>8171</v>
      </c>
    </row>
    <row r="190" spans="1:14">
      <c r="A190" s="5">
        <v>44082</v>
      </c>
      <c r="B190">
        <v>301</v>
      </c>
      <c r="C190">
        <f t="shared" si="22"/>
        <v>866</v>
      </c>
      <c r="D190">
        <f t="shared" si="24"/>
        <v>5.8461200214267093</v>
      </c>
      <c r="E190">
        <v>4441</v>
      </c>
      <c r="F190">
        <f t="shared" si="17"/>
        <v>86.254548223109694</v>
      </c>
      <c r="G190" s="8">
        <f t="shared" si="18"/>
        <v>6.7777527583877506E-2</v>
      </c>
      <c r="H190" s="9">
        <f t="shared" si="23"/>
        <v>0.10041905003410211</v>
      </c>
      <c r="I190">
        <v>5</v>
      </c>
      <c r="J190">
        <v>766</v>
      </c>
      <c r="K190">
        <f t="shared" si="19"/>
        <v>125908</v>
      </c>
      <c r="L190">
        <f t="shared" si="20"/>
        <v>1014146</v>
      </c>
      <c r="M190">
        <f t="shared" si="21"/>
        <v>2912</v>
      </c>
      <c r="N190">
        <v>8182</v>
      </c>
    </row>
    <row r="191" spans="1:14">
      <c r="A191" s="5">
        <v>44083</v>
      </c>
      <c r="B191">
        <v>305</v>
      </c>
      <c r="C191">
        <f t="shared" si="22"/>
        <v>815.71428571428567</v>
      </c>
      <c r="D191">
        <f t="shared" si="24"/>
        <v>5.9238093240370313</v>
      </c>
      <c r="E191">
        <v>3168</v>
      </c>
      <c r="F191">
        <f t="shared" si="17"/>
        <v>61.529927667374807</v>
      </c>
      <c r="G191" s="8">
        <f t="shared" si="18"/>
        <v>9.6275252525252528E-2</v>
      </c>
      <c r="H191" s="9">
        <f t="shared" si="23"/>
        <v>9.3901136402257585E-2</v>
      </c>
      <c r="I191">
        <v>30</v>
      </c>
      <c r="J191">
        <v>801</v>
      </c>
      <c r="K191">
        <f t="shared" si="19"/>
        <v>126213</v>
      </c>
      <c r="L191">
        <f t="shared" si="20"/>
        <v>1017314</v>
      </c>
      <c r="M191">
        <f t="shared" si="21"/>
        <v>2942</v>
      </c>
      <c r="N191">
        <v>8236</v>
      </c>
    </row>
    <row r="192" spans="1:14">
      <c r="A192" s="5">
        <v>44084</v>
      </c>
      <c r="B192">
        <v>379</v>
      </c>
      <c r="C192">
        <f t="shared" si="22"/>
        <v>699.42857142857144</v>
      </c>
      <c r="D192">
        <f t="shared" si="24"/>
        <v>7.3610614223279827</v>
      </c>
      <c r="E192">
        <v>15140</v>
      </c>
      <c r="F192">
        <f t="shared" si="17"/>
        <v>294.05401038006772</v>
      </c>
      <c r="G192" s="8">
        <f t="shared" si="18"/>
        <v>2.5033025099075297E-2</v>
      </c>
      <c r="H192" s="9">
        <f t="shared" si="23"/>
        <v>8.1078882822989806E-2</v>
      </c>
      <c r="I192">
        <v>33</v>
      </c>
      <c r="J192">
        <v>852</v>
      </c>
      <c r="K192">
        <f t="shared" si="19"/>
        <v>126592</v>
      </c>
      <c r="L192">
        <f t="shared" si="20"/>
        <v>1032454</v>
      </c>
      <c r="M192">
        <f t="shared" si="21"/>
        <v>2975</v>
      </c>
      <c r="N192">
        <v>8295</v>
      </c>
    </row>
    <row r="193" spans="1:14">
      <c r="A193" s="5">
        <v>44085</v>
      </c>
      <c r="B193">
        <v>2454</v>
      </c>
      <c r="C193">
        <f t="shared" si="22"/>
        <v>817.28571428571433</v>
      </c>
      <c r="D193">
        <f t="shared" si="24"/>
        <v>47.662387151432377</v>
      </c>
      <c r="E193">
        <v>12017</v>
      </c>
      <c r="F193">
        <f t="shared" si="17"/>
        <v>233.39808736705905</v>
      </c>
      <c r="G193" s="8">
        <f t="shared" si="18"/>
        <v>0.20421070150619955</v>
      </c>
      <c r="H193" s="9">
        <f t="shared" si="23"/>
        <v>9.1722157426476894E-2</v>
      </c>
      <c r="I193">
        <v>53</v>
      </c>
      <c r="J193">
        <v>806</v>
      </c>
      <c r="K193">
        <f t="shared" si="19"/>
        <v>129046</v>
      </c>
      <c r="L193">
        <f t="shared" si="20"/>
        <v>1044471</v>
      </c>
      <c r="M193">
        <f t="shared" si="21"/>
        <v>3028</v>
      </c>
      <c r="N193">
        <v>8353</v>
      </c>
    </row>
    <row r="194" spans="1:14">
      <c r="A194" s="5">
        <v>44086</v>
      </c>
      <c r="B194">
        <v>932</v>
      </c>
      <c r="C194">
        <f t="shared" si="22"/>
        <v>812.71428571428567</v>
      </c>
      <c r="D194">
        <f t="shared" si="24"/>
        <v>18.10160750820496</v>
      </c>
      <c r="E194">
        <v>10396</v>
      </c>
      <c r="F194">
        <f t="shared" si="17"/>
        <v>201.91449748422616</v>
      </c>
      <c r="G194" s="8">
        <f t="shared" si="18"/>
        <v>8.9649865332820322E-2</v>
      </c>
      <c r="H194" s="9">
        <f t="shared" si="23"/>
        <v>9.299831849715634E-2</v>
      </c>
      <c r="I194">
        <v>12</v>
      </c>
      <c r="J194">
        <v>806</v>
      </c>
      <c r="K194">
        <f t="shared" si="19"/>
        <v>129978</v>
      </c>
      <c r="L194">
        <f t="shared" si="20"/>
        <v>1054867</v>
      </c>
      <c r="M194">
        <f t="shared" si="21"/>
        <v>3040</v>
      </c>
      <c r="N194">
        <v>8402</v>
      </c>
    </row>
    <row r="195" spans="1:14">
      <c r="A195" s="5">
        <v>44087</v>
      </c>
      <c r="B195">
        <v>1886</v>
      </c>
      <c r="C195">
        <f t="shared" si="22"/>
        <v>987.42857142857144</v>
      </c>
      <c r="D195">
        <f t="shared" si="24"/>
        <v>36.630506180766695</v>
      </c>
      <c r="E195">
        <v>16991</v>
      </c>
      <c r="F195">
        <f t="shared" ref="F195:F258" si="25">(E195/5148714)*100000</f>
        <v>330.00473516299411</v>
      </c>
      <c r="G195" s="8">
        <f t="shared" ref="G195:G258" si="26">IFERROR(B195/E195,0)</f>
        <v>0.11099994114531223</v>
      </c>
      <c r="H195" s="9">
        <f t="shared" si="23"/>
        <v>9.5877337611561239E-2</v>
      </c>
      <c r="I195">
        <v>24</v>
      </c>
      <c r="J195">
        <v>752</v>
      </c>
      <c r="K195">
        <f t="shared" si="19"/>
        <v>131864</v>
      </c>
      <c r="L195">
        <f t="shared" si="20"/>
        <v>1071858</v>
      </c>
      <c r="M195">
        <f t="shared" si="21"/>
        <v>3064</v>
      </c>
      <c r="N195">
        <v>8426</v>
      </c>
    </row>
    <row r="196" spans="1:14">
      <c r="A196" s="5">
        <v>44088</v>
      </c>
      <c r="B196">
        <v>816</v>
      </c>
      <c r="C196">
        <f t="shared" si="22"/>
        <v>1010.4285714285714</v>
      </c>
      <c r="D196">
        <f t="shared" si="24"/>
        <v>15.84861773250563</v>
      </c>
      <c r="E196">
        <v>16610</v>
      </c>
      <c r="F196">
        <f t="shared" si="25"/>
        <v>322.60482908936098</v>
      </c>
      <c r="G196" s="8">
        <f t="shared" si="26"/>
        <v>4.9127031908488862E-2</v>
      </c>
      <c r="H196" s="9">
        <f t="shared" si="23"/>
        <v>9.1867620728718041E-2</v>
      </c>
      <c r="I196">
        <v>13</v>
      </c>
      <c r="J196">
        <v>733</v>
      </c>
      <c r="K196">
        <f t="shared" ref="K196:K244" si="27">K195+B196</f>
        <v>132680</v>
      </c>
      <c r="L196">
        <f t="shared" ref="L196:L244" si="28">L195+E196</f>
        <v>1088468</v>
      </c>
      <c r="M196">
        <f t="shared" ref="M196:M243" si="29">M195+I196</f>
        <v>3077</v>
      </c>
      <c r="N196">
        <v>8448</v>
      </c>
    </row>
    <row r="197" spans="1:14">
      <c r="A197" s="5">
        <v>44089</v>
      </c>
      <c r="B197">
        <v>790</v>
      </c>
      <c r="C197">
        <f t="shared" si="22"/>
        <v>1080.2857142857142</v>
      </c>
      <c r="D197">
        <f t="shared" si="24"/>
        <v>15.34363726553854</v>
      </c>
      <c r="E197">
        <v>-13736</v>
      </c>
      <c r="F197">
        <f t="shared" si="25"/>
        <v>-266.78506516384476</v>
      </c>
      <c r="G197" s="8">
        <f t="shared" si="26"/>
        <v>-5.7513104251601631E-2</v>
      </c>
      <c r="H197" s="9">
        <f t="shared" si="23"/>
        <v>7.3968959037935322E-2</v>
      </c>
      <c r="I197">
        <v>21</v>
      </c>
      <c r="J197">
        <v>745</v>
      </c>
      <c r="K197">
        <f t="shared" si="27"/>
        <v>133470</v>
      </c>
      <c r="L197">
        <f t="shared" si="28"/>
        <v>1074732</v>
      </c>
      <c r="M197">
        <f t="shared" si="29"/>
        <v>3098</v>
      </c>
      <c r="N197">
        <v>8502</v>
      </c>
    </row>
    <row r="198" spans="1:14">
      <c r="A198" s="5">
        <v>44090</v>
      </c>
      <c r="B198">
        <v>652</v>
      </c>
      <c r="C198">
        <f t="shared" si="22"/>
        <v>1129.8571428571429</v>
      </c>
      <c r="D198">
        <f t="shared" si="24"/>
        <v>12.663356325482441</v>
      </c>
      <c r="E198">
        <v>6185</v>
      </c>
      <c r="F198">
        <f t="shared" si="25"/>
        <v>120.12708416120996</v>
      </c>
      <c r="G198" s="8">
        <f t="shared" si="26"/>
        <v>0.10541632983023444</v>
      </c>
      <c r="H198" s="9">
        <f t="shared" si="23"/>
        <v>7.5274827224361296E-2</v>
      </c>
      <c r="I198">
        <v>34</v>
      </c>
      <c r="J198">
        <v>784</v>
      </c>
      <c r="K198">
        <f t="shared" si="27"/>
        <v>134122</v>
      </c>
      <c r="L198">
        <f t="shared" si="28"/>
        <v>1080917</v>
      </c>
      <c r="M198">
        <f t="shared" si="29"/>
        <v>3132</v>
      </c>
      <c r="N198">
        <v>8552</v>
      </c>
    </row>
    <row r="199" spans="1:14">
      <c r="A199" s="5">
        <v>44091</v>
      </c>
      <c r="B199">
        <v>1324</v>
      </c>
      <c r="C199">
        <f t="shared" si="22"/>
        <v>1264.8571428571429</v>
      </c>
      <c r="D199">
        <f t="shared" si="24"/>
        <v>25.715159164016491</v>
      </c>
      <c r="E199">
        <v>6665</v>
      </c>
      <c r="F199">
        <f t="shared" si="25"/>
        <v>129.44980047444858</v>
      </c>
      <c r="G199" s="8">
        <f t="shared" si="26"/>
        <v>0.19864966241560389</v>
      </c>
      <c r="H199" s="9">
        <f t="shared" si="23"/>
        <v>0.10007720398386537</v>
      </c>
      <c r="I199">
        <v>26</v>
      </c>
      <c r="J199">
        <v>733</v>
      </c>
      <c r="K199">
        <f t="shared" si="27"/>
        <v>135446</v>
      </c>
      <c r="L199">
        <f t="shared" si="28"/>
        <v>1087582</v>
      </c>
      <c r="M199">
        <f t="shared" si="29"/>
        <v>3158</v>
      </c>
      <c r="N199">
        <v>8611</v>
      </c>
    </row>
    <row r="200" spans="1:14">
      <c r="A200" s="5">
        <v>44092</v>
      </c>
      <c r="B200">
        <v>872</v>
      </c>
      <c r="C200">
        <f t="shared" si="22"/>
        <v>1038.8571428571429</v>
      </c>
      <c r="D200">
        <f t="shared" si="24"/>
        <v>16.936267969050135</v>
      </c>
      <c r="E200">
        <v>23817</v>
      </c>
      <c r="F200">
        <f t="shared" si="25"/>
        <v>462.58153006750814</v>
      </c>
      <c r="G200" s="8">
        <f t="shared" si="26"/>
        <v>3.6612503673846414E-2</v>
      </c>
      <c r="H200" s="9">
        <f t="shared" si="23"/>
        <v>7.6134604293529223E-2</v>
      </c>
      <c r="I200">
        <v>19</v>
      </c>
      <c r="J200">
        <v>798</v>
      </c>
      <c r="K200">
        <f t="shared" si="27"/>
        <v>136318</v>
      </c>
      <c r="L200">
        <f t="shared" si="28"/>
        <v>1111399</v>
      </c>
      <c r="M200">
        <f t="shared" si="29"/>
        <v>3177</v>
      </c>
      <c r="N200">
        <v>8669</v>
      </c>
    </row>
    <row r="201" spans="1:14">
      <c r="A201" s="5">
        <v>44093</v>
      </c>
      <c r="B201">
        <v>922</v>
      </c>
      <c r="C201">
        <f t="shared" ref="C201:C257" si="30">AVERAGE(B195:B201)</f>
        <v>1037.4285714285713</v>
      </c>
      <c r="D201">
        <f t="shared" si="24"/>
        <v>17.907384251679158</v>
      </c>
      <c r="E201">
        <v>11861</v>
      </c>
      <c r="F201">
        <f t="shared" si="25"/>
        <v>230.36820456525652</v>
      </c>
      <c r="G201" s="8">
        <f t="shared" si="26"/>
        <v>7.7733749262288168E-2</v>
      </c>
      <c r="H201" s="9">
        <f t="shared" ref="H201:H263" si="31">AVERAGE(G195:G201)</f>
        <v>7.4432301997738898E-2</v>
      </c>
      <c r="I201">
        <v>11</v>
      </c>
      <c r="J201">
        <v>826</v>
      </c>
      <c r="K201">
        <f t="shared" si="27"/>
        <v>137240</v>
      </c>
      <c r="L201">
        <f t="shared" si="28"/>
        <v>1123260</v>
      </c>
      <c r="M201">
        <f t="shared" si="29"/>
        <v>3188</v>
      </c>
      <c r="N201">
        <v>8708</v>
      </c>
    </row>
    <row r="202" spans="1:14">
      <c r="A202" s="5">
        <v>44094</v>
      </c>
      <c r="B202">
        <v>468</v>
      </c>
      <c r="C202">
        <f t="shared" si="30"/>
        <v>834.85714285714289</v>
      </c>
      <c r="D202">
        <f t="shared" ref="D202:D257" si="32">(B202/5148714)*100000</f>
        <v>9.0896484054076421</v>
      </c>
      <c r="E202">
        <v>9330</v>
      </c>
      <c r="F202">
        <f t="shared" si="25"/>
        <v>181.21029833857543</v>
      </c>
      <c r="G202" s="8">
        <f t="shared" si="26"/>
        <v>5.0160771704180061E-2</v>
      </c>
      <c r="H202" s="9">
        <f t="shared" si="31"/>
        <v>6.5740992077577165E-2</v>
      </c>
      <c r="I202">
        <v>11</v>
      </c>
      <c r="J202">
        <v>733</v>
      </c>
      <c r="K202">
        <f t="shared" si="27"/>
        <v>137708</v>
      </c>
      <c r="L202">
        <f t="shared" si="28"/>
        <v>1132590</v>
      </c>
      <c r="M202">
        <f t="shared" si="29"/>
        <v>3199</v>
      </c>
      <c r="N202">
        <v>8738</v>
      </c>
    </row>
    <row r="203" spans="1:14">
      <c r="A203" s="5">
        <v>44095</v>
      </c>
      <c r="B203">
        <v>416</v>
      </c>
      <c r="C203">
        <f t="shared" si="30"/>
        <v>777.71428571428567</v>
      </c>
      <c r="D203">
        <f t="shared" si="32"/>
        <v>8.0796874714734592</v>
      </c>
      <c r="E203">
        <v>11523</v>
      </c>
      <c r="F203">
        <f t="shared" si="25"/>
        <v>223.80345849468429</v>
      </c>
      <c r="G203" s="8">
        <f t="shared" si="26"/>
        <v>3.6101709624229802E-2</v>
      </c>
      <c r="H203" s="9">
        <f t="shared" si="31"/>
        <v>6.3880231751254443E-2</v>
      </c>
      <c r="I203">
        <v>13</v>
      </c>
      <c r="J203">
        <v>764</v>
      </c>
      <c r="K203">
        <f t="shared" si="27"/>
        <v>138124</v>
      </c>
      <c r="L203">
        <f t="shared" si="28"/>
        <v>1144113</v>
      </c>
      <c r="M203">
        <f t="shared" si="29"/>
        <v>3212</v>
      </c>
      <c r="N203">
        <v>8779</v>
      </c>
    </row>
    <row r="204" spans="1:14">
      <c r="A204" s="5">
        <v>44096</v>
      </c>
      <c r="B204">
        <v>2665</v>
      </c>
      <c r="C204">
        <f t="shared" si="30"/>
        <v>1045.5714285714287</v>
      </c>
      <c r="D204">
        <f t="shared" si="32"/>
        <v>51.760497864126847</v>
      </c>
      <c r="E204">
        <v>28366</v>
      </c>
      <c r="F204">
        <f t="shared" si="25"/>
        <v>550.93368946109649</v>
      </c>
      <c r="G204" s="8">
        <f t="shared" si="26"/>
        <v>9.3950504124656276E-2</v>
      </c>
      <c r="H204" s="9">
        <f t="shared" si="31"/>
        <v>8.5517890090719861E-2</v>
      </c>
      <c r="I204">
        <v>31</v>
      </c>
      <c r="J204">
        <v>768</v>
      </c>
      <c r="K204">
        <f t="shared" si="27"/>
        <v>140789</v>
      </c>
      <c r="L204">
        <f t="shared" si="28"/>
        <v>1172479</v>
      </c>
      <c r="M204">
        <f t="shared" si="29"/>
        <v>3243</v>
      </c>
      <c r="N204">
        <v>8851</v>
      </c>
    </row>
    <row r="205" spans="1:14">
      <c r="A205" s="5">
        <v>44097</v>
      </c>
      <c r="B205">
        <v>897</v>
      </c>
      <c r="C205">
        <f t="shared" si="30"/>
        <v>1080.5714285714287</v>
      </c>
      <c r="D205">
        <f t="shared" si="32"/>
        <v>17.421826110364645</v>
      </c>
      <c r="E205">
        <v>18100</v>
      </c>
      <c r="F205">
        <f t="shared" si="25"/>
        <v>351.54409431170581</v>
      </c>
      <c r="G205" s="8">
        <f t="shared" si="26"/>
        <v>4.9558011049723759E-2</v>
      </c>
      <c r="H205" s="9">
        <f t="shared" si="31"/>
        <v>7.7538130264932628E-2</v>
      </c>
      <c r="I205">
        <v>19</v>
      </c>
      <c r="J205">
        <v>786</v>
      </c>
      <c r="K205">
        <f t="shared" si="27"/>
        <v>141686</v>
      </c>
      <c r="L205">
        <f t="shared" si="28"/>
        <v>1190579</v>
      </c>
      <c r="M205">
        <f t="shared" si="29"/>
        <v>3262</v>
      </c>
      <c r="N205">
        <v>8906</v>
      </c>
    </row>
    <row r="206" spans="1:14">
      <c r="A206" s="5">
        <v>44098</v>
      </c>
      <c r="B206">
        <v>1021</v>
      </c>
      <c r="C206">
        <f t="shared" si="30"/>
        <v>1037.2857142857142</v>
      </c>
      <c r="D206">
        <f t="shared" si="32"/>
        <v>19.830194491284619</v>
      </c>
      <c r="E206">
        <v>16522</v>
      </c>
      <c r="F206">
        <f t="shared" si="25"/>
        <v>320.89566443193388</v>
      </c>
      <c r="G206" s="8">
        <f t="shared" si="26"/>
        <v>6.1796392688536497E-2</v>
      </c>
      <c r="H206" s="9">
        <f t="shared" si="31"/>
        <v>5.798766316106585E-2</v>
      </c>
      <c r="I206">
        <v>17</v>
      </c>
      <c r="J206">
        <v>804</v>
      </c>
      <c r="K206">
        <f t="shared" si="27"/>
        <v>142707</v>
      </c>
      <c r="L206">
        <f t="shared" si="28"/>
        <v>1207101</v>
      </c>
      <c r="M206">
        <f t="shared" si="29"/>
        <v>3279</v>
      </c>
      <c r="N206">
        <v>8945</v>
      </c>
    </row>
    <row r="207" spans="1:14">
      <c r="A207" s="5">
        <v>44099</v>
      </c>
      <c r="B207">
        <v>1195</v>
      </c>
      <c r="C207">
        <f t="shared" si="30"/>
        <v>1083.4285714285713</v>
      </c>
      <c r="D207">
        <f t="shared" si="32"/>
        <v>23.209679154833616</v>
      </c>
      <c r="E207">
        <v>19361</v>
      </c>
      <c r="F207">
        <f t="shared" si="25"/>
        <v>376.03564695960972</v>
      </c>
      <c r="G207" s="8">
        <f t="shared" si="26"/>
        <v>6.1722018490780434E-2</v>
      </c>
      <c r="H207" s="9">
        <f t="shared" si="31"/>
        <v>6.1574736706342136E-2</v>
      </c>
      <c r="I207">
        <v>18</v>
      </c>
      <c r="J207">
        <v>773</v>
      </c>
      <c r="K207">
        <f t="shared" si="27"/>
        <v>143902</v>
      </c>
      <c r="L207">
        <f t="shared" si="28"/>
        <v>1226462</v>
      </c>
      <c r="M207">
        <f t="shared" si="29"/>
        <v>3297</v>
      </c>
      <c r="N207">
        <v>8994</v>
      </c>
    </row>
    <row r="208" spans="1:14">
      <c r="A208" s="5">
        <v>44100</v>
      </c>
      <c r="B208">
        <v>1371</v>
      </c>
      <c r="C208">
        <f t="shared" si="30"/>
        <v>1147.5714285714287</v>
      </c>
      <c r="D208">
        <f t="shared" si="32"/>
        <v>26.628008469687771</v>
      </c>
      <c r="E208">
        <v>16330</v>
      </c>
      <c r="F208">
        <f t="shared" si="25"/>
        <v>317.16657790663845</v>
      </c>
      <c r="G208" s="8">
        <f t="shared" si="26"/>
        <v>8.3955909369259035E-2</v>
      </c>
      <c r="H208" s="9">
        <f t="shared" si="31"/>
        <v>6.2463616721623691E-2</v>
      </c>
      <c r="I208">
        <v>26</v>
      </c>
      <c r="J208">
        <v>727</v>
      </c>
      <c r="K208">
        <f t="shared" si="27"/>
        <v>145273</v>
      </c>
      <c r="L208">
        <f t="shared" si="28"/>
        <v>1242792</v>
      </c>
      <c r="M208">
        <f t="shared" si="29"/>
        <v>3323</v>
      </c>
      <c r="N208">
        <v>9028</v>
      </c>
    </row>
    <row r="209" spans="1:14">
      <c r="A209" s="5">
        <v>44101</v>
      </c>
      <c r="B209">
        <v>614</v>
      </c>
      <c r="C209">
        <f t="shared" si="30"/>
        <v>1168.4285714285713</v>
      </c>
      <c r="D209">
        <f t="shared" si="32"/>
        <v>11.925307950684385</v>
      </c>
      <c r="E209">
        <v>9741</v>
      </c>
      <c r="F209">
        <f t="shared" si="25"/>
        <v>189.19287418178598</v>
      </c>
      <c r="G209" s="8">
        <f t="shared" si="26"/>
        <v>6.3032542860075966E-2</v>
      </c>
      <c r="H209" s="9">
        <f t="shared" si="31"/>
        <v>6.4302441172465974E-2</v>
      </c>
      <c r="I209">
        <v>3</v>
      </c>
      <c r="J209">
        <v>734</v>
      </c>
      <c r="K209">
        <f t="shared" si="27"/>
        <v>145887</v>
      </c>
      <c r="L209">
        <f t="shared" si="28"/>
        <v>1252533</v>
      </c>
      <c r="M209">
        <f t="shared" si="29"/>
        <v>3326</v>
      </c>
      <c r="N209">
        <v>9043</v>
      </c>
    </row>
    <row r="210" spans="1:14">
      <c r="A210" s="5">
        <v>44102</v>
      </c>
      <c r="B210">
        <v>568</v>
      </c>
      <c r="C210">
        <f t="shared" si="30"/>
        <v>1190.1428571428571</v>
      </c>
      <c r="D210">
        <f t="shared" si="32"/>
        <v>11.031880970665686</v>
      </c>
      <c r="E210">
        <v>21390</v>
      </c>
      <c r="F210">
        <f t="shared" si="25"/>
        <v>415.44354570869541</v>
      </c>
      <c r="G210" s="8">
        <f t="shared" si="26"/>
        <v>2.6554464703132306E-2</v>
      </c>
      <c r="H210" s="9">
        <f t="shared" si="31"/>
        <v>6.2938549040880615E-2</v>
      </c>
      <c r="I210">
        <v>11</v>
      </c>
      <c r="J210">
        <v>753</v>
      </c>
      <c r="K210">
        <f t="shared" si="27"/>
        <v>146455</v>
      </c>
      <c r="L210">
        <f t="shared" si="28"/>
        <v>1273923</v>
      </c>
      <c r="M210">
        <f t="shared" si="29"/>
        <v>3337</v>
      </c>
      <c r="N210">
        <v>9065</v>
      </c>
    </row>
    <row r="211" spans="1:14">
      <c r="A211" s="5">
        <v>44103</v>
      </c>
      <c r="B211">
        <v>1179</v>
      </c>
      <c r="C211">
        <f t="shared" si="30"/>
        <v>977.85714285714289</v>
      </c>
      <c r="D211">
        <f t="shared" si="32"/>
        <v>22.898921944392328</v>
      </c>
      <c r="E211">
        <v>26486</v>
      </c>
      <c r="F211">
        <f t="shared" si="25"/>
        <v>514.41971723424524</v>
      </c>
      <c r="G211" s="8">
        <f t="shared" si="26"/>
        <v>4.4514082911726947E-2</v>
      </c>
      <c r="H211" s="9">
        <f t="shared" si="31"/>
        <v>5.587620315331928E-2</v>
      </c>
      <c r="I211">
        <v>22</v>
      </c>
      <c r="J211">
        <v>690</v>
      </c>
      <c r="K211">
        <f t="shared" si="27"/>
        <v>147634</v>
      </c>
      <c r="L211">
        <f t="shared" si="28"/>
        <v>1300409</v>
      </c>
      <c r="M211">
        <f t="shared" si="29"/>
        <v>3359</v>
      </c>
      <c r="N211">
        <v>9105</v>
      </c>
    </row>
    <row r="212" spans="1:14">
      <c r="A212" s="5">
        <v>44104</v>
      </c>
      <c r="B212">
        <v>308</v>
      </c>
      <c r="C212">
        <f t="shared" si="30"/>
        <v>893.71428571428567</v>
      </c>
      <c r="D212">
        <f t="shared" si="32"/>
        <v>5.9820763009947724</v>
      </c>
      <c r="E212">
        <v>8684</v>
      </c>
      <c r="F212">
        <f t="shared" si="25"/>
        <v>168.66347596700845</v>
      </c>
      <c r="G212" s="8">
        <f t="shared" si="26"/>
        <v>3.5467526485490557E-2</v>
      </c>
      <c r="H212" s="9">
        <f t="shared" si="31"/>
        <v>5.3863276787000251E-2</v>
      </c>
      <c r="I212">
        <v>19</v>
      </c>
      <c r="J212">
        <v>729</v>
      </c>
      <c r="K212">
        <f t="shared" si="27"/>
        <v>147942</v>
      </c>
      <c r="L212">
        <f t="shared" si="28"/>
        <v>1309093</v>
      </c>
      <c r="M212">
        <f t="shared" si="29"/>
        <v>3378</v>
      </c>
      <c r="N212">
        <v>9160</v>
      </c>
    </row>
    <row r="213" spans="1:14">
      <c r="A213" s="5">
        <v>44105</v>
      </c>
      <c r="B213">
        <v>381</v>
      </c>
      <c r="C213">
        <f t="shared" si="30"/>
        <v>802.28571428571433</v>
      </c>
      <c r="D213">
        <f t="shared" si="32"/>
        <v>7.3999060736331446</v>
      </c>
      <c r="E213">
        <v>7356</v>
      </c>
      <c r="F213">
        <f t="shared" si="25"/>
        <v>142.87062750038166</v>
      </c>
      <c r="G213" s="8">
        <f t="shared" si="26"/>
        <v>5.1794453507340944E-2</v>
      </c>
      <c r="H213" s="9">
        <f t="shared" si="31"/>
        <v>5.2434428332543748E-2</v>
      </c>
      <c r="I213">
        <v>22</v>
      </c>
      <c r="J213">
        <v>709</v>
      </c>
      <c r="K213">
        <f t="shared" si="27"/>
        <v>148323</v>
      </c>
      <c r="L213">
        <f t="shared" si="28"/>
        <v>1316449</v>
      </c>
      <c r="M213">
        <f t="shared" si="29"/>
        <v>3400</v>
      </c>
      <c r="N213">
        <v>9160</v>
      </c>
    </row>
    <row r="214" spans="1:14">
      <c r="A214" s="5">
        <v>44106</v>
      </c>
      <c r="B214">
        <v>862</v>
      </c>
      <c r="C214">
        <f t="shared" si="30"/>
        <v>754.71428571428567</v>
      </c>
      <c r="D214">
        <f t="shared" si="32"/>
        <v>16.742044712524333</v>
      </c>
      <c r="E214">
        <v>21598</v>
      </c>
      <c r="F214">
        <f t="shared" si="25"/>
        <v>419.48338944443219</v>
      </c>
      <c r="G214" s="8">
        <f t="shared" si="26"/>
        <v>3.9911102879896285E-2</v>
      </c>
      <c r="H214" s="9">
        <f t="shared" si="31"/>
        <v>4.9318583245274585E-2</v>
      </c>
      <c r="I214">
        <v>9</v>
      </c>
      <c r="J214">
        <v>679</v>
      </c>
      <c r="K214">
        <f t="shared" si="27"/>
        <v>149185</v>
      </c>
      <c r="L214">
        <f t="shared" si="28"/>
        <v>1338047</v>
      </c>
      <c r="M214">
        <f t="shared" si="29"/>
        <v>3409</v>
      </c>
      <c r="N214">
        <v>9216</v>
      </c>
    </row>
    <row r="215" spans="1:14">
      <c r="A215" s="5">
        <v>44107</v>
      </c>
      <c r="B215">
        <v>1706</v>
      </c>
      <c r="C215">
        <f t="shared" si="30"/>
        <v>802.57142857142856</v>
      </c>
      <c r="D215">
        <f t="shared" si="32"/>
        <v>33.134487563302216</v>
      </c>
      <c r="E215">
        <v>1706</v>
      </c>
      <c r="F215">
        <f t="shared" si="25"/>
        <v>33.134487563302216</v>
      </c>
      <c r="G215" s="8">
        <f t="shared" si="26"/>
        <v>1</v>
      </c>
      <c r="H215" s="9">
        <f t="shared" si="31"/>
        <v>0.18018202476395187</v>
      </c>
      <c r="I215">
        <v>33</v>
      </c>
      <c r="J215">
        <v>686</v>
      </c>
      <c r="K215">
        <f t="shared" si="27"/>
        <v>150891</v>
      </c>
      <c r="L215">
        <f t="shared" si="28"/>
        <v>1339753</v>
      </c>
      <c r="M215">
        <f t="shared" si="29"/>
        <v>3442</v>
      </c>
      <c r="N215">
        <v>9216</v>
      </c>
    </row>
    <row r="216" spans="1:14">
      <c r="A216" s="5">
        <v>44108</v>
      </c>
      <c r="B216">
        <v>691</v>
      </c>
      <c r="C216">
        <f t="shared" si="30"/>
        <v>813.57142857142856</v>
      </c>
      <c r="D216">
        <f t="shared" si="32"/>
        <v>13.420827025933079</v>
      </c>
      <c r="E216">
        <v>38328</v>
      </c>
      <c r="F216">
        <f t="shared" si="25"/>
        <v>744.4188976121028</v>
      </c>
      <c r="G216" s="8">
        <f t="shared" si="26"/>
        <v>1.8028595282821958E-2</v>
      </c>
      <c r="H216" s="9">
        <f t="shared" si="31"/>
        <v>0.17375288939577269</v>
      </c>
      <c r="I216">
        <v>11</v>
      </c>
      <c r="J216">
        <v>599</v>
      </c>
      <c r="K216">
        <f t="shared" si="27"/>
        <v>151582</v>
      </c>
      <c r="L216">
        <f t="shared" si="28"/>
        <v>1378081</v>
      </c>
      <c r="M216">
        <f t="shared" si="29"/>
        <v>3453</v>
      </c>
      <c r="N216">
        <v>9259</v>
      </c>
    </row>
    <row r="217" spans="1:14">
      <c r="A217" s="5">
        <v>44109</v>
      </c>
      <c r="B217">
        <v>577</v>
      </c>
      <c r="C217">
        <f t="shared" si="30"/>
        <v>814.85714285714289</v>
      </c>
      <c r="D217">
        <f t="shared" si="32"/>
        <v>11.206681901538909</v>
      </c>
      <c r="E217">
        <v>11020</v>
      </c>
      <c r="F217">
        <f t="shared" si="25"/>
        <v>214.03402869143636</v>
      </c>
      <c r="G217" s="8">
        <f t="shared" si="26"/>
        <v>5.2359346642468239E-2</v>
      </c>
      <c r="H217" s="9">
        <f t="shared" si="31"/>
        <v>0.17743930110139214</v>
      </c>
      <c r="I217">
        <v>3</v>
      </c>
      <c r="J217">
        <v>593</v>
      </c>
      <c r="K217">
        <f t="shared" si="27"/>
        <v>152159</v>
      </c>
      <c r="L217">
        <f t="shared" si="28"/>
        <v>1389101</v>
      </c>
      <c r="M217">
        <f t="shared" si="29"/>
        <v>3456</v>
      </c>
      <c r="N217">
        <v>9283</v>
      </c>
    </row>
    <row r="218" spans="1:14">
      <c r="A218" s="5">
        <v>44110</v>
      </c>
      <c r="B218">
        <v>811</v>
      </c>
      <c r="C218">
        <f t="shared" si="30"/>
        <v>762.28571428571433</v>
      </c>
      <c r="D218">
        <f t="shared" si="32"/>
        <v>15.751506104242729</v>
      </c>
      <c r="E218">
        <v>14030</v>
      </c>
      <c r="F218">
        <f t="shared" si="25"/>
        <v>272.49522890570347</v>
      </c>
      <c r="G218" s="8">
        <f t="shared" si="26"/>
        <v>5.7804704205274414E-2</v>
      </c>
      <c r="H218" s="9">
        <f t="shared" si="31"/>
        <v>0.17933796128618465</v>
      </c>
      <c r="I218">
        <v>15</v>
      </c>
      <c r="J218">
        <v>655</v>
      </c>
      <c r="K218">
        <f t="shared" si="27"/>
        <v>152970</v>
      </c>
      <c r="L218">
        <f t="shared" si="28"/>
        <v>1403131</v>
      </c>
      <c r="M218">
        <f t="shared" si="29"/>
        <v>3471</v>
      </c>
      <c r="N218">
        <v>9331</v>
      </c>
    </row>
    <row r="219" spans="1:14">
      <c r="A219" s="5">
        <v>44111</v>
      </c>
      <c r="B219">
        <v>735</v>
      </c>
      <c r="C219">
        <f t="shared" si="30"/>
        <v>823.28571428571433</v>
      </c>
      <c r="D219">
        <f t="shared" si="32"/>
        <v>14.275409354646616</v>
      </c>
      <c r="E219">
        <v>7460</v>
      </c>
      <c r="F219">
        <f t="shared" si="25"/>
        <v>144.89054936825002</v>
      </c>
      <c r="G219" s="8">
        <f t="shared" si="26"/>
        <v>9.8525469168900801E-2</v>
      </c>
      <c r="H219" s="9">
        <f t="shared" si="31"/>
        <v>0.18834623881238613</v>
      </c>
      <c r="I219">
        <v>31</v>
      </c>
      <c r="J219">
        <v>707</v>
      </c>
      <c r="K219">
        <f t="shared" si="27"/>
        <v>153705</v>
      </c>
      <c r="L219">
        <f t="shared" si="28"/>
        <v>1410591</v>
      </c>
      <c r="M219">
        <f t="shared" si="29"/>
        <v>3502</v>
      </c>
      <c r="N219">
        <v>9392</v>
      </c>
    </row>
    <row r="220" spans="1:14">
      <c r="A220" s="5">
        <v>44112</v>
      </c>
      <c r="B220">
        <v>1050</v>
      </c>
      <c r="C220">
        <f t="shared" si="30"/>
        <v>918.85714285714289</v>
      </c>
      <c r="D220">
        <f t="shared" si="32"/>
        <v>20.393441935209452</v>
      </c>
      <c r="E220">
        <v>20043</v>
      </c>
      <c r="F220">
        <f t="shared" si="25"/>
        <v>389.28167305466957</v>
      </c>
      <c r="G220" s="8">
        <f t="shared" si="26"/>
        <v>5.23873671606047E-2</v>
      </c>
      <c r="H220" s="9">
        <f t="shared" si="31"/>
        <v>0.18843094076285236</v>
      </c>
      <c r="I220">
        <v>12</v>
      </c>
      <c r="J220">
        <v>716</v>
      </c>
      <c r="K220">
        <f t="shared" si="27"/>
        <v>154755</v>
      </c>
      <c r="L220">
        <f t="shared" si="28"/>
        <v>1430634</v>
      </c>
      <c r="M220">
        <f t="shared" si="29"/>
        <v>3514</v>
      </c>
      <c r="N220">
        <v>9475</v>
      </c>
    </row>
    <row r="221" spans="1:14">
      <c r="A221" s="5">
        <v>44113</v>
      </c>
      <c r="B221">
        <v>921</v>
      </c>
      <c r="C221">
        <f t="shared" si="30"/>
        <v>927.28571428571433</v>
      </c>
      <c r="D221">
        <f t="shared" si="32"/>
        <v>17.887961926026577</v>
      </c>
      <c r="E221">
        <v>21929</v>
      </c>
      <c r="F221">
        <f t="shared" si="25"/>
        <v>425.91217923543627</v>
      </c>
      <c r="G221" s="8">
        <f t="shared" si="26"/>
        <v>4.1999179169136758E-2</v>
      </c>
      <c r="H221" s="9">
        <f t="shared" si="31"/>
        <v>0.18872923737560102</v>
      </c>
      <c r="I221">
        <v>16</v>
      </c>
      <c r="J221">
        <v>748</v>
      </c>
      <c r="K221">
        <f t="shared" si="27"/>
        <v>155676</v>
      </c>
      <c r="L221">
        <f t="shared" si="28"/>
        <v>1452563</v>
      </c>
      <c r="M221">
        <f t="shared" si="29"/>
        <v>3530</v>
      </c>
      <c r="N221">
        <v>9519</v>
      </c>
    </row>
    <row r="222" spans="1:14">
      <c r="A222" s="5">
        <v>44114</v>
      </c>
      <c r="B222">
        <v>945</v>
      </c>
      <c r="C222">
        <f t="shared" si="30"/>
        <v>818.57142857142856</v>
      </c>
      <c r="D222">
        <f t="shared" si="32"/>
        <v>18.354097741688509</v>
      </c>
      <c r="E222">
        <v>17743</v>
      </c>
      <c r="F222">
        <f t="shared" si="25"/>
        <v>344.61032405373459</v>
      </c>
      <c r="G222" s="8">
        <f t="shared" si="26"/>
        <v>5.3260440737192133E-2</v>
      </c>
      <c r="H222" s="9">
        <f t="shared" si="31"/>
        <v>5.3480728909485568E-2</v>
      </c>
      <c r="I222">
        <v>21</v>
      </c>
      <c r="J222">
        <v>728</v>
      </c>
      <c r="K222">
        <f t="shared" si="27"/>
        <v>156621</v>
      </c>
      <c r="L222">
        <f t="shared" si="28"/>
        <v>1470306</v>
      </c>
      <c r="M222">
        <f t="shared" si="29"/>
        <v>3551</v>
      </c>
      <c r="N222">
        <v>9561</v>
      </c>
    </row>
    <row r="223" spans="1:14">
      <c r="A223" s="5">
        <v>44115</v>
      </c>
      <c r="B223">
        <v>785</v>
      </c>
      <c r="C223">
        <f t="shared" si="30"/>
        <v>832</v>
      </c>
      <c r="D223">
        <f t="shared" si="32"/>
        <v>15.246525637275637</v>
      </c>
      <c r="E223">
        <v>14347</v>
      </c>
      <c r="F223">
        <f t="shared" si="25"/>
        <v>278.65210613757148</v>
      </c>
      <c r="G223" s="8">
        <f t="shared" si="26"/>
        <v>5.471527148532794E-2</v>
      </c>
      <c r="H223" s="9">
        <f t="shared" si="31"/>
        <v>5.872168265270071E-2</v>
      </c>
      <c r="I223">
        <v>1</v>
      </c>
      <c r="J223">
        <v>685</v>
      </c>
      <c r="K223">
        <f t="shared" si="27"/>
        <v>157406</v>
      </c>
      <c r="L223">
        <f t="shared" si="28"/>
        <v>1484653</v>
      </c>
      <c r="M223">
        <f t="shared" si="29"/>
        <v>3552</v>
      </c>
      <c r="N223">
        <v>9578</v>
      </c>
    </row>
    <row r="224" spans="1:14">
      <c r="A224" s="5">
        <v>44116</v>
      </c>
      <c r="B224">
        <v>649</v>
      </c>
      <c r="C224">
        <f t="shared" si="30"/>
        <v>842.28571428571433</v>
      </c>
      <c r="D224">
        <f t="shared" si="32"/>
        <v>12.6050893485247</v>
      </c>
      <c r="E224">
        <v>13159</v>
      </c>
      <c r="F224">
        <f t="shared" si="25"/>
        <v>255.57838326230589</v>
      </c>
      <c r="G224" s="8">
        <f t="shared" si="26"/>
        <v>4.9319857132000912E-2</v>
      </c>
      <c r="H224" s="9">
        <f t="shared" si="31"/>
        <v>5.8287469865491097E-2</v>
      </c>
      <c r="I224">
        <v>7</v>
      </c>
      <c r="J224">
        <v>684</v>
      </c>
      <c r="K224">
        <f t="shared" si="27"/>
        <v>158055</v>
      </c>
      <c r="L224">
        <f t="shared" si="28"/>
        <v>1497812</v>
      </c>
      <c r="M224">
        <f t="shared" si="29"/>
        <v>3559</v>
      </c>
      <c r="N224">
        <v>9600</v>
      </c>
    </row>
    <row r="225" spans="1:14">
      <c r="A225" s="5">
        <v>44117</v>
      </c>
      <c r="B225">
        <v>828</v>
      </c>
      <c r="C225">
        <f t="shared" si="30"/>
        <v>844.71428571428567</v>
      </c>
      <c r="D225">
        <f t="shared" si="32"/>
        <v>16.081685640336595</v>
      </c>
      <c r="E225">
        <v>13664</v>
      </c>
      <c r="F225">
        <f t="shared" si="25"/>
        <v>265.38665771685902</v>
      </c>
      <c r="G225" s="8">
        <f t="shared" si="26"/>
        <v>6.0597189695550349E-2</v>
      </c>
      <c r="H225" s="9">
        <f t="shared" si="31"/>
        <v>5.8686396364101945E-2</v>
      </c>
      <c r="I225">
        <v>17</v>
      </c>
      <c r="J225">
        <v>745</v>
      </c>
      <c r="K225">
        <f t="shared" si="27"/>
        <v>158883</v>
      </c>
      <c r="L225">
        <f t="shared" si="28"/>
        <v>1511476</v>
      </c>
      <c r="M225">
        <f t="shared" si="29"/>
        <v>3576</v>
      </c>
      <c r="N225">
        <v>9654</v>
      </c>
    </row>
    <row r="226" spans="1:14">
      <c r="A226" s="5">
        <v>44118</v>
      </c>
      <c r="B226">
        <v>926</v>
      </c>
      <c r="C226">
        <f t="shared" si="30"/>
        <v>872</v>
      </c>
      <c r="D226">
        <f t="shared" si="32"/>
        <v>17.985073554289482</v>
      </c>
      <c r="E226">
        <v>15084</v>
      </c>
      <c r="F226">
        <f t="shared" si="25"/>
        <v>292.96636014352322</v>
      </c>
      <c r="G226" s="8">
        <f t="shared" si="26"/>
        <v>6.1389551843012466E-2</v>
      </c>
      <c r="H226" s="9">
        <f t="shared" si="31"/>
        <v>5.3381265317546465E-2</v>
      </c>
      <c r="I226">
        <v>17</v>
      </c>
      <c r="J226">
        <v>792</v>
      </c>
      <c r="K226">
        <f t="shared" si="27"/>
        <v>159809</v>
      </c>
      <c r="L226">
        <f t="shared" si="28"/>
        <v>1526560</v>
      </c>
      <c r="M226">
        <f t="shared" si="29"/>
        <v>3593</v>
      </c>
      <c r="N226">
        <v>9735</v>
      </c>
    </row>
    <row r="227" spans="1:14">
      <c r="A227" s="5">
        <v>44119</v>
      </c>
      <c r="B227">
        <v>1297</v>
      </c>
      <c r="C227">
        <f t="shared" si="30"/>
        <v>907.28571428571433</v>
      </c>
      <c r="D227">
        <f t="shared" si="32"/>
        <v>25.190756371396819</v>
      </c>
      <c r="E227">
        <v>20043</v>
      </c>
      <c r="F227">
        <f t="shared" si="25"/>
        <v>389.28167305466957</v>
      </c>
      <c r="G227" s="8">
        <f t="shared" si="26"/>
        <v>6.4710871626004085E-2</v>
      </c>
      <c r="H227" s="9">
        <f t="shared" si="31"/>
        <v>5.5141765955460664E-2</v>
      </c>
      <c r="I227">
        <v>14</v>
      </c>
      <c r="J227">
        <v>762</v>
      </c>
      <c r="K227">
        <f t="shared" si="27"/>
        <v>161106</v>
      </c>
      <c r="L227">
        <f t="shared" si="28"/>
        <v>1546603</v>
      </c>
      <c r="M227">
        <f t="shared" si="29"/>
        <v>3607</v>
      </c>
      <c r="N227">
        <v>9798</v>
      </c>
    </row>
    <row r="228" spans="1:14">
      <c r="A228" s="5">
        <v>44120</v>
      </c>
      <c r="B228">
        <v>1147</v>
      </c>
      <c r="C228">
        <f t="shared" si="30"/>
        <v>939.57142857142856</v>
      </c>
      <c r="D228">
        <f t="shared" si="32"/>
        <v>22.277407523509755</v>
      </c>
      <c r="E228">
        <v>19709</v>
      </c>
      <c r="F228">
        <f t="shared" si="25"/>
        <v>382.79461628670771</v>
      </c>
      <c r="G228" s="8">
        <f t="shared" si="26"/>
        <v>5.8196762900197881E-2</v>
      </c>
      <c r="H228" s="9">
        <f t="shared" si="31"/>
        <v>5.7455706488469392E-2</v>
      </c>
      <c r="I228">
        <v>8</v>
      </c>
      <c r="J228">
        <v>769</v>
      </c>
      <c r="K228">
        <f t="shared" si="27"/>
        <v>162253</v>
      </c>
      <c r="L228">
        <f t="shared" si="28"/>
        <v>1566312</v>
      </c>
      <c r="M228">
        <f t="shared" si="29"/>
        <v>3615</v>
      </c>
      <c r="N228">
        <v>9854</v>
      </c>
    </row>
    <row r="229" spans="1:14">
      <c r="A229" s="5">
        <v>44121</v>
      </c>
      <c r="B229">
        <v>961</v>
      </c>
      <c r="C229">
        <f t="shared" si="30"/>
        <v>941.85714285714289</v>
      </c>
      <c r="D229">
        <f t="shared" si="32"/>
        <v>18.664854952129794</v>
      </c>
      <c r="E229">
        <v>18734</v>
      </c>
      <c r="F229">
        <f t="shared" si="25"/>
        <v>363.85784877544182</v>
      </c>
      <c r="G229" s="8">
        <f t="shared" si="26"/>
        <v>5.1297106864524392E-2</v>
      </c>
      <c r="H229" s="9">
        <f t="shared" si="31"/>
        <v>5.7175230220945436E-2</v>
      </c>
      <c r="I229">
        <v>22</v>
      </c>
      <c r="J229">
        <v>759</v>
      </c>
      <c r="K229">
        <f t="shared" si="27"/>
        <v>163214</v>
      </c>
      <c r="L229">
        <f t="shared" si="28"/>
        <v>1585046</v>
      </c>
      <c r="M229">
        <f t="shared" si="29"/>
        <v>3637</v>
      </c>
      <c r="N229">
        <v>9917</v>
      </c>
    </row>
    <row r="230" spans="1:14">
      <c r="A230" s="5">
        <v>44122</v>
      </c>
      <c r="B230">
        <v>776</v>
      </c>
      <c r="C230">
        <f t="shared" si="30"/>
        <v>940.57142857142856</v>
      </c>
      <c r="D230">
        <f t="shared" si="32"/>
        <v>15.071724706402414</v>
      </c>
      <c r="E230">
        <v>16212</v>
      </c>
      <c r="F230">
        <f t="shared" si="25"/>
        <v>314.87474347963393</v>
      </c>
      <c r="G230" s="8">
        <f t="shared" si="26"/>
        <v>4.7865778435726619E-2</v>
      </c>
      <c r="H230" s="9">
        <f t="shared" si="31"/>
        <v>5.6196731213859534E-2</v>
      </c>
      <c r="I230">
        <v>13</v>
      </c>
      <c r="J230">
        <v>716</v>
      </c>
      <c r="K230">
        <f t="shared" si="27"/>
        <v>163990</v>
      </c>
      <c r="L230">
        <f t="shared" si="28"/>
        <v>1601258</v>
      </c>
      <c r="M230">
        <f t="shared" si="29"/>
        <v>3650</v>
      </c>
      <c r="N230">
        <v>9939</v>
      </c>
    </row>
    <row r="231" spans="1:14">
      <c r="A231" s="5">
        <v>44123</v>
      </c>
      <c r="B231">
        <v>619</v>
      </c>
      <c r="C231">
        <f t="shared" si="30"/>
        <v>936.28571428571433</v>
      </c>
      <c r="D231">
        <f t="shared" si="32"/>
        <v>12.022419578947288</v>
      </c>
      <c r="E231">
        <v>8937</v>
      </c>
      <c r="F231">
        <f t="shared" si="25"/>
        <v>173.57732435711131</v>
      </c>
      <c r="G231" s="8">
        <f t="shared" si="26"/>
        <v>6.926261609041065E-2</v>
      </c>
      <c r="H231" s="9">
        <f t="shared" si="31"/>
        <v>5.9045696779346631E-2</v>
      </c>
      <c r="I231">
        <v>11</v>
      </c>
      <c r="J231">
        <v>697</v>
      </c>
      <c r="K231">
        <f t="shared" si="27"/>
        <v>164609</v>
      </c>
      <c r="L231">
        <f t="shared" si="28"/>
        <v>1610195</v>
      </c>
      <c r="M231">
        <f t="shared" si="29"/>
        <v>3661</v>
      </c>
      <c r="N231">
        <v>9959</v>
      </c>
    </row>
    <row r="232" spans="1:14">
      <c r="A232" s="5">
        <v>44124</v>
      </c>
      <c r="B232">
        <v>884</v>
      </c>
      <c r="C232">
        <f t="shared" si="30"/>
        <v>944.28571428571433</v>
      </c>
      <c r="D232">
        <f t="shared" si="32"/>
        <v>17.169335876881103</v>
      </c>
      <c r="E232">
        <v>9722</v>
      </c>
      <c r="F232">
        <f t="shared" si="25"/>
        <v>188.82384999438696</v>
      </c>
      <c r="G232" s="8">
        <f t="shared" si="26"/>
        <v>9.0927792635260241E-2</v>
      </c>
      <c r="H232" s="9">
        <f t="shared" si="31"/>
        <v>6.3378640056448041E-2</v>
      </c>
      <c r="I232">
        <v>35</v>
      </c>
      <c r="J232">
        <v>697</v>
      </c>
      <c r="K232">
        <f t="shared" si="27"/>
        <v>165493</v>
      </c>
      <c r="L232">
        <f t="shared" si="28"/>
        <v>1619917</v>
      </c>
      <c r="M232">
        <f t="shared" si="29"/>
        <v>3696</v>
      </c>
      <c r="N232">
        <v>10028</v>
      </c>
    </row>
    <row r="233" spans="1:14">
      <c r="A233" s="5">
        <v>44125</v>
      </c>
      <c r="B233">
        <v>864</v>
      </c>
      <c r="C233">
        <f t="shared" si="30"/>
        <v>935.42857142857144</v>
      </c>
      <c r="D233">
        <f t="shared" si="32"/>
        <v>16.780889363829495</v>
      </c>
      <c r="E233">
        <v>13627</v>
      </c>
      <c r="F233">
        <f t="shared" si="25"/>
        <v>264.66803166771354</v>
      </c>
      <c r="G233" s="8">
        <f t="shared" si="26"/>
        <v>6.3403537095472223E-2</v>
      </c>
      <c r="H233" s="9">
        <f t="shared" si="31"/>
        <v>6.3666352235370871E-2</v>
      </c>
      <c r="I233">
        <v>12</v>
      </c>
      <c r="J233">
        <v>743</v>
      </c>
      <c r="K233">
        <f t="shared" si="27"/>
        <v>166357</v>
      </c>
      <c r="L233">
        <f t="shared" si="28"/>
        <v>1633544</v>
      </c>
      <c r="M233">
        <f t="shared" si="29"/>
        <v>3708</v>
      </c>
      <c r="N233">
        <v>10062</v>
      </c>
    </row>
    <row r="234" spans="1:14">
      <c r="A234" s="5">
        <v>44126</v>
      </c>
      <c r="B234">
        <v>1128</v>
      </c>
      <c r="C234">
        <f t="shared" si="30"/>
        <v>911.28571428571433</v>
      </c>
      <c r="D234">
        <f t="shared" si="32"/>
        <v>21.908383336110727</v>
      </c>
      <c r="E234">
        <v>15802</v>
      </c>
      <c r="F234">
        <f t="shared" si="25"/>
        <v>306.91158996207599</v>
      </c>
      <c r="G234" s="8">
        <f t="shared" si="26"/>
        <v>7.1383369193772944E-2</v>
      </c>
      <c r="H234" s="9">
        <f t="shared" si="31"/>
        <v>6.4619566173623563E-2</v>
      </c>
      <c r="I234">
        <v>47</v>
      </c>
      <c r="J234">
        <v>766</v>
      </c>
      <c r="K234">
        <f t="shared" si="27"/>
        <v>167485</v>
      </c>
      <c r="L234">
        <f t="shared" si="28"/>
        <v>1649346</v>
      </c>
      <c r="M234">
        <f t="shared" si="29"/>
        <v>3755</v>
      </c>
      <c r="N234">
        <v>10102</v>
      </c>
    </row>
    <row r="235" spans="1:14">
      <c r="A235" s="5">
        <v>44127</v>
      </c>
      <c r="B235">
        <v>1064</v>
      </c>
      <c r="C235">
        <f t="shared" si="30"/>
        <v>899.42857142857144</v>
      </c>
      <c r="D235">
        <f t="shared" si="32"/>
        <v>20.665354494345578</v>
      </c>
      <c r="E235">
        <v>18150</v>
      </c>
      <c r="F235">
        <f t="shared" si="25"/>
        <v>352.5152105943348</v>
      </c>
      <c r="G235" s="8">
        <f t="shared" si="26"/>
        <v>5.8622589531680439E-2</v>
      </c>
      <c r="H235" s="9">
        <f t="shared" si="31"/>
        <v>6.4680398549549642E-2</v>
      </c>
      <c r="I235">
        <v>22</v>
      </c>
      <c r="J235">
        <v>718</v>
      </c>
      <c r="K235">
        <f t="shared" si="27"/>
        <v>168549</v>
      </c>
      <c r="L235">
        <f t="shared" si="28"/>
        <v>1667496</v>
      </c>
      <c r="M235">
        <f t="shared" si="29"/>
        <v>3777</v>
      </c>
      <c r="N235">
        <v>10161</v>
      </c>
    </row>
    <row r="236" spans="1:14">
      <c r="A236" s="5">
        <v>44128</v>
      </c>
      <c r="B236">
        <v>792</v>
      </c>
      <c r="C236">
        <f t="shared" si="30"/>
        <v>875.28571428571433</v>
      </c>
      <c r="D236">
        <f t="shared" si="32"/>
        <v>15.382481916843702</v>
      </c>
      <c r="E236">
        <v>11583</v>
      </c>
      <c r="F236">
        <f t="shared" si="25"/>
        <v>224.96879803383914</v>
      </c>
      <c r="G236" s="8">
        <f t="shared" si="26"/>
        <v>6.8376068376068383E-2</v>
      </c>
      <c r="H236" s="9">
        <f t="shared" si="31"/>
        <v>6.7120250194055917E-2</v>
      </c>
      <c r="I236">
        <v>16</v>
      </c>
      <c r="J236">
        <v>743</v>
      </c>
      <c r="K236">
        <f t="shared" si="27"/>
        <v>169341</v>
      </c>
      <c r="L236">
        <f t="shared" si="28"/>
        <v>1679079</v>
      </c>
      <c r="M236">
        <f t="shared" si="29"/>
        <v>3793</v>
      </c>
      <c r="N236">
        <v>10212</v>
      </c>
    </row>
    <row r="237" spans="1:14">
      <c r="A237" s="5">
        <v>44129</v>
      </c>
      <c r="B237">
        <v>1337</v>
      </c>
      <c r="C237">
        <f t="shared" si="30"/>
        <v>955.42857142857144</v>
      </c>
      <c r="D237">
        <f t="shared" si="32"/>
        <v>25.967649397500036</v>
      </c>
      <c r="E237">
        <v>27330</v>
      </c>
      <c r="F237">
        <f t="shared" si="25"/>
        <v>530.81216008502315</v>
      </c>
      <c r="G237" s="8">
        <f t="shared" si="26"/>
        <v>4.8920600073179658E-2</v>
      </c>
      <c r="H237" s="9">
        <f t="shared" si="31"/>
        <v>6.7270938999406366E-2</v>
      </c>
      <c r="I237">
        <v>9</v>
      </c>
      <c r="J237">
        <v>725</v>
      </c>
      <c r="K237">
        <f t="shared" si="27"/>
        <v>170678</v>
      </c>
      <c r="L237">
        <f t="shared" si="28"/>
        <v>1706409</v>
      </c>
      <c r="M237">
        <f t="shared" si="29"/>
        <v>3802</v>
      </c>
      <c r="N237">
        <v>10224</v>
      </c>
    </row>
    <row r="238" spans="1:14">
      <c r="A238" s="5">
        <v>44130</v>
      </c>
      <c r="B238">
        <v>823</v>
      </c>
      <c r="C238">
        <f t="shared" si="30"/>
        <v>984.57142857142856</v>
      </c>
      <c r="D238">
        <f t="shared" si="32"/>
        <v>15.984574012073695</v>
      </c>
      <c r="E238">
        <v>26818</v>
      </c>
      <c r="F238">
        <f t="shared" si="25"/>
        <v>520.86792935090205</v>
      </c>
      <c r="G238" s="8">
        <f t="shared" si="26"/>
        <v>3.0688343649787456E-2</v>
      </c>
      <c r="H238" s="9">
        <f t="shared" si="31"/>
        <v>6.1760328650745912E-2</v>
      </c>
      <c r="I238">
        <v>21</v>
      </c>
      <c r="J238">
        <v>737</v>
      </c>
      <c r="K238">
        <f t="shared" si="27"/>
        <v>171501</v>
      </c>
      <c r="L238">
        <f t="shared" si="28"/>
        <v>1733227</v>
      </c>
      <c r="M238">
        <f t="shared" si="29"/>
        <v>3823</v>
      </c>
      <c r="N238">
        <v>10236</v>
      </c>
    </row>
    <row r="239" spans="1:14">
      <c r="A239" s="5">
        <v>44131</v>
      </c>
      <c r="B239">
        <v>1078</v>
      </c>
      <c r="C239">
        <f t="shared" si="30"/>
        <v>1012.2857142857143</v>
      </c>
      <c r="D239">
        <f t="shared" si="32"/>
        <v>20.937267053481705</v>
      </c>
      <c r="E239">
        <v>11794</v>
      </c>
      <c r="F239">
        <f t="shared" si="25"/>
        <v>229.06690874653361</v>
      </c>
      <c r="G239" s="8">
        <f t="shared" si="26"/>
        <v>9.140240800406986E-2</v>
      </c>
      <c r="H239" s="9">
        <f t="shared" si="31"/>
        <v>6.182813084629013E-2</v>
      </c>
      <c r="I239">
        <v>19</v>
      </c>
      <c r="J239">
        <v>746</v>
      </c>
      <c r="K239">
        <f t="shared" si="27"/>
        <v>172579</v>
      </c>
      <c r="L239">
        <f t="shared" si="28"/>
        <v>1745021</v>
      </c>
      <c r="M239">
        <f t="shared" si="29"/>
        <v>3842</v>
      </c>
      <c r="N239">
        <v>10286</v>
      </c>
    </row>
    <row r="240" spans="1:14">
      <c r="A240" s="5">
        <v>44132</v>
      </c>
      <c r="B240">
        <v>912</v>
      </c>
      <c r="C240">
        <f t="shared" si="30"/>
        <v>1019.1428571428571</v>
      </c>
      <c r="D240">
        <f t="shared" si="32"/>
        <v>17.713160995153352</v>
      </c>
      <c r="E240">
        <v>8755</v>
      </c>
      <c r="F240">
        <f t="shared" si="25"/>
        <v>170.04246108834167</v>
      </c>
      <c r="G240" s="8">
        <f t="shared" si="26"/>
        <v>0.10416904625928042</v>
      </c>
      <c r="H240" s="9">
        <f t="shared" si="31"/>
        <v>6.765177501254846E-2</v>
      </c>
      <c r="I240">
        <v>34</v>
      </c>
      <c r="J240">
        <v>810</v>
      </c>
      <c r="K240">
        <f t="shared" si="27"/>
        <v>173491</v>
      </c>
      <c r="L240">
        <f t="shared" si="28"/>
        <v>1753776</v>
      </c>
      <c r="M240">
        <f t="shared" si="29"/>
        <v>3876</v>
      </c>
      <c r="N240">
        <v>10345</v>
      </c>
    </row>
    <row r="241" spans="1:14">
      <c r="A241" s="5">
        <v>44133</v>
      </c>
      <c r="B241">
        <v>1100</v>
      </c>
      <c r="C241">
        <f t="shared" si="30"/>
        <v>1015.1428571428571</v>
      </c>
      <c r="D241">
        <f t="shared" si="32"/>
        <v>21.364558217838471</v>
      </c>
      <c r="E241">
        <v>19961</v>
      </c>
      <c r="F241">
        <f t="shared" si="25"/>
        <v>387.68904235115798</v>
      </c>
      <c r="G241" s="8">
        <f t="shared" si="26"/>
        <v>5.5107459546114922E-2</v>
      </c>
      <c r="H241" s="9">
        <f t="shared" si="31"/>
        <v>6.5326645062883021E-2</v>
      </c>
      <c r="I241">
        <v>13</v>
      </c>
      <c r="J241">
        <v>800</v>
      </c>
      <c r="K241">
        <f t="shared" si="27"/>
        <v>174591</v>
      </c>
      <c r="L241">
        <f t="shared" si="28"/>
        <v>1773737</v>
      </c>
      <c r="M241">
        <f t="shared" si="29"/>
        <v>3889</v>
      </c>
      <c r="N241">
        <v>10404</v>
      </c>
    </row>
    <row r="242" spans="1:14">
      <c r="A242" s="5">
        <v>44134</v>
      </c>
      <c r="B242">
        <v>1003</v>
      </c>
      <c r="C242">
        <f t="shared" si="30"/>
        <v>1006.4285714285714</v>
      </c>
      <c r="D242">
        <f t="shared" si="32"/>
        <v>19.480592629538172</v>
      </c>
      <c r="E242">
        <v>14618</v>
      </c>
      <c r="F242">
        <f t="shared" si="25"/>
        <v>283.91555638942071</v>
      </c>
      <c r="G242" s="8">
        <f t="shared" si="26"/>
        <v>6.8614037488028454E-2</v>
      </c>
      <c r="H242" s="9">
        <f t="shared" si="31"/>
        <v>6.6753994770932731E-2</v>
      </c>
      <c r="I242">
        <v>7</v>
      </c>
      <c r="J242">
        <v>777</v>
      </c>
      <c r="K242">
        <f t="shared" si="27"/>
        <v>175594</v>
      </c>
      <c r="L242">
        <f t="shared" si="28"/>
        <v>1788355</v>
      </c>
      <c r="M242">
        <f t="shared" si="29"/>
        <v>3896</v>
      </c>
      <c r="N242">
        <v>10452</v>
      </c>
    </row>
    <row r="243" spans="1:14">
      <c r="A243" s="5">
        <v>44135</v>
      </c>
      <c r="B243">
        <v>1018</v>
      </c>
      <c r="C243">
        <f t="shared" si="30"/>
        <v>1038.7142857142858</v>
      </c>
      <c r="D243">
        <f t="shared" si="32"/>
        <v>19.771927514326876</v>
      </c>
      <c r="E243">
        <v>13690</v>
      </c>
      <c r="F243">
        <f t="shared" si="25"/>
        <v>265.8916381838261</v>
      </c>
      <c r="G243" s="8">
        <f t="shared" si="26"/>
        <v>7.4360847333820312E-2</v>
      </c>
      <c r="H243" s="9">
        <f t="shared" si="31"/>
        <v>6.7608963193468721E-2</v>
      </c>
      <c r="I243">
        <v>39</v>
      </c>
      <c r="J243">
        <v>789</v>
      </c>
      <c r="K243">
        <f t="shared" si="27"/>
        <v>176612</v>
      </c>
      <c r="L243">
        <f t="shared" si="28"/>
        <v>1802045</v>
      </c>
      <c r="M243">
        <f t="shared" si="29"/>
        <v>3935</v>
      </c>
      <c r="N243">
        <v>10500</v>
      </c>
    </row>
    <row r="244" spans="1:14">
      <c r="A244" s="5">
        <v>44136</v>
      </c>
      <c r="B244">
        <v>1411</v>
      </c>
      <c r="C244">
        <f t="shared" si="30"/>
        <v>1049.2857142857142</v>
      </c>
      <c r="D244">
        <f t="shared" si="32"/>
        <v>27.404901495790988</v>
      </c>
      <c r="E244">
        <v>25302</v>
      </c>
      <c r="F244">
        <f t="shared" si="25"/>
        <v>491.42368366159002</v>
      </c>
      <c r="G244" s="8">
        <f t="shared" si="26"/>
        <v>5.5766342581614101E-2</v>
      </c>
      <c r="H244" s="9">
        <f t="shared" si="31"/>
        <v>6.8586926408959359E-2</v>
      </c>
      <c r="I244">
        <v>1</v>
      </c>
      <c r="J244">
        <v>773</v>
      </c>
      <c r="K244">
        <f t="shared" si="27"/>
        <v>178023</v>
      </c>
      <c r="L244">
        <f t="shared" si="28"/>
        <v>1827347</v>
      </c>
      <c r="M244">
        <f>M243+I244</f>
        <v>3936</v>
      </c>
      <c r="N244">
        <v>10514</v>
      </c>
    </row>
    <row r="245" spans="1:14">
      <c r="A245" s="5">
        <v>44137</v>
      </c>
      <c r="B245">
        <v>894</v>
      </c>
      <c r="C245">
        <f t="shared" si="30"/>
        <v>1059.4285714285713</v>
      </c>
      <c r="D245">
        <f t="shared" si="32"/>
        <v>17.363559133406905</v>
      </c>
      <c r="E245">
        <v>14686</v>
      </c>
      <c r="F245">
        <f t="shared" si="25"/>
        <v>285.23627453379623</v>
      </c>
      <c r="G245" s="8">
        <f t="shared" si="26"/>
        <v>6.0874302056380225E-2</v>
      </c>
      <c r="H245" s="9">
        <f t="shared" si="31"/>
        <v>7.2899206181329751E-2</v>
      </c>
      <c r="I245">
        <v>10</v>
      </c>
      <c r="J245">
        <v>749</v>
      </c>
      <c r="K245">
        <f t="shared" ref="K245:K250" si="33">K244+B245</f>
        <v>178917</v>
      </c>
      <c r="L245">
        <f t="shared" ref="L245:L250" si="34">L244+E245</f>
        <v>1842033</v>
      </c>
      <c r="M245">
        <f t="shared" ref="M245:M250" si="35">M244+I245</f>
        <v>3946</v>
      </c>
      <c r="N245">
        <v>10533</v>
      </c>
    </row>
    <row r="246" spans="1:14">
      <c r="A246" s="5">
        <v>44138</v>
      </c>
      <c r="B246">
        <v>1035</v>
      </c>
      <c r="C246">
        <f t="shared" si="30"/>
        <v>1053.2857142857142</v>
      </c>
      <c r="D246">
        <f t="shared" si="32"/>
        <v>20.102107050420745</v>
      </c>
      <c r="E246">
        <v>13085</v>
      </c>
      <c r="F246">
        <f t="shared" si="25"/>
        <v>254.14113116401495</v>
      </c>
      <c r="G246" s="8">
        <f t="shared" si="26"/>
        <v>7.9098204050439436E-2</v>
      </c>
      <c r="H246" s="9">
        <f t="shared" si="31"/>
        <v>7.1141462759382559E-2</v>
      </c>
      <c r="I246">
        <v>22</v>
      </c>
      <c r="J246">
        <v>737</v>
      </c>
      <c r="K246">
        <f t="shared" si="33"/>
        <v>179952</v>
      </c>
      <c r="L246">
        <f t="shared" si="34"/>
        <v>1855118</v>
      </c>
      <c r="M246">
        <f t="shared" si="35"/>
        <v>3968</v>
      </c>
      <c r="N246">
        <v>10599</v>
      </c>
    </row>
    <row r="247" spans="1:14">
      <c r="A247" s="5">
        <v>44139</v>
      </c>
      <c r="B247">
        <v>918</v>
      </c>
      <c r="C247">
        <f t="shared" si="30"/>
        <v>1054.1428571428571</v>
      </c>
      <c r="D247">
        <f t="shared" si="32"/>
        <v>17.829694949068834</v>
      </c>
      <c r="E247">
        <v>10765</v>
      </c>
      <c r="F247">
        <f t="shared" si="25"/>
        <v>209.08133565002834</v>
      </c>
      <c r="G247" s="8">
        <f t="shared" si="26"/>
        <v>8.5276358569437993E-2</v>
      </c>
      <c r="H247" s="9">
        <f t="shared" si="31"/>
        <v>6.8442507375119352E-2</v>
      </c>
      <c r="I247">
        <v>17</v>
      </c>
      <c r="J247">
        <v>783</v>
      </c>
      <c r="K247">
        <f t="shared" si="33"/>
        <v>180870</v>
      </c>
      <c r="L247">
        <f t="shared" si="34"/>
        <v>1865883</v>
      </c>
      <c r="M247">
        <f t="shared" si="35"/>
        <v>3985</v>
      </c>
      <c r="N247">
        <v>10656</v>
      </c>
    </row>
    <row r="248" spans="1:14">
      <c r="A248" s="5">
        <v>44140</v>
      </c>
      <c r="B248">
        <v>769</v>
      </c>
      <c r="C248">
        <f t="shared" si="30"/>
        <v>1006.8571428571429</v>
      </c>
      <c r="D248">
        <f t="shared" si="32"/>
        <v>14.93576842683435</v>
      </c>
      <c r="E248">
        <v>7397</v>
      </c>
      <c r="F248">
        <f t="shared" si="25"/>
        <v>143.66694285213745</v>
      </c>
      <c r="G248" s="8">
        <f t="shared" si="26"/>
        <v>0.10396106529674193</v>
      </c>
      <c r="H248" s="9">
        <f t="shared" si="31"/>
        <v>7.5421593910923207E-2</v>
      </c>
      <c r="I248">
        <v>7</v>
      </c>
      <c r="J248">
        <v>755</v>
      </c>
      <c r="K248">
        <f t="shared" si="33"/>
        <v>181639</v>
      </c>
      <c r="L248">
        <f t="shared" si="34"/>
        <v>1873280</v>
      </c>
      <c r="M248">
        <f t="shared" si="35"/>
        <v>3992</v>
      </c>
      <c r="N248">
        <v>10726</v>
      </c>
    </row>
    <row r="249" spans="1:14">
      <c r="A249" s="5">
        <v>44141</v>
      </c>
      <c r="B249">
        <v>1233</v>
      </c>
      <c r="C249">
        <f t="shared" si="30"/>
        <v>1039.7142857142858</v>
      </c>
      <c r="D249">
        <f t="shared" si="32"/>
        <v>23.947727529631671</v>
      </c>
      <c r="E249">
        <v>23812</v>
      </c>
      <c r="F249">
        <f t="shared" si="25"/>
        <v>462.48441843924525</v>
      </c>
      <c r="G249" s="8">
        <f t="shared" si="26"/>
        <v>5.1780614816059133E-2</v>
      </c>
      <c r="H249" s="9">
        <f t="shared" si="31"/>
        <v>7.3016819243499023E-2</v>
      </c>
      <c r="I249">
        <v>13</v>
      </c>
      <c r="J249">
        <v>767</v>
      </c>
      <c r="K249">
        <f t="shared" si="33"/>
        <v>182872</v>
      </c>
      <c r="L249">
        <f t="shared" si="34"/>
        <v>1897092</v>
      </c>
      <c r="M249">
        <f t="shared" si="35"/>
        <v>4005</v>
      </c>
      <c r="N249">
        <v>10776</v>
      </c>
    </row>
    <row r="250" spans="1:14">
      <c r="A250" s="5">
        <v>44142</v>
      </c>
      <c r="B250">
        <v>1870</v>
      </c>
      <c r="C250">
        <f t="shared" si="30"/>
        <v>1161.4285714285713</v>
      </c>
      <c r="D250">
        <f t="shared" si="32"/>
        <v>36.319748970325406</v>
      </c>
      <c r="E250">
        <v>47831</v>
      </c>
      <c r="F250">
        <f t="shared" si="25"/>
        <v>928.98925828857455</v>
      </c>
      <c r="G250" s="8">
        <f t="shared" si="26"/>
        <v>3.9095983776212082E-2</v>
      </c>
      <c r="H250" s="9">
        <f t="shared" si="31"/>
        <v>6.7978981592412127E-2</v>
      </c>
      <c r="I250">
        <v>10</v>
      </c>
      <c r="J250">
        <v>740</v>
      </c>
      <c r="K250">
        <f t="shared" si="33"/>
        <v>184742</v>
      </c>
      <c r="L250">
        <f t="shared" si="34"/>
        <v>1944923</v>
      </c>
      <c r="M250">
        <f t="shared" si="35"/>
        <v>4015</v>
      </c>
      <c r="N250">
        <v>10834</v>
      </c>
    </row>
    <row r="251" spans="1:14">
      <c r="A251" s="5">
        <v>44143</v>
      </c>
      <c r="B251">
        <f>'CTP CSV'!W253</f>
        <v>946</v>
      </c>
      <c r="C251">
        <f t="shared" si="30"/>
        <v>1095</v>
      </c>
      <c r="D251">
        <f t="shared" si="32"/>
        <v>18.37352006734109</v>
      </c>
      <c r="E251">
        <v>14174</v>
      </c>
      <c r="F251">
        <f t="shared" si="25"/>
        <v>275.29204379967501</v>
      </c>
      <c r="G251" s="8">
        <f t="shared" si="26"/>
        <v>6.6741921828700437E-2</v>
      </c>
      <c r="H251" s="9">
        <f t="shared" si="31"/>
        <v>6.954692148485303E-2</v>
      </c>
      <c r="I251">
        <v>21</v>
      </c>
      <c r="J251">
        <v>718</v>
      </c>
      <c r="K251">
        <f t="shared" ref="K251:K263" si="36">K250+B251</f>
        <v>185688</v>
      </c>
      <c r="L251">
        <f t="shared" ref="L251:L263" si="37">L250+E251</f>
        <v>1959097</v>
      </c>
      <c r="M251">
        <f t="shared" ref="M251:M263" si="38">M250+I251</f>
        <v>4036</v>
      </c>
      <c r="N251">
        <v>10854</v>
      </c>
    </row>
    <row r="252" spans="1:14">
      <c r="A252" s="5">
        <v>44144</v>
      </c>
      <c r="B252">
        <f>'CTP CSV'!W254</f>
        <v>703</v>
      </c>
      <c r="C252">
        <f t="shared" si="30"/>
        <v>1067.7142857142858</v>
      </c>
      <c r="D252">
        <f t="shared" si="32"/>
        <v>13.653894933764043</v>
      </c>
      <c r="E252">
        <v>8123</v>
      </c>
      <c r="F252">
        <f t="shared" si="25"/>
        <v>157.76755127591085</v>
      </c>
      <c r="G252" s="8">
        <f t="shared" si="26"/>
        <v>8.6544380155115105E-2</v>
      </c>
      <c r="H252" s="9">
        <f t="shared" si="31"/>
        <v>7.3214075498958003E-2</v>
      </c>
      <c r="I252">
        <v>5</v>
      </c>
      <c r="J252">
        <v>746</v>
      </c>
      <c r="K252">
        <f t="shared" si="36"/>
        <v>186391</v>
      </c>
      <c r="L252">
        <f t="shared" si="37"/>
        <v>1967220</v>
      </c>
      <c r="M252">
        <f t="shared" si="38"/>
        <v>4041</v>
      </c>
      <c r="N252">
        <v>10884</v>
      </c>
    </row>
    <row r="253" spans="1:14">
      <c r="A253" s="5">
        <v>44145</v>
      </c>
      <c r="B253">
        <f>'CTP CSV'!W255</f>
        <v>1347</v>
      </c>
      <c r="C253">
        <f t="shared" si="30"/>
        <v>1112.2857142857142</v>
      </c>
      <c r="D253">
        <f t="shared" si="32"/>
        <v>26.161872654025839</v>
      </c>
      <c r="E253">
        <v>21287</v>
      </c>
      <c r="F253">
        <f t="shared" si="25"/>
        <v>413.44304616647963</v>
      </c>
      <c r="G253" s="8">
        <f t="shared" si="26"/>
        <v>6.3278057030112272E-2</v>
      </c>
      <c r="H253" s="9">
        <f t="shared" si="31"/>
        <v>7.0954054496054145E-2</v>
      </c>
      <c r="I253">
        <v>21</v>
      </c>
      <c r="J253">
        <v>784</v>
      </c>
      <c r="K253">
        <f t="shared" si="36"/>
        <v>187738</v>
      </c>
      <c r="L253">
        <f t="shared" si="37"/>
        <v>1988507</v>
      </c>
      <c r="M253">
        <f t="shared" si="38"/>
        <v>4062</v>
      </c>
      <c r="N253">
        <v>10966</v>
      </c>
    </row>
    <row r="254" spans="1:14">
      <c r="A254" s="5">
        <v>44146</v>
      </c>
      <c r="B254">
        <f>'CTP CSV'!W256</f>
        <v>1257</v>
      </c>
      <c r="C254">
        <f t="shared" si="30"/>
        <v>1160.7142857142858</v>
      </c>
      <c r="D254">
        <f t="shared" si="32"/>
        <v>24.413863345293603</v>
      </c>
      <c r="E254">
        <v>12197</v>
      </c>
      <c r="F254">
        <f t="shared" si="25"/>
        <v>236.89410598452349</v>
      </c>
      <c r="G254" s="8">
        <f t="shared" si="26"/>
        <v>0.10305812904812658</v>
      </c>
      <c r="H254" s="9">
        <f t="shared" si="31"/>
        <v>7.349430742158107E-2</v>
      </c>
      <c r="I254">
        <v>14</v>
      </c>
      <c r="J254">
        <v>780</v>
      </c>
      <c r="K254">
        <f t="shared" si="36"/>
        <v>188995</v>
      </c>
      <c r="L254">
        <f t="shared" si="37"/>
        <v>2000704</v>
      </c>
      <c r="M254">
        <f t="shared" si="38"/>
        <v>4076</v>
      </c>
      <c r="N254">
        <v>11024</v>
      </c>
    </row>
    <row r="255" spans="1:14">
      <c r="A255" s="5">
        <v>44147</v>
      </c>
      <c r="B255">
        <f>'CTP CSV'!W257</f>
        <v>1495</v>
      </c>
      <c r="C255">
        <f t="shared" si="30"/>
        <v>1264.4285714285713</v>
      </c>
      <c r="D255">
        <f t="shared" si="32"/>
        <v>29.036376850607745</v>
      </c>
      <c r="E255">
        <v>20236</v>
      </c>
      <c r="F255">
        <f t="shared" si="25"/>
        <v>393.03018190561761</v>
      </c>
      <c r="G255" s="8">
        <f t="shared" si="26"/>
        <v>7.3878236805692818E-2</v>
      </c>
      <c r="H255" s="9">
        <f t="shared" si="31"/>
        <v>6.9196760494288356E-2</v>
      </c>
      <c r="I255">
        <v>8</v>
      </c>
      <c r="J255">
        <v>810</v>
      </c>
      <c r="K255">
        <f t="shared" si="36"/>
        <v>190490</v>
      </c>
      <c r="L255">
        <f t="shared" si="37"/>
        <v>2020940</v>
      </c>
      <c r="M255">
        <f t="shared" si="38"/>
        <v>4084</v>
      </c>
      <c r="N255">
        <v>11084</v>
      </c>
    </row>
    <row r="256" spans="1:14">
      <c r="A256" s="5">
        <v>44148</v>
      </c>
      <c r="B256">
        <f>'CTP CSV'!W258</f>
        <v>1611</v>
      </c>
      <c r="C256">
        <f t="shared" si="30"/>
        <v>1318.4285714285713</v>
      </c>
      <c r="D256">
        <f t="shared" si="32"/>
        <v>31.289366626307071</v>
      </c>
      <c r="E256">
        <v>10049</v>
      </c>
      <c r="F256">
        <f t="shared" si="25"/>
        <v>195.17495048278073</v>
      </c>
      <c r="G256" s="8">
        <f t="shared" si="26"/>
        <v>0.16031445915016421</v>
      </c>
      <c r="H256" s="9">
        <f t="shared" si="31"/>
        <v>8.4701595399160515E-2</v>
      </c>
      <c r="I256">
        <v>17</v>
      </c>
      <c r="J256">
        <v>775</v>
      </c>
      <c r="K256">
        <f t="shared" si="36"/>
        <v>192101</v>
      </c>
      <c r="L256">
        <f t="shared" si="37"/>
        <v>2030989</v>
      </c>
      <c r="M256">
        <f t="shared" si="38"/>
        <v>4101</v>
      </c>
      <c r="N256">
        <v>11147</v>
      </c>
    </row>
    <row r="257" spans="1:14">
      <c r="A257" s="5">
        <v>44149</v>
      </c>
      <c r="B257">
        <f>'CTP CSV'!W259</f>
        <v>1913</v>
      </c>
      <c r="C257">
        <f t="shared" si="30"/>
        <v>1324.5714285714287</v>
      </c>
      <c r="D257">
        <f t="shared" si="32"/>
        <v>37.15490897338637</v>
      </c>
      <c r="E257">
        <v>41146</v>
      </c>
      <c r="F257">
        <f t="shared" si="25"/>
        <v>799.15101130107439</v>
      </c>
      <c r="G257" s="8">
        <f t="shared" si="26"/>
        <v>4.6492976230982357E-2</v>
      </c>
      <c r="H257" s="9">
        <f t="shared" si="31"/>
        <v>8.5758308606984829E-2</v>
      </c>
      <c r="I257">
        <v>9</v>
      </c>
      <c r="J257">
        <v>781</v>
      </c>
      <c r="K257">
        <f t="shared" si="36"/>
        <v>194014</v>
      </c>
      <c r="L257">
        <f t="shared" si="37"/>
        <v>2072135</v>
      </c>
      <c r="M257">
        <f t="shared" si="38"/>
        <v>4110</v>
      </c>
      <c r="N257">
        <v>11182</v>
      </c>
    </row>
    <row r="258" spans="1:14">
      <c r="A258" s="5">
        <v>44150</v>
      </c>
      <c r="B258">
        <f>'CTP CSV'!W260</f>
        <v>1493</v>
      </c>
      <c r="C258">
        <f t="shared" ref="C258:C263" si="39">AVERAGE(B252:B258)</f>
        <v>1402.7142857142858</v>
      </c>
      <c r="D258">
        <f t="shared" ref="D258:D263" si="40">(B258/5148714)*100000</f>
        <v>28.997532199302583</v>
      </c>
      <c r="E258">
        <f>'CTP CSV'!AH260</f>
        <v>18449</v>
      </c>
      <c r="F258">
        <f t="shared" si="25"/>
        <v>358.32248596445635</v>
      </c>
      <c r="G258" s="8">
        <f t="shared" si="26"/>
        <v>8.0925795436066997E-2</v>
      </c>
      <c r="H258" s="9">
        <f t="shared" si="31"/>
        <v>8.7784576265180062E-2</v>
      </c>
      <c r="I258">
        <f>'CTP CSV'!F260</f>
        <v>2</v>
      </c>
      <c r="J258">
        <f>'CTP CSV'!J260</f>
        <v>752</v>
      </c>
      <c r="K258">
        <f t="shared" si="36"/>
        <v>195507</v>
      </c>
      <c r="L258">
        <f t="shared" si="37"/>
        <v>2090584</v>
      </c>
      <c r="M258">
        <f t="shared" si="38"/>
        <v>4112</v>
      </c>
      <c r="N258">
        <f>'CTP CSV'!I260</f>
        <v>11211</v>
      </c>
    </row>
    <row r="259" spans="1:14">
      <c r="A259" s="5">
        <v>44151</v>
      </c>
      <c r="B259">
        <f>'CTP CSV'!W261</f>
        <v>1110</v>
      </c>
      <c r="C259">
        <f t="shared" si="39"/>
        <v>1460.8571428571429</v>
      </c>
      <c r="D259">
        <f t="shared" si="40"/>
        <v>21.558781474364277</v>
      </c>
      <c r="E259">
        <f>'CTP CSV'!AH261</f>
        <v>14944</v>
      </c>
      <c r="F259">
        <f t="shared" ref="F259:F263" si="41">(E259/5148714)*100000</f>
        <v>290.24723455216196</v>
      </c>
      <c r="G259" s="8">
        <f t="shared" ref="G259:G263" si="42">IFERROR(B259/E259,0)</f>
        <v>7.4277301927194866E-2</v>
      </c>
      <c r="H259" s="9">
        <f t="shared" si="31"/>
        <v>8.6032136518334301E-2</v>
      </c>
      <c r="I259">
        <f>'CTP CSV'!F261</f>
        <v>31</v>
      </c>
      <c r="J259">
        <f>'CTP CSV'!J261</f>
        <v>769</v>
      </c>
      <c r="K259">
        <f t="shared" si="36"/>
        <v>196617</v>
      </c>
      <c r="L259">
        <f t="shared" si="37"/>
        <v>2105528</v>
      </c>
      <c r="M259">
        <f t="shared" si="38"/>
        <v>4143</v>
      </c>
      <c r="N259">
        <f>'CTP CSV'!I261</f>
        <v>11233</v>
      </c>
    </row>
    <row r="260" spans="1:14">
      <c r="A260" s="5">
        <v>44152</v>
      </c>
      <c r="B260">
        <f>'CTP CSV'!W262</f>
        <v>1283</v>
      </c>
      <c r="C260">
        <f t="shared" si="39"/>
        <v>1451.7142857142858</v>
      </c>
      <c r="D260">
        <f t="shared" si="40"/>
        <v>24.918843812260693</v>
      </c>
      <c r="E260">
        <f>'CTP CSV'!AH262</f>
        <v>16790</v>
      </c>
      <c r="F260">
        <f t="shared" si="41"/>
        <v>326.10084770682545</v>
      </c>
      <c r="G260" s="8">
        <f t="shared" si="42"/>
        <v>7.6414532459797499E-2</v>
      </c>
      <c r="H260" s="9">
        <f t="shared" si="31"/>
        <v>8.7908775865432193E-2</v>
      </c>
      <c r="I260">
        <f>'CTP CSV'!F262</f>
        <v>13</v>
      </c>
      <c r="J260">
        <f>'CTP CSV'!J262</f>
        <v>800</v>
      </c>
      <c r="K260">
        <f t="shared" si="36"/>
        <v>197900</v>
      </c>
      <c r="L260">
        <f t="shared" si="37"/>
        <v>2122318</v>
      </c>
      <c r="M260">
        <f t="shared" si="38"/>
        <v>4156</v>
      </c>
      <c r="N260">
        <f>'CTP CSV'!I262</f>
        <v>11295</v>
      </c>
    </row>
    <row r="261" spans="1:14">
      <c r="A261" s="5">
        <v>44153</v>
      </c>
      <c r="B261">
        <f>'CTP CSV'!W263</f>
        <v>1547</v>
      </c>
      <c r="C261">
        <f t="shared" si="39"/>
        <v>1493.1428571428571</v>
      </c>
      <c r="D261">
        <f t="shared" si="40"/>
        <v>30.046337784541929</v>
      </c>
      <c r="E261">
        <f>'CTP CSV'!AH263</f>
        <v>15966</v>
      </c>
      <c r="F261">
        <f t="shared" si="41"/>
        <v>310.09685136909917</v>
      </c>
      <c r="G261" s="8">
        <f t="shared" si="42"/>
        <v>9.6893398471752476E-2</v>
      </c>
      <c r="H261" s="9">
        <f t="shared" si="31"/>
        <v>8.7028100068807318E-2</v>
      </c>
      <c r="I261">
        <f>'CTP CSV'!F263</f>
        <v>26</v>
      </c>
      <c r="J261">
        <f>'CTP CSV'!J263</f>
        <v>830</v>
      </c>
      <c r="K261">
        <f t="shared" si="36"/>
        <v>199447</v>
      </c>
      <c r="L261">
        <f t="shared" si="37"/>
        <v>2138284</v>
      </c>
      <c r="M261">
        <f t="shared" si="38"/>
        <v>4182</v>
      </c>
      <c r="N261">
        <f>'CTP CSV'!I263</f>
        <v>11349</v>
      </c>
    </row>
    <row r="262" spans="1:14">
      <c r="A262" s="5">
        <v>44154</v>
      </c>
      <c r="B262">
        <f>'CTP CSV'!W264</f>
        <v>1713</v>
      </c>
      <c r="C262">
        <f t="shared" si="39"/>
        <v>1524.2857142857142</v>
      </c>
      <c r="D262">
        <f t="shared" si="40"/>
        <v>33.270443842870279</v>
      </c>
      <c r="E262">
        <f>'CTP CSV'!AH264</f>
        <v>23838</v>
      </c>
      <c r="F262">
        <f t="shared" si="41"/>
        <v>462.98939890621233</v>
      </c>
      <c r="G262" s="8">
        <f t="shared" si="42"/>
        <v>7.1860055373772963E-2</v>
      </c>
      <c r="H262" s="9">
        <f t="shared" si="31"/>
        <v>8.6739788435675896E-2</v>
      </c>
      <c r="I262">
        <f>'CTP CSV'!F264</f>
        <v>19</v>
      </c>
      <c r="J262">
        <f>'CTP CSV'!J264</f>
        <v>815</v>
      </c>
      <c r="K262">
        <f t="shared" si="36"/>
        <v>201160</v>
      </c>
      <c r="L262">
        <f t="shared" si="37"/>
        <v>2162122</v>
      </c>
      <c r="M262">
        <f t="shared" si="38"/>
        <v>4201</v>
      </c>
      <c r="N262">
        <f>'CTP CSV'!I264</f>
        <v>11402</v>
      </c>
    </row>
    <row r="263" spans="1:14">
      <c r="A263" s="5">
        <v>44155</v>
      </c>
      <c r="B263">
        <f>'CTP CSV'!W265</f>
        <v>2001</v>
      </c>
      <c r="C263">
        <f t="shared" si="39"/>
        <v>1580</v>
      </c>
      <c r="D263">
        <f t="shared" si="40"/>
        <v>38.864073630813444</v>
      </c>
      <c r="E263">
        <f>'CTP CSV'!AH265</f>
        <v>30621</v>
      </c>
      <c r="F263">
        <f t="shared" si="41"/>
        <v>594.73103380766531</v>
      </c>
      <c r="G263" s="8">
        <f t="shared" si="42"/>
        <v>6.5347310669148617E-2</v>
      </c>
      <c r="H263" s="9">
        <f t="shared" si="31"/>
        <v>7.3173052938387953E-2</v>
      </c>
      <c r="I263">
        <f>'CTP CSV'!F265</f>
        <v>30</v>
      </c>
      <c r="J263">
        <f>'CTP CSV'!J265</f>
        <v>808</v>
      </c>
      <c r="K263">
        <f t="shared" si="36"/>
        <v>203161</v>
      </c>
      <c r="L263">
        <f t="shared" si="37"/>
        <v>2192743</v>
      </c>
      <c r="M263">
        <f t="shared" si="38"/>
        <v>4231</v>
      </c>
      <c r="N263">
        <f>'CTP CSV'!I265</f>
        <v>11455</v>
      </c>
    </row>
    <row r="264" spans="1:14">
      <c r="A264" s="5">
        <v>44156</v>
      </c>
      <c r="B264">
        <f>'CTP CSV'!W266</f>
        <v>1857</v>
      </c>
      <c r="C264">
        <f t="shared" ref="C264:C270" si="43">AVERAGE(B258:B264)</f>
        <v>1572</v>
      </c>
      <c r="D264">
        <f t="shared" ref="D264:D270" si="44">(B264/5148714)*100000</f>
        <v>36.067258736841858</v>
      </c>
      <c r="E264">
        <f>'CTP CSV'!AH266</f>
        <v>32504</v>
      </c>
      <c r="F264">
        <f t="shared" ref="F264:F270" si="45">(E264/5148714)*100000</f>
        <v>631.3032730114744</v>
      </c>
      <c r="G264" s="8">
        <f t="shared" ref="G264:G270" si="46">IFERROR(B264/E264,0)</f>
        <v>5.7131429977848883E-2</v>
      </c>
      <c r="H264" s="9">
        <f t="shared" ref="H264:H270" si="47">AVERAGE(G258:G264)</f>
        <v>7.4692832045083188E-2</v>
      </c>
      <c r="I264">
        <f>'CTP CSV'!F266</f>
        <v>43</v>
      </c>
      <c r="J264">
        <f>'CTP CSV'!J266</f>
        <v>816</v>
      </c>
      <c r="K264">
        <f t="shared" ref="K264:K270" si="48">K263+B264</f>
        <v>205018</v>
      </c>
      <c r="L264">
        <f t="shared" ref="L264:L270" si="49">L263+E264</f>
        <v>2225247</v>
      </c>
      <c r="M264">
        <f t="shared" ref="M264:M270" si="50">M263+I264</f>
        <v>4274</v>
      </c>
      <c r="N264">
        <f>'CTP CSV'!I266</f>
        <v>11495</v>
      </c>
    </row>
    <row r="265" spans="1:14">
      <c r="A265" s="5">
        <v>44157</v>
      </c>
      <c r="B265">
        <f>'CTP CSV'!W267</f>
        <v>1277</v>
      </c>
      <c r="C265">
        <f t="shared" si="43"/>
        <v>1541.1428571428571</v>
      </c>
      <c r="D265">
        <f t="shared" si="44"/>
        <v>24.802309858345211</v>
      </c>
      <c r="E265">
        <f>'CTP CSV'!AH267</f>
        <v>21316</v>
      </c>
      <c r="F265">
        <f t="shared" si="45"/>
        <v>414.0062936104045</v>
      </c>
      <c r="G265" s="8">
        <f t="shared" si="46"/>
        <v>5.9908050290861325E-2</v>
      </c>
      <c r="H265" s="9">
        <f t="shared" si="47"/>
        <v>7.1690297024339517E-2</v>
      </c>
      <c r="I265">
        <f>'CTP CSV'!F267</f>
        <v>9</v>
      </c>
      <c r="J265">
        <f>'CTP CSV'!J267</f>
        <v>809</v>
      </c>
      <c r="K265">
        <f t="shared" si="48"/>
        <v>206295</v>
      </c>
      <c r="L265">
        <f t="shared" si="49"/>
        <v>2246563</v>
      </c>
      <c r="M265">
        <f t="shared" si="50"/>
        <v>4283</v>
      </c>
      <c r="N265">
        <f>'CTP CSV'!I267</f>
        <v>11530</v>
      </c>
    </row>
    <row r="266" spans="1:14">
      <c r="A266" s="5">
        <v>44158</v>
      </c>
      <c r="B266">
        <f>'CTP CSV'!W268</f>
        <v>1257</v>
      </c>
      <c r="C266">
        <f t="shared" si="43"/>
        <v>1562.1428571428571</v>
      </c>
      <c r="D266">
        <f t="shared" si="44"/>
        <v>24.413863345293603</v>
      </c>
      <c r="E266">
        <f>'CTP CSV'!AH268</f>
        <v>21037</v>
      </c>
      <c r="F266">
        <f t="shared" si="45"/>
        <v>408.58746475333453</v>
      </c>
      <c r="G266" s="8">
        <f t="shared" si="46"/>
        <v>5.9751865760327046E-2</v>
      </c>
      <c r="H266" s="9">
        <f t="shared" si="47"/>
        <v>6.9615234714786964E-2</v>
      </c>
      <c r="I266">
        <f>'CTP CSV'!F268</f>
        <v>5</v>
      </c>
      <c r="J266">
        <f>'CTP CSV'!J268</f>
        <v>844</v>
      </c>
      <c r="K266">
        <f t="shared" si="48"/>
        <v>207552</v>
      </c>
      <c r="L266">
        <f t="shared" si="49"/>
        <v>2267600</v>
      </c>
      <c r="M266">
        <f t="shared" si="50"/>
        <v>4288</v>
      </c>
      <c r="N266">
        <f>'CTP CSV'!I268</f>
        <v>11563</v>
      </c>
    </row>
    <row r="267" spans="1:14">
      <c r="A267" s="5">
        <v>44159</v>
      </c>
      <c r="B267">
        <f>'CTP CSV'!W269</f>
        <v>1678</v>
      </c>
      <c r="C267">
        <f t="shared" si="43"/>
        <v>1618.5714285714287</v>
      </c>
      <c r="D267">
        <f t="shared" si="44"/>
        <v>32.590662445029963</v>
      </c>
      <c r="E267">
        <f>'CTP CSV'!AH269</f>
        <v>19887</v>
      </c>
      <c r="F267">
        <f t="shared" si="45"/>
        <v>386.25179025286701</v>
      </c>
      <c r="G267" s="8">
        <f t="shared" si="46"/>
        <v>8.4376728516116051E-2</v>
      </c>
      <c r="H267" s="9">
        <f t="shared" si="47"/>
        <v>7.0752691294261053E-2</v>
      </c>
      <c r="I267">
        <f>'CTP CSV'!F269</f>
        <v>25</v>
      </c>
      <c r="J267">
        <f>'CTP CSV'!J269</f>
        <v>873</v>
      </c>
      <c r="K267">
        <f t="shared" si="48"/>
        <v>209230</v>
      </c>
      <c r="L267">
        <f t="shared" si="49"/>
        <v>2287487</v>
      </c>
      <c r="M267">
        <f t="shared" si="50"/>
        <v>4313</v>
      </c>
      <c r="N267">
        <f>'CTP CSV'!I269</f>
        <v>11655</v>
      </c>
    </row>
    <row r="268" spans="1:14">
      <c r="A268" s="5">
        <v>44160</v>
      </c>
      <c r="B268">
        <f>'CTP CSV'!W270</f>
        <v>1675</v>
      </c>
      <c r="C268">
        <f t="shared" si="43"/>
        <v>1636.8571428571429</v>
      </c>
      <c r="D268">
        <f t="shared" si="44"/>
        <v>32.532395468072217</v>
      </c>
      <c r="E268">
        <f>'CTP CSV'!AH270</f>
        <v>20671</v>
      </c>
      <c r="F268">
        <f t="shared" si="45"/>
        <v>401.47889356449008</v>
      </c>
      <c r="G268" s="8">
        <f t="shared" si="46"/>
        <v>8.1031396642639447E-2</v>
      </c>
      <c r="H268" s="9">
        <f t="shared" si="47"/>
        <v>6.8486691032959193E-2</v>
      </c>
      <c r="I268">
        <f>'CTP CSV'!F270</f>
        <v>4</v>
      </c>
      <c r="J268">
        <f>'CTP CSV'!J270</f>
        <v>940</v>
      </c>
      <c r="K268">
        <f t="shared" si="48"/>
        <v>210905</v>
      </c>
      <c r="L268">
        <f t="shared" si="49"/>
        <v>2308158</v>
      </c>
      <c r="M268">
        <f t="shared" si="50"/>
        <v>4317</v>
      </c>
      <c r="N268">
        <f>'CTP CSV'!I270</f>
        <v>11737</v>
      </c>
    </row>
    <row r="269" spans="1:14">
      <c r="A269" s="5">
        <v>44161</v>
      </c>
      <c r="B269">
        <f>'CTP CSV'!W271</f>
        <v>0</v>
      </c>
      <c r="C269">
        <f t="shared" si="43"/>
        <v>1392.1428571428571</v>
      </c>
      <c r="D269">
        <f t="shared" si="44"/>
        <v>0</v>
      </c>
      <c r="E269">
        <f>'CTP CSV'!AH271</f>
        <v>0</v>
      </c>
      <c r="F269">
        <f t="shared" si="45"/>
        <v>0</v>
      </c>
      <c r="G269" s="8">
        <f t="shared" si="46"/>
        <v>0</v>
      </c>
      <c r="H269" s="9">
        <f t="shared" si="47"/>
        <v>5.8220968836705911E-2</v>
      </c>
      <c r="I269">
        <f>'CTP CSV'!F271</f>
        <v>0</v>
      </c>
      <c r="J269">
        <f>'CTP CSV'!J271</f>
        <v>940</v>
      </c>
      <c r="K269">
        <f t="shared" si="48"/>
        <v>210905</v>
      </c>
      <c r="L269">
        <f t="shared" si="49"/>
        <v>2308158</v>
      </c>
      <c r="M269">
        <f t="shared" si="50"/>
        <v>4317</v>
      </c>
      <c r="N269">
        <f>'CTP CSV'!I271</f>
        <v>11737</v>
      </c>
    </row>
    <row r="270" spans="1:14">
      <c r="A270" s="5">
        <v>44162</v>
      </c>
      <c r="B270">
        <f>'CTP CSV'!W272</f>
        <v>2215</v>
      </c>
      <c r="C270">
        <f t="shared" si="43"/>
        <v>1422.7142857142858</v>
      </c>
      <c r="D270">
        <f t="shared" si="44"/>
        <v>43.020451320465654</v>
      </c>
      <c r="E270">
        <f>'CTP CSV'!AH272</f>
        <v>30874</v>
      </c>
      <c r="F270">
        <f t="shared" si="45"/>
        <v>599.6448821977682</v>
      </c>
      <c r="G270" s="8">
        <f t="shared" si="46"/>
        <v>7.1743214355120807E-2</v>
      </c>
      <c r="H270" s="9">
        <f t="shared" si="47"/>
        <v>5.9134669363273377E-2</v>
      </c>
      <c r="I270">
        <f>'CTP CSV'!F272</f>
        <v>29</v>
      </c>
      <c r="J270">
        <f>'CTP CSV'!J272</f>
        <v>884</v>
      </c>
      <c r="K270">
        <f t="shared" si="48"/>
        <v>213120</v>
      </c>
      <c r="L270">
        <f t="shared" si="49"/>
        <v>2339032</v>
      </c>
      <c r="M270">
        <f t="shared" si="50"/>
        <v>4346</v>
      </c>
      <c r="N270">
        <f>'CTP CSV'!I272</f>
        <v>11794</v>
      </c>
    </row>
    <row r="271" spans="1:14">
      <c r="A271" s="5">
        <v>44163</v>
      </c>
      <c r="B271">
        <f>'CTP CSV'!W273</f>
        <v>1791</v>
      </c>
      <c r="C271">
        <f t="shared" ref="C271" si="51">AVERAGE(B265:B271)</f>
        <v>1413.2857142857142</v>
      </c>
      <c r="D271">
        <f t="shared" ref="D271" si="52">(B271/5148714)*100000</f>
        <v>34.785385243771557</v>
      </c>
      <c r="E271">
        <f>'CTP CSV'!AH273</f>
        <v>31196</v>
      </c>
      <c r="F271">
        <f t="shared" ref="F271" si="53">(E271/5148714)*100000</f>
        <v>605.8988710578991</v>
      </c>
      <c r="G271" s="8">
        <f t="shared" ref="G271" si="54">IFERROR(B271/E271,0)</f>
        <v>5.7411206564944223E-2</v>
      </c>
      <c r="H271" s="9">
        <f t="shared" ref="H271" si="55">AVERAGE(G265:G271)</f>
        <v>5.9174637447144129E-2</v>
      </c>
      <c r="I271">
        <f>'CTP CSV'!F273</f>
        <v>0</v>
      </c>
      <c r="J271">
        <f>'CTP CSV'!J273</f>
        <v>879</v>
      </c>
      <c r="K271">
        <f t="shared" ref="K271" si="56">K270+B271</f>
        <v>214911</v>
      </c>
      <c r="L271">
        <f t="shared" ref="L271" si="57">L270+E271</f>
        <v>2370228</v>
      </c>
      <c r="M271">
        <f t="shared" ref="M271" si="58">M270+I271</f>
        <v>4346</v>
      </c>
      <c r="N271">
        <f>'CTP CSV'!I273</f>
        <v>11802</v>
      </c>
    </row>
  </sheetData>
  <sortState xmlns:xlrd2="http://schemas.microsoft.com/office/spreadsheetml/2017/richdata2" ref="A2:B244">
    <sortCondition ref="A2"/>
  </sortState>
  <conditionalFormatting sqref="A2:A271">
    <cfRule type="expression" dxfId="0" priority="1">
      <formula>MOD(ROW(),7)=0</formula>
    </cfRule>
  </conditionalFormatting>
  <pageMargins left="0.75" right="0.75" top="1" bottom="1" header="0.5" footer="0.5"/>
  <ignoredErrors>
    <ignoredError sqref="C8:C24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5"/>
  <sheetViews>
    <sheetView topLeftCell="A30" workbookViewId="0"/>
  </sheetViews>
  <sheetFormatPr baseColWidth="10" defaultRowHeight="16"/>
  <cols>
    <col min="1" max="1" width="10.33203125" customWidth="1"/>
    <col min="2" max="2" width="9.5" customWidth="1"/>
    <col min="3" max="4" width="9.83203125" customWidth="1"/>
    <col min="5" max="5" width="21.6640625" customWidth="1"/>
    <col min="6" max="6" width="22.1640625" customWidth="1"/>
    <col min="8" max="8" width="19.5" customWidth="1"/>
    <col min="9" max="9" width="10.5" customWidth="1"/>
    <col min="10" max="10" width="24.33203125" customWidth="1"/>
    <col min="11" max="11" width="8" customWidth="1"/>
    <col min="12" max="12" width="15.33203125" customWidth="1"/>
    <col min="13" max="13" width="15.5" customWidth="1"/>
    <col min="14" max="14" width="16.83203125" customWidth="1"/>
    <col min="15" max="15" width="24.1640625" customWidth="1"/>
  </cols>
  <sheetData>
    <row r="1" spans="1:15">
      <c r="A1" s="2" t="s">
        <v>64</v>
      </c>
      <c r="B1" s="2" t="s">
        <v>62</v>
      </c>
      <c r="C1" s="2" t="s">
        <v>45</v>
      </c>
      <c r="D1" s="2" t="s">
        <v>63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56</v>
      </c>
      <c r="M1" s="2" t="s">
        <v>55</v>
      </c>
      <c r="N1" s="2" t="s">
        <v>54</v>
      </c>
      <c r="O1" s="2" t="s">
        <v>53</v>
      </c>
    </row>
    <row r="2" spans="1:15">
      <c r="A2" s="11">
        <v>43897</v>
      </c>
      <c r="B2" s="3" t="s">
        <v>41</v>
      </c>
      <c r="C2">
        <f>SUM('Daily Data'!B2:B5)</f>
        <v>2</v>
      </c>
      <c r="D2" s="4"/>
      <c r="E2" s="4"/>
      <c r="F2">
        <f>(C2/5148714)*100000</f>
        <v>3.8844651305160863E-2</v>
      </c>
      <c r="G2">
        <f>SUM('Daily Data'!E2:E5)</f>
        <v>5</v>
      </c>
      <c r="H2">
        <f>(G2/5148714)*100000</f>
        <v>9.7111628262902164E-2</v>
      </c>
      <c r="I2" s="10">
        <f>C2/G2</f>
        <v>0.4</v>
      </c>
      <c r="J2" s="4"/>
      <c r="K2">
        <f>SUM('Daily Data'!I2:I5)</f>
        <v>0</v>
      </c>
      <c r="L2">
        <f>C2</f>
        <v>2</v>
      </c>
      <c r="M2">
        <f>G2</f>
        <v>5</v>
      </c>
      <c r="N2">
        <f>K2</f>
        <v>0</v>
      </c>
      <c r="O2">
        <f>SUM('Daily Data'!N2:N5)</f>
        <v>0</v>
      </c>
    </row>
    <row r="3" spans="1:15">
      <c r="A3" s="11">
        <v>43904</v>
      </c>
      <c r="B3" s="3" t="s">
        <v>41</v>
      </c>
      <c r="C3">
        <f>SUM('Daily Data'!B6:B12)</f>
        <v>11</v>
      </c>
      <c r="D3" s="10">
        <f>(C3-C2)/C3</f>
        <v>0.81818181818181823</v>
      </c>
      <c r="E3" s="4"/>
      <c r="F3">
        <f t="shared" ref="F3:F40" si="0">(C3/5148714)*100000</f>
        <v>0.21364558217838472</v>
      </c>
      <c r="G3">
        <f>SUM('Daily Data'!E6:E12)</f>
        <v>113</v>
      </c>
      <c r="H3">
        <f t="shared" ref="H3:H40" si="1">(G3/5148714)*100000</f>
        <v>2.1947227987415889</v>
      </c>
      <c r="I3" s="10">
        <f t="shared" ref="I3:I40" si="2">C3/G3</f>
        <v>9.7345132743362831E-2</v>
      </c>
      <c r="J3" s="4"/>
      <c r="K3">
        <f>SUM('Daily Data'!I6:I12)</f>
        <v>0</v>
      </c>
      <c r="L3">
        <f t="shared" ref="L3:L40" si="3">L2+C3</f>
        <v>13</v>
      </c>
      <c r="M3">
        <f t="shared" ref="M3:M40" si="4">M2+G3</f>
        <v>118</v>
      </c>
      <c r="N3">
        <f t="shared" ref="N3:N40" si="5">N2+K3</f>
        <v>0</v>
      </c>
      <c r="O3">
        <f>SUM('Daily Data'!N6:N12)</f>
        <v>0</v>
      </c>
    </row>
    <row r="4" spans="1:15">
      <c r="A4" s="11">
        <v>43911</v>
      </c>
      <c r="B4" s="3" t="s">
        <v>41</v>
      </c>
      <c r="C4">
        <f>SUM('Daily Data'!B13:B19)</f>
        <v>139</v>
      </c>
      <c r="D4" s="10">
        <f t="shared" ref="D4:D40" si="6">(C4-C3)/C4</f>
        <v>0.92086330935251803</v>
      </c>
      <c r="E4" s="4"/>
      <c r="F4">
        <f t="shared" si="0"/>
        <v>2.6997032657086799</v>
      </c>
      <c r="G4">
        <f>SUM('Daily Data'!E13:E19)</f>
        <v>1284</v>
      </c>
      <c r="H4">
        <f t="shared" si="1"/>
        <v>24.938266137913274</v>
      </c>
      <c r="I4" s="10">
        <f t="shared" si="2"/>
        <v>0.10825545171339564</v>
      </c>
      <c r="J4" s="4"/>
      <c r="K4">
        <f>SUM('Daily Data'!I13:I19)</f>
        <v>1</v>
      </c>
      <c r="L4">
        <f t="shared" si="3"/>
        <v>152</v>
      </c>
      <c r="M4">
        <f t="shared" si="4"/>
        <v>1402</v>
      </c>
      <c r="N4">
        <f t="shared" si="5"/>
        <v>1</v>
      </c>
      <c r="O4">
        <f>SUM('Daily Data'!N13:N19)</f>
        <v>0</v>
      </c>
    </row>
    <row r="5" spans="1:15">
      <c r="A5" s="11">
        <v>43918</v>
      </c>
      <c r="B5" s="3" t="s">
        <v>41</v>
      </c>
      <c r="C5">
        <f>SUM('Daily Data'!B20:B26)</f>
        <v>387</v>
      </c>
      <c r="D5" s="10">
        <f t="shared" si="6"/>
        <v>0.64082687338501287</v>
      </c>
      <c r="E5">
        <f>AVERAGE(C2:C5)</f>
        <v>134.75</v>
      </c>
      <c r="F5">
        <f t="shared" si="0"/>
        <v>7.5164400275486276</v>
      </c>
      <c r="G5">
        <f>SUM('Daily Data'!E20:E26)</f>
        <v>1540</v>
      </c>
      <c r="H5">
        <f t="shared" si="1"/>
        <v>29.910381504973863</v>
      </c>
      <c r="I5" s="10">
        <f t="shared" si="2"/>
        <v>0.2512987012987013</v>
      </c>
      <c r="J5" s="9">
        <f>AVERAGE(I2:I5)</f>
        <v>0.21422482143886495</v>
      </c>
      <c r="K5">
        <f>SUM('Daily Data'!I20:I26)</f>
        <v>12</v>
      </c>
      <c r="L5">
        <f t="shared" si="3"/>
        <v>539</v>
      </c>
      <c r="M5">
        <f t="shared" si="4"/>
        <v>2942</v>
      </c>
      <c r="N5">
        <f t="shared" si="5"/>
        <v>13</v>
      </c>
      <c r="O5">
        <f>SUM('Daily Data'!N20:N26)</f>
        <v>408</v>
      </c>
    </row>
    <row r="6" spans="1:15">
      <c r="A6" s="11">
        <v>43925</v>
      </c>
      <c r="B6" s="3" t="s">
        <v>41</v>
      </c>
      <c r="C6">
        <f>SUM('Daily Data'!B27:B33)</f>
        <v>1378</v>
      </c>
      <c r="D6" s="10">
        <f t="shared" si="6"/>
        <v>0.71915820029027577</v>
      </c>
      <c r="E6">
        <f t="shared" ref="E6:E40" si="7">AVERAGE(C3:C6)</f>
        <v>478.75</v>
      </c>
      <c r="F6">
        <f t="shared" si="0"/>
        <v>26.763964749255834</v>
      </c>
      <c r="G6">
        <f>SUM('Daily Data'!E27:E33)</f>
        <v>15367</v>
      </c>
      <c r="H6">
        <f t="shared" si="1"/>
        <v>298.46287830320347</v>
      </c>
      <c r="I6" s="10">
        <f t="shared" si="2"/>
        <v>8.9672675213119016E-2</v>
      </c>
      <c r="J6" s="9">
        <f t="shared" ref="J6:J40" si="8">AVERAGE(I3:I6)</f>
        <v>0.13664299024214471</v>
      </c>
      <c r="K6">
        <f>SUM('Daily Data'!I27:I33)</f>
        <v>27</v>
      </c>
      <c r="L6">
        <f t="shared" si="3"/>
        <v>1917</v>
      </c>
      <c r="M6">
        <f t="shared" si="4"/>
        <v>18309</v>
      </c>
      <c r="N6">
        <f t="shared" si="5"/>
        <v>40</v>
      </c>
      <c r="O6">
        <f>SUM('Daily Data'!N27:N33)</f>
        <v>1131</v>
      </c>
    </row>
    <row r="7" spans="1:15">
      <c r="A7" s="11">
        <v>43932</v>
      </c>
      <c r="B7" s="3" t="s">
        <v>41</v>
      </c>
      <c r="C7">
        <f>SUM('Daily Data'!B34:B40)</f>
        <v>1290</v>
      </c>
      <c r="D7" s="10">
        <f t="shared" si="6"/>
        <v>-6.8217054263565891E-2</v>
      </c>
      <c r="E7">
        <f t="shared" si="7"/>
        <v>798.5</v>
      </c>
      <c r="F7">
        <f t="shared" si="0"/>
        <v>25.054800091828753</v>
      </c>
      <c r="G7">
        <f>SUM('Daily Data'!E34:E40)</f>
        <v>11779</v>
      </c>
      <c r="H7">
        <f t="shared" si="1"/>
        <v>228.7755738617449</v>
      </c>
      <c r="I7" s="10">
        <f t="shared" si="2"/>
        <v>0.1095169369216402</v>
      </c>
      <c r="J7" s="9">
        <f t="shared" si="8"/>
        <v>0.13968594128671402</v>
      </c>
      <c r="K7">
        <f>SUM('Daily Data'!I34:I40)</f>
        <v>40</v>
      </c>
      <c r="L7">
        <f t="shared" si="3"/>
        <v>3207</v>
      </c>
      <c r="M7">
        <f t="shared" si="4"/>
        <v>30088</v>
      </c>
      <c r="N7">
        <f t="shared" si="5"/>
        <v>80</v>
      </c>
      <c r="O7">
        <f>SUM('Daily Data'!N34:N40)</f>
        <v>2197</v>
      </c>
    </row>
    <row r="8" spans="1:15">
      <c r="A8" s="11">
        <v>43939</v>
      </c>
      <c r="B8" s="3" t="s">
        <v>41</v>
      </c>
      <c r="C8">
        <f>SUM('Daily Data'!B41:B47)</f>
        <v>1039</v>
      </c>
      <c r="D8" s="10">
        <f t="shared" si="6"/>
        <v>-0.24157844080846969</v>
      </c>
      <c r="E8">
        <f t="shared" si="7"/>
        <v>1023.5</v>
      </c>
      <c r="F8">
        <f t="shared" si="0"/>
        <v>20.179796353031065</v>
      </c>
      <c r="G8">
        <f>SUM('Daily Data'!E41:E47)</f>
        <v>8740</v>
      </c>
      <c r="H8">
        <f t="shared" si="1"/>
        <v>169.75112620355296</v>
      </c>
      <c r="I8" s="10">
        <f t="shared" si="2"/>
        <v>0.11887871853546911</v>
      </c>
      <c r="J8" s="9">
        <f t="shared" si="8"/>
        <v>0.14234175799223242</v>
      </c>
      <c r="K8">
        <f>SUM('Daily Data'!I41:I47)</f>
        <v>39</v>
      </c>
      <c r="L8">
        <f t="shared" si="3"/>
        <v>4246</v>
      </c>
      <c r="M8">
        <f t="shared" si="4"/>
        <v>38828</v>
      </c>
      <c r="N8">
        <f t="shared" si="5"/>
        <v>119</v>
      </c>
      <c r="O8">
        <f>SUM('Daily Data'!N41:N47)</f>
        <v>4468</v>
      </c>
    </row>
    <row r="9" spans="1:15">
      <c r="A9" s="11">
        <v>43946</v>
      </c>
      <c r="B9" s="3" t="s">
        <v>41</v>
      </c>
      <c r="C9">
        <f>SUM('Daily Data'!B48:B54)</f>
        <v>1007</v>
      </c>
      <c r="D9" s="10">
        <f t="shared" si="6"/>
        <v>-3.1777557100297914E-2</v>
      </c>
      <c r="E9">
        <f t="shared" si="7"/>
        <v>1178.5</v>
      </c>
      <c r="F9">
        <f t="shared" si="0"/>
        <v>19.558281932148496</v>
      </c>
      <c r="G9">
        <f>SUM('Daily Data'!E48:E54)</f>
        <v>10181</v>
      </c>
      <c r="H9">
        <f t="shared" si="1"/>
        <v>197.73869746892137</v>
      </c>
      <c r="I9" s="10">
        <f t="shared" si="2"/>
        <v>9.8909733817896084E-2</v>
      </c>
      <c r="J9" s="9">
        <f t="shared" si="8"/>
        <v>0.1042445161220311</v>
      </c>
      <c r="K9">
        <f>SUM('Daily Data'!I48:I54)</f>
        <v>47</v>
      </c>
      <c r="L9">
        <f t="shared" si="3"/>
        <v>5253</v>
      </c>
      <c r="M9">
        <f t="shared" si="4"/>
        <v>49009</v>
      </c>
      <c r="N9">
        <f t="shared" si="5"/>
        <v>166</v>
      </c>
      <c r="O9">
        <f>SUM('Daily Data'!N48:N54)</f>
        <v>5783</v>
      </c>
    </row>
    <row r="10" spans="1:15">
      <c r="A10" s="11">
        <v>43953</v>
      </c>
      <c r="B10" s="3" t="s">
        <v>41</v>
      </c>
      <c r="C10">
        <f>SUM('Daily Data'!B55:B61)</f>
        <v>1236</v>
      </c>
      <c r="D10" s="10">
        <f t="shared" si="6"/>
        <v>0.18527508090614886</v>
      </c>
      <c r="E10">
        <f t="shared" si="7"/>
        <v>1143</v>
      </c>
      <c r="F10">
        <f t="shared" si="0"/>
        <v>24.005994506589413</v>
      </c>
      <c r="G10">
        <f>SUM('Daily Data'!E55:E61)</f>
        <v>12602</v>
      </c>
      <c r="H10">
        <f t="shared" si="1"/>
        <v>244.7601478738186</v>
      </c>
      <c r="I10" s="10">
        <f t="shared" si="2"/>
        <v>9.8079669893667676E-2</v>
      </c>
      <c r="J10" s="9">
        <f t="shared" si="8"/>
        <v>0.10634626479216827</v>
      </c>
      <c r="K10">
        <f>SUM('Daily Data'!I55:I61)</f>
        <v>101</v>
      </c>
      <c r="L10">
        <f t="shared" si="3"/>
        <v>6489</v>
      </c>
      <c r="M10">
        <f t="shared" si="4"/>
        <v>61611</v>
      </c>
      <c r="N10">
        <f t="shared" si="5"/>
        <v>267</v>
      </c>
      <c r="O10">
        <f>SUM('Daily Data'!N55:N61)</f>
        <v>7052</v>
      </c>
    </row>
    <row r="11" spans="1:15">
      <c r="A11" s="11">
        <v>43960</v>
      </c>
      <c r="B11" s="3" t="s">
        <v>41</v>
      </c>
      <c r="C11">
        <f>SUM('Daily Data'!B62:B68)</f>
        <v>1042</v>
      </c>
      <c r="D11" s="10">
        <f t="shared" si="6"/>
        <v>-0.18618042226487524</v>
      </c>
      <c r="E11">
        <f t="shared" si="7"/>
        <v>1081</v>
      </c>
      <c r="F11">
        <f t="shared" si="0"/>
        <v>20.238063329988808</v>
      </c>
      <c r="G11">
        <f>SUM('Daily Data'!E62:E68)</f>
        <v>19347</v>
      </c>
      <c r="H11">
        <f t="shared" si="1"/>
        <v>375.7637344004736</v>
      </c>
      <c r="I11" s="10">
        <f t="shared" si="2"/>
        <v>5.3858479350803741E-2</v>
      </c>
      <c r="J11" s="9">
        <f t="shared" si="8"/>
        <v>9.243165039945915E-2</v>
      </c>
      <c r="K11">
        <f>SUM('Daily Data'!I62:I68)</f>
        <v>63</v>
      </c>
      <c r="L11">
        <f t="shared" si="3"/>
        <v>7531</v>
      </c>
      <c r="M11">
        <f t="shared" si="4"/>
        <v>80958</v>
      </c>
      <c r="N11">
        <f t="shared" si="5"/>
        <v>330</v>
      </c>
      <c r="O11">
        <f>SUM('Daily Data'!N62:N68)</f>
        <v>8038</v>
      </c>
    </row>
    <row r="12" spans="1:15">
      <c r="A12" s="11">
        <v>43967</v>
      </c>
      <c r="B12" s="3" t="s">
        <v>41</v>
      </c>
      <c r="C12">
        <f>SUM('Daily Data'!B69:B75)</f>
        <v>876</v>
      </c>
      <c r="D12" s="10">
        <f t="shared" si="6"/>
        <v>-0.18949771689497716</v>
      </c>
      <c r="E12">
        <f t="shared" si="7"/>
        <v>1040.25</v>
      </c>
      <c r="F12">
        <f t="shared" si="0"/>
        <v>17.013957271660455</v>
      </c>
      <c r="G12">
        <f>SUM('Daily Data'!E69:E75)</f>
        <v>28653</v>
      </c>
      <c r="H12">
        <f t="shared" si="1"/>
        <v>556.50789692338708</v>
      </c>
      <c r="I12" s="10">
        <f t="shared" si="2"/>
        <v>3.057271489896346E-2</v>
      </c>
      <c r="J12" s="9">
        <f t="shared" si="8"/>
        <v>7.0355149490332738E-2</v>
      </c>
      <c r="K12">
        <f>SUM('Daily Data'!I69:I75)</f>
        <v>50</v>
      </c>
      <c r="L12">
        <f t="shared" si="3"/>
        <v>8407</v>
      </c>
      <c r="M12">
        <f t="shared" si="4"/>
        <v>109611</v>
      </c>
      <c r="N12">
        <f t="shared" si="5"/>
        <v>380</v>
      </c>
      <c r="O12">
        <f>SUM('Daily Data'!N69:N75)</f>
        <v>9360</v>
      </c>
    </row>
    <row r="13" spans="1:15">
      <c r="A13" s="11">
        <v>43974</v>
      </c>
      <c r="B13" s="3" t="s">
        <v>41</v>
      </c>
      <c r="C13">
        <f>SUM('Daily Data'!B76:B82)</f>
        <v>1488</v>
      </c>
      <c r="D13" s="10">
        <f t="shared" si="6"/>
        <v>0.41129032258064518</v>
      </c>
      <c r="E13">
        <f t="shared" si="7"/>
        <v>1160.5</v>
      </c>
      <c r="F13">
        <f t="shared" si="0"/>
        <v>28.900420571039685</v>
      </c>
      <c r="G13">
        <f>SUM('Daily Data'!E76:E82)</f>
        <v>49294</v>
      </c>
      <c r="H13">
        <f t="shared" si="1"/>
        <v>957.40412071829985</v>
      </c>
      <c r="I13" s="10">
        <f t="shared" si="2"/>
        <v>3.0186229561407069E-2</v>
      </c>
      <c r="J13" s="9">
        <f t="shared" si="8"/>
        <v>5.3174273426210485E-2</v>
      </c>
      <c r="K13">
        <f>SUM('Daily Data'!I76:I82)</f>
        <v>45</v>
      </c>
      <c r="L13">
        <f t="shared" si="3"/>
        <v>9895</v>
      </c>
      <c r="M13">
        <f t="shared" si="4"/>
        <v>158905</v>
      </c>
      <c r="N13">
        <f t="shared" si="5"/>
        <v>425</v>
      </c>
      <c r="O13">
        <f>SUM('Daily Data'!N76:N82)</f>
        <v>10242</v>
      </c>
    </row>
    <row r="14" spans="1:15">
      <c r="A14" s="11">
        <v>43981</v>
      </c>
      <c r="B14" s="3" t="s">
        <v>41</v>
      </c>
      <c r="C14">
        <f>SUM('Daily Data'!B83:B89)</f>
        <v>1499</v>
      </c>
      <c r="D14" s="10">
        <f t="shared" si="6"/>
        <v>7.3382254836557703E-3</v>
      </c>
      <c r="E14">
        <f t="shared" si="7"/>
        <v>1226.25</v>
      </c>
      <c r="F14">
        <f t="shared" si="0"/>
        <v>29.114066153218065</v>
      </c>
      <c r="G14">
        <f>SUM('Daily Data'!E83:E89)</f>
        <v>30609</v>
      </c>
      <c r="H14">
        <f t="shared" si="1"/>
        <v>594.49796589983441</v>
      </c>
      <c r="I14" s="10">
        <f t="shared" si="2"/>
        <v>4.8972524420921953E-2</v>
      </c>
      <c r="J14" s="9">
        <f t="shared" si="8"/>
        <v>4.0897487058024054E-2</v>
      </c>
      <c r="K14">
        <f>SUM('Daily Data'!I83:I89)</f>
        <v>62</v>
      </c>
      <c r="L14">
        <f t="shared" si="3"/>
        <v>11394</v>
      </c>
      <c r="M14">
        <f t="shared" si="4"/>
        <v>189514</v>
      </c>
      <c r="N14">
        <f t="shared" si="5"/>
        <v>487</v>
      </c>
      <c r="O14">
        <f>SUM('Daily Data'!N83:N89)</f>
        <v>11190</v>
      </c>
    </row>
    <row r="15" spans="1:15">
      <c r="A15" s="11">
        <v>43988</v>
      </c>
      <c r="B15" s="3" t="s">
        <v>41</v>
      </c>
      <c r="C15">
        <f>SUM('Daily Data'!B90:B96)</f>
        <v>2522</v>
      </c>
      <c r="D15" s="10">
        <f t="shared" si="6"/>
        <v>0.4056304520222046</v>
      </c>
      <c r="E15">
        <f t="shared" si="7"/>
        <v>1596.25</v>
      </c>
      <c r="F15">
        <f t="shared" si="0"/>
        <v>48.983105295807846</v>
      </c>
      <c r="G15">
        <f>SUM('Daily Data'!E90:E96)</f>
        <v>43225</v>
      </c>
      <c r="H15">
        <f t="shared" si="1"/>
        <v>839.53002633278902</v>
      </c>
      <c r="I15" s="10">
        <f t="shared" si="2"/>
        <v>5.8345864661654138E-2</v>
      </c>
      <c r="J15" s="9">
        <f t="shared" si="8"/>
        <v>4.2019333385736657E-2</v>
      </c>
      <c r="K15">
        <f>SUM('Daily Data'!I90:I96)</f>
        <v>58</v>
      </c>
      <c r="L15">
        <f t="shared" si="3"/>
        <v>13916</v>
      </c>
      <c r="M15">
        <f t="shared" si="4"/>
        <v>232739</v>
      </c>
      <c r="N15">
        <f t="shared" si="5"/>
        <v>545</v>
      </c>
      <c r="O15">
        <f>SUM('Daily Data'!N90:N96)</f>
        <v>12263</v>
      </c>
    </row>
    <row r="16" spans="1:15">
      <c r="A16" s="11">
        <v>43995</v>
      </c>
      <c r="B16" s="3" t="s">
        <v>41</v>
      </c>
      <c r="C16">
        <f>SUM('Daily Data'!B97:B103)</f>
        <v>4039</v>
      </c>
      <c r="D16" s="10">
        <f t="shared" si="6"/>
        <v>0.37558801683585047</v>
      </c>
      <c r="E16">
        <f t="shared" si="7"/>
        <v>2387</v>
      </c>
      <c r="F16">
        <f t="shared" si="0"/>
        <v>78.446773310772357</v>
      </c>
      <c r="G16">
        <f>SUM('Daily Data'!E97:E103)</f>
        <v>9162</v>
      </c>
      <c r="H16">
        <f t="shared" si="1"/>
        <v>177.94734762894191</v>
      </c>
      <c r="I16" s="10">
        <f t="shared" si="2"/>
        <v>0.44084261078367171</v>
      </c>
      <c r="J16" s="9">
        <f t="shared" si="8"/>
        <v>0.1445868073569137</v>
      </c>
      <c r="K16">
        <f>SUM('Daily Data'!I97:I103)</f>
        <v>54</v>
      </c>
      <c r="L16">
        <f t="shared" si="3"/>
        <v>17955</v>
      </c>
      <c r="M16">
        <f t="shared" si="4"/>
        <v>241901</v>
      </c>
      <c r="N16">
        <f t="shared" si="5"/>
        <v>599</v>
      </c>
      <c r="O16">
        <f>SUM('Daily Data'!N97:N103)</f>
        <v>13298</v>
      </c>
    </row>
    <row r="17" spans="1:15">
      <c r="A17" s="11">
        <v>44002</v>
      </c>
      <c r="B17" s="3" t="s">
        <v>41</v>
      </c>
      <c r="C17">
        <f>SUM('Daily Data'!B104:B110)</f>
        <v>5831</v>
      </c>
      <c r="D17" s="10">
        <f t="shared" si="6"/>
        <v>0.30732292917166865</v>
      </c>
      <c r="E17">
        <f t="shared" si="7"/>
        <v>3472.75</v>
      </c>
      <c r="F17">
        <f t="shared" si="0"/>
        <v>113.2515808801965</v>
      </c>
      <c r="G17">
        <f>SUM('Daily Data'!E104:E110)</f>
        <v>54343</v>
      </c>
      <c r="H17">
        <f t="shared" si="1"/>
        <v>1055.4674429381785</v>
      </c>
      <c r="I17" s="10">
        <f t="shared" si="2"/>
        <v>0.10729992823362715</v>
      </c>
      <c r="J17" s="9">
        <f t="shared" si="8"/>
        <v>0.16386523202496872</v>
      </c>
      <c r="K17">
        <f>SUM('Daily Data'!I104:I110)</f>
        <v>45</v>
      </c>
      <c r="L17">
        <f t="shared" si="3"/>
        <v>23786</v>
      </c>
      <c r="M17">
        <f t="shared" si="4"/>
        <v>296244</v>
      </c>
      <c r="N17">
        <f t="shared" si="5"/>
        <v>644</v>
      </c>
      <c r="O17">
        <f>SUM('Daily Data'!N104:N110)</f>
        <v>14729</v>
      </c>
    </row>
    <row r="18" spans="1:15">
      <c r="A18" s="11">
        <v>44009</v>
      </c>
      <c r="B18" s="3" t="s">
        <v>41</v>
      </c>
      <c r="C18">
        <f>SUM('Daily Data'!B111:B117)</f>
        <v>8153</v>
      </c>
      <c r="D18" s="10">
        <f t="shared" si="6"/>
        <v>0.28480313994848522</v>
      </c>
      <c r="E18">
        <f t="shared" si="7"/>
        <v>5136.25</v>
      </c>
      <c r="F18">
        <f t="shared" si="0"/>
        <v>158.35022104548827</v>
      </c>
      <c r="G18">
        <f>SUM('Daily Data'!E111:E117)</f>
        <v>54915</v>
      </c>
      <c r="H18">
        <f t="shared" si="1"/>
        <v>1066.5770132114544</v>
      </c>
      <c r="I18" s="10">
        <f t="shared" si="2"/>
        <v>0.14846581079850679</v>
      </c>
      <c r="J18" s="9">
        <f t="shared" si="8"/>
        <v>0.18873855361936492</v>
      </c>
      <c r="K18">
        <f>SUM('Daily Data'!I111:I117)</f>
        <v>67</v>
      </c>
      <c r="L18">
        <f t="shared" si="3"/>
        <v>31939</v>
      </c>
      <c r="M18">
        <f t="shared" si="4"/>
        <v>351159</v>
      </c>
      <c r="N18">
        <f t="shared" si="5"/>
        <v>711</v>
      </c>
      <c r="O18">
        <f>SUM('Daily Data'!N111:N117)</f>
        <v>16963</v>
      </c>
    </row>
    <row r="19" spans="1:15">
      <c r="A19" s="11">
        <v>44016</v>
      </c>
      <c r="B19" s="3" t="s">
        <v>41</v>
      </c>
      <c r="C19">
        <f>SUM('Daily Data'!B118:B124)</f>
        <v>11447</v>
      </c>
      <c r="D19" s="10">
        <f t="shared" si="6"/>
        <v>0.28776098541102474</v>
      </c>
      <c r="E19">
        <f t="shared" si="7"/>
        <v>7367.5</v>
      </c>
      <c r="F19">
        <f t="shared" si="0"/>
        <v>222.32736174508821</v>
      </c>
      <c r="G19">
        <f>SUM('Daily Data'!E118:E124)</f>
        <v>69529</v>
      </c>
      <c r="H19">
        <f t="shared" si="1"/>
        <v>1350.4148802982647</v>
      </c>
      <c r="I19" s="10">
        <f t="shared" si="2"/>
        <v>0.16463633879388456</v>
      </c>
      <c r="J19" s="9">
        <f t="shared" si="8"/>
        <v>0.21531117215242251</v>
      </c>
      <c r="K19">
        <f>SUM('Daily Data'!I118:I124)</f>
        <v>102</v>
      </c>
      <c r="L19">
        <f t="shared" si="3"/>
        <v>43386</v>
      </c>
      <c r="M19">
        <f t="shared" si="4"/>
        <v>420688</v>
      </c>
      <c r="N19">
        <f t="shared" si="5"/>
        <v>813</v>
      </c>
      <c r="O19">
        <f>SUM('Daily Data'!N118:N124)</f>
        <v>19570</v>
      </c>
    </row>
    <row r="20" spans="1:15">
      <c r="A20" s="11">
        <v>44023</v>
      </c>
      <c r="B20" s="3" t="s">
        <v>41</v>
      </c>
      <c r="C20">
        <f>SUM('Daily Data'!B125:B131)</f>
        <v>11313</v>
      </c>
      <c r="D20" s="10">
        <f t="shared" si="6"/>
        <v>-1.1844780341200388E-2</v>
      </c>
      <c r="E20">
        <f t="shared" si="7"/>
        <v>9186</v>
      </c>
      <c r="F20">
        <f t="shared" si="0"/>
        <v>219.72477010764243</v>
      </c>
      <c r="G20">
        <f>SUM('Daily Data'!E125:E131)</f>
        <v>67397</v>
      </c>
      <c r="H20">
        <f t="shared" si="1"/>
        <v>1309.0064820069633</v>
      </c>
      <c r="I20" s="10">
        <f t="shared" si="2"/>
        <v>0.1678561360297936</v>
      </c>
      <c r="J20" s="9">
        <f t="shared" si="8"/>
        <v>0.14706455346395303</v>
      </c>
      <c r="K20">
        <f>SUM('Daily Data'!I125:I131)</f>
        <v>138</v>
      </c>
      <c r="L20">
        <f t="shared" si="3"/>
        <v>54699</v>
      </c>
      <c r="M20">
        <f t="shared" si="4"/>
        <v>488085</v>
      </c>
      <c r="N20">
        <f t="shared" si="5"/>
        <v>951</v>
      </c>
      <c r="O20">
        <f>SUM('Daily Data'!N125:N131)</f>
        <v>21830</v>
      </c>
    </row>
    <row r="21" spans="1:15">
      <c r="A21" s="11">
        <v>44030</v>
      </c>
      <c r="B21" s="3" t="s">
        <v>41</v>
      </c>
      <c r="C21">
        <f>SUM('Daily Data'!B132:B138)</f>
        <v>12913</v>
      </c>
      <c r="D21" s="10">
        <f t="shared" si="6"/>
        <v>0.12390614109811818</v>
      </c>
      <c r="E21">
        <f t="shared" si="7"/>
        <v>10956.5</v>
      </c>
      <c r="F21">
        <f t="shared" si="0"/>
        <v>250.8004911517711</v>
      </c>
      <c r="G21">
        <f>SUM('Daily Data'!E132:E138)</f>
        <v>73903</v>
      </c>
      <c r="H21">
        <f t="shared" si="1"/>
        <v>1435.3681327026516</v>
      </c>
      <c r="I21" s="10">
        <f t="shared" si="2"/>
        <v>0.17472903671028239</v>
      </c>
      <c r="J21" s="9">
        <f t="shared" si="8"/>
        <v>0.16392183058311682</v>
      </c>
      <c r="K21">
        <f>SUM('Daily Data'!I132:I138)</f>
        <v>184</v>
      </c>
      <c r="L21">
        <f t="shared" si="3"/>
        <v>67612</v>
      </c>
      <c r="M21">
        <f t="shared" si="4"/>
        <v>561988</v>
      </c>
      <c r="N21">
        <f t="shared" si="5"/>
        <v>1135</v>
      </c>
      <c r="O21">
        <f>SUM('Daily Data'!N132:N138)</f>
        <v>26392</v>
      </c>
    </row>
    <row r="22" spans="1:15">
      <c r="A22" s="11">
        <v>44037</v>
      </c>
      <c r="B22" s="3" t="s">
        <v>41</v>
      </c>
      <c r="C22">
        <f>SUM('Daily Data'!B139:B145)</f>
        <v>12396</v>
      </c>
      <c r="D22" s="10">
        <f t="shared" si="6"/>
        <v>-4.170700225879316E-2</v>
      </c>
      <c r="E22">
        <f t="shared" si="7"/>
        <v>12017.25</v>
      </c>
      <c r="F22">
        <f t="shared" si="0"/>
        <v>240.75914878938701</v>
      </c>
      <c r="G22">
        <f>SUM('Daily Data'!E139:E145)</f>
        <v>76497</v>
      </c>
      <c r="H22">
        <f t="shared" si="1"/>
        <v>1485.7496454454454</v>
      </c>
      <c r="I22" s="10">
        <f t="shared" si="2"/>
        <v>0.16204557041452605</v>
      </c>
      <c r="J22" s="9">
        <f t="shared" si="8"/>
        <v>0.16731677048712165</v>
      </c>
      <c r="K22">
        <f>SUM('Daily Data'!I139:I145)</f>
        <v>330</v>
      </c>
      <c r="L22">
        <f t="shared" si="3"/>
        <v>80008</v>
      </c>
      <c r="M22">
        <f t="shared" si="4"/>
        <v>638485</v>
      </c>
      <c r="N22">
        <f t="shared" si="5"/>
        <v>1465</v>
      </c>
      <c r="O22">
        <f>SUM('Daily Data'!N139:N145)</f>
        <v>31512</v>
      </c>
    </row>
    <row r="23" spans="1:15">
      <c r="A23" s="11">
        <v>44044</v>
      </c>
      <c r="B23" s="3" t="s">
        <v>41</v>
      </c>
      <c r="C23">
        <f>SUM('Daily Data'!B146:B152)</f>
        <v>10591</v>
      </c>
      <c r="D23" s="10">
        <f t="shared" si="6"/>
        <v>-0.17042772165045794</v>
      </c>
      <c r="E23">
        <f t="shared" si="7"/>
        <v>11803.25</v>
      </c>
      <c r="F23">
        <f t="shared" si="0"/>
        <v>205.70185098647934</v>
      </c>
      <c r="G23">
        <f>SUM('Daily Data'!E146:E152)</f>
        <v>73379</v>
      </c>
      <c r="H23">
        <f t="shared" si="1"/>
        <v>1425.1908340606994</v>
      </c>
      <c r="I23" s="10">
        <f t="shared" si="2"/>
        <v>0.14433284727238038</v>
      </c>
      <c r="J23" s="9">
        <f t="shared" si="8"/>
        <v>0.16224089760674559</v>
      </c>
      <c r="K23">
        <f>SUM('Daily Data'!I146:I152)</f>
        <v>286</v>
      </c>
      <c r="L23">
        <f t="shared" si="3"/>
        <v>90599</v>
      </c>
      <c r="M23">
        <f t="shared" si="4"/>
        <v>711864</v>
      </c>
      <c r="N23">
        <f t="shared" si="5"/>
        <v>1751</v>
      </c>
      <c r="O23">
        <f>SUM('Daily Data'!N146:N152)</f>
        <v>35649</v>
      </c>
    </row>
    <row r="24" spans="1:15">
      <c r="A24" s="11">
        <v>44051</v>
      </c>
      <c r="B24" s="3" t="s">
        <v>41</v>
      </c>
      <c r="C24">
        <f>SUM('Daily Data'!B153:B159)</f>
        <v>8861</v>
      </c>
      <c r="D24" s="10">
        <f t="shared" si="6"/>
        <v>-0.19523755783771585</v>
      </c>
      <c r="E24">
        <f t="shared" si="7"/>
        <v>11190.25</v>
      </c>
      <c r="F24">
        <f t="shared" si="0"/>
        <v>172.1012276075152</v>
      </c>
      <c r="G24">
        <f>SUM('Daily Data'!E153:E159)</f>
        <v>66206</v>
      </c>
      <c r="H24">
        <f t="shared" si="1"/>
        <v>1285.87449215474</v>
      </c>
      <c r="I24" s="10">
        <f t="shared" si="2"/>
        <v>0.1338398332477419</v>
      </c>
      <c r="J24" s="9">
        <f t="shared" si="8"/>
        <v>0.15373682191123267</v>
      </c>
      <c r="K24">
        <f>SUM('Daily Data'!I153:I159)</f>
        <v>256</v>
      </c>
      <c r="L24">
        <f t="shared" si="3"/>
        <v>99460</v>
      </c>
      <c r="M24">
        <f t="shared" si="4"/>
        <v>778070</v>
      </c>
      <c r="N24">
        <f t="shared" si="5"/>
        <v>2007</v>
      </c>
      <c r="O24">
        <f>SUM('Daily Data'!N153:N159)</f>
        <v>40757</v>
      </c>
    </row>
    <row r="25" spans="1:15">
      <c r="A25" s="11">
        <v>44058</v>
      </c>
      <c r="B25" s="3" t="s">
        <v>41</v>
      </c>
      <c r="C25">
        <f>SUM('Daily Data'!B160:B166)</f>
        <v>6422</v>
      </c>
      <c r="D25" s="10">
        <f t="shared" si="6"/>
        <v>-0.37978822796636563</v>
      </c>
      <c r="E25">
        <f t="shared" si="7"/>
        <v>9567.5</v>
      </c>
      <c r="F25">
        <f t="shared" si="0"/>
        <v>124.73017534087154</v>
      </c>
      <c r="G25">
        <f>SUM('Daily Data'!E160:E166)</f>
        <v>82325</v>
      </c>
      <c r="H25">
        <f t="shared" si="1"/>
        <v>1598.9429593486839</v>
      </c>
      <c r="I25" s="10">
        <f t="shared" si="2"/>
        <v>7.800789553598543E-2</v>
      </c>
      <c r="J25" s="9">
        <f t="shared" si="8"/>
        <v>0.12955653661765845</v>
      </c>
      <c r="K25">
        <f>SUM('Daily Data'!I160:I166)</f>
        <v>253</v>
      </c>
      <c r="L25">
        <f t="shared" si="3"/>
        <v>105882</v>
      </c>
      <c r="M25">
        <f t="shared" si="4"/>
        <v>860395</v>
      </c>
      <c r="N25">
        <f t="shared" si="5"/>
        <v>2260</v>
      </c>
      <c r="O25">
        <f>SUM('Daily Data'!N160:N166)</f>
        <v>45456</v>
      </c>
    </row>
    <row r="26" spans="1:15">
      <c r="A26" s="11">
        <v>44065</v>
      </c>
      <c r="B26" s="3" t="s">
        <v>41</v>
      </c>
      <c r="C26">
        <f>SUM('Daily Data'!B167:B173)</f>
        <v>5413</v>
      </c>
      <c r="D26" s="10">
        <f t="shared" si="6"/>
        <v>-0.18640310363938667</v>
      </c>
      <c r="E26">
        <f t="shared" si="7"/>
        <v>7821.75</v>
      </c>
      <c r="F26">
        <f t="shared" si="0"/>
        <v>105.13304875741788</v>
      </c>
      <c r="G26">
        <f>SUM('Daily Data'!E167:E173)</f>
        <v>51732</v>
      </c>
      <c r="H26">
        <f t="shared" si="1"/>
        <v>1004.7557506592908</v>
      </c>
      <c r="I26" s="10">
        <f t="shared" si="2"/>
        <v>0.10463542874816362</v>
      </c>
      <c r="J26" s="9">
        <f t="shared" si="8"/>
        <v>0.11520400120106783</v>
      </c>
      <c r="K26">
        <f>SUM('Daily Data'!I167:I173)</f>
        <v>233</v>
      </c>
      <c r="L26">
        <f t="shared" si="3"/>
        <v>111295</v>
      </c>
      <c r="M26">
        <f t="shared" si="4"/>
        <v>912127</v>
      </c>
      <c r="N26">
        <f t="shared" si="5"/>
        <v>2493</v>
      </c>
      <c r="O26">
        <f>SUM('Daily Data'!N167:N173)</f>
        <v>50020</v>
      </c>
    </row>
    <row r="27" spans="1:15">
      <c r="A27" s="11">
        <v>44072</v>
      </c>
      <c r="B27" s="3" t="s">
        <v>41</v>
      </c>
      <c r="C27">
        <f>SUM('Daily Data'!B174:B180)</f>
        <v>5954</v>
      </c>
      <c r="D27" s="10">
        <f t="shared" si="6"/>
        <v>9.0863285186429291E-2</v>
      </c>
      <c r="E27">
        <f t="shared" si="7"/>
        <v>6662.5</v>
      </c>
      <c r="F27">
        <f t="shared" si="0"/>
        <v>115.64052693546387</v>
      </c>
      <c r="G27">
        <f>SUM('Daily Data'!E174:E180)</f>
        <v>23491</v>
      </c>
      <c r="H27">
        <f t="shared" si="1"/>
        <v>456.24985190476696</v>
      </c>
      <c r="I27" s="10">
        <f t="shared" si="2"/>
        <v>0.25345877144438295</v>
      </c>
      <c r="J27" s="9">
        <f t="shared" si="8"/>
        <v>0.14248548224406848</v>
      </c>
      <c r="K27">
        <f>SUM('Daily Data'!I174:I180)</f>
        <v>205</v>
      </c>
      <c r="L27">
        <f t="shared" si="3"/>
        <v>117249</v>
      </c>
      <c r="M27">
        <f t="shared" si="4"/>
        <v>935618</v>
      </c>
      <c r="N27">
        <f t="shared" si="5"/>
        <v>2698</v>
      </c>
      <c r="O27">
        <f>SUM('Daily Data'!N174:N180)</f>
        <v>53035</v>
      </c>
    </row>
    <row r="28" spans="1:15">
      <c r="A28" s="11">
        <v>44079</v>
      </c>
      <c r="B28" s="3" t="s">
        <v>41</v>
      </c>
      <c r="C28">
        <f>SUM('Daily Data'!B181:B187)</f>
        <v>7040</v>
      </c>
      <c r="D28" s="10">
        <f t="shared" si="6"/>
        <v>0.15426136363636364</v>
      </c>
      <c r="E28">
        <f t="shared" si="7"/>
        <v>6207.25</v>
      </c>
      <c r="F28">
        <f t="shared" si="0"/>
        <v>136.73317259416623</v>
      </c>
      <c r="G28">
        <f>SUM('Daily Data'!E181:E187)</f>
        <v>58304</v>
      </c>
      <c r="H28">
        <f t="shared" si="1"/>
        <v>1132.3992748480493</v>
      </c>
      <c r="I28" s="10">
        <f t="shared" si="2"/>
        <v>0.12074643249176729</v>
      </c>
      <c r="J28" s="9">
        <f t="shared" si="8"/>
        <v>0.13921213205507482</v>
      </c>
      <c r="K28">
        <f>SUM('Daily Data'!I181:I187)</f>
        <v>179</v>
      </c>
      <c r="L28">
        <f t="shared" si="3"/>
        <v>124289</v>
      </c>
      <c r="M28">
        <f t="shared" si="4"/>
        <v>993922</v>
      </c>
      <c r="N28">
        <f t="shared" si="5"/>
        <v>2877</v>
      </c>
      <c r="O28">
        <f>SUM('Daily Data'!N181:N187)</f>
        <v>55623</v>
      </c>
    </row>
    <row r="29" spans="1:15">
      <c r="A29" s="11">
        <v>44086</v>
      </c>
      <c r="B29" s="3" t="s">
        <v>41</v>
      </c>
      <c r="C29">
        <f>SUM('Daily Data'!B188:B194)</f>
        <v>5689</v>
      </c>
      <c r="D29" s="10">
        <f t="shared" si="6"/>
        <v>-0.23747583055018456</v>
      </c>
      <c r="E29">
        <f t="shared" si="7"/>
        <v>6024</v>
      </c>
      <c r="F29">
        <f t="shared" si="0"/>
        <v>110.49361063753007</v>
      </c>
      <c r="G29">
        <f>SUM('Daily Data'!E188:E194)</f>
        <v>60945</v>
      </c>
      <c r="H29">
        <f t="shared" si="1"/>
        <v>1183.6936368965144</v>
      </c>
      <c r="I29" s="10">
        <f t="shared" si="2"/>
        <v>9.3346459922881292E-2</v>
      </c>
      <c r="J29" s="9">
        <f t="shared" si="8"/>
        <v>0.14304677315179878</v>
      </c>
      <c r="K29">
        <f>SUM('Daily Data'!I188:I194)</f>
        <v>163</v>
      </c>
      <c r="L29">
        <f t="shared" si="3"/>
        <v>129978</v>
      </c>
      <c r="M29">
        <f t="shared" si="4"/>
        <v>1054867</v>
      </c>
      <c r="N29">
        <f t="shared" si="5"/>
        <v>3040</v>
      </c>
      <c r="O29">
        <f>SUM('Daily Data'!N188:N194)</f>
        <v>57783</v>
      </c>
    </row>
    <row r="30" spans="1:15">
      <c r="A30" s="11">
        <v>44093</v>
      </c>
      <c r="B30" s="3" t="s">
        <v>41</v>
      </c>
      <c r="C30">
        <f>SUM('Daily Data'!B195:B201)</f>
        <v>7262</v>
      </c>
      <c r="D30" s="10">
        <f t="shared" si="6"/>
        <v>0.21660699531809419</v>
      </c>
      <c r="E30">
        <f t="shared" si="7"/>
        <v>6486.25</v>
      </c>
      <c r="F30">
        <f t="shared" si="0"/>
        <v>141.04492888903908</v>
      </c>
      <c r="G30">
        <f>SUM('Daily Data'!E195:E201)</f>
        <v>68393</v>
      </c>
      <c r="H30">
        <f t="shared" si="1"/>
        <v>1328.3511183569335</v>
      </c>
      <c r="I30" s="10">
        <f t="shared" si="2"/>
        <v>0.10618045706431944</v>
      </c>
      <c r="J30" s="9">
        <f t="shared" si="8"/>
        <v>0.14343303023083775</v>
      </c>
      <c r="K30">
        <f>SUM('Daily Data'!I195:I201)</f>
        <v>148</v>
      </c>
      <c r="L30">
        <f t="shared" si="3"/>
        <v>137240</v>
      </c>
      <c r="M30">
        <f t="shared" si="4"/>
        <v>1123260</v>
      </c>
      <c r="N30">
        <f t="shared" si="5"/>
        <v>3188</v>
      </c>
      <c r="O30">
        <f>SUM('Daily Data'!N195:N201)</f>
        <v>59916</v>
      </c>
    </row>
    <row r="31" spans="1:15">
      <c r="A31" s="11">
        <v>44100</v>
      </c>
      <c r="B31" s="3" t="s">
        <v>41</v>
      </c>
      <c r="C31">
        <f>SUM('Daily Data'!B202:B208)</f>
        <v>8033</v>
      </c>
      <c r="D31" s="10">
        <f t="shared" si="6"/>
        <v>9.5979086269139799E-2</v>
      </c>
      <c r="E31">
        <f t="shared" si="7"/>
        <v>7006</v>
      </c>
      <c r="F31">
        <f t="shared" si="0"/>
        <v>156.01954196717858</v>
      </c>
      <c r="G31">
        <f>SUM('Daily Data'!E202:E208)</f>
        <v>119532</v>
      </c>
      <c r="H31">
        <f t="shared" si="1"/>
        <v>2321.5894299042443</v>
      </c>
      <c r="I31" s="10">
        <f t="shared" si="2"/>
        <v>6.7203761335876591E-2</v>
      </c>
      <c r="J31" s="9">
        <f t="shared" si="8"/>
        <v>9.6869277703711149E-2</v>
      </c>
      <c r="K31">
        <f>SUM('Daily Data'!I202:I208)</f>
        <v>135</v>
      </c>
      <c r="L31">
        <f t="shared" si="3"/>
        <v>145273</v>
      </c>
      <c r="M31">
        <f t="shared" si="4"/>
        <v>1242792</v>
      </c>
      <c r="N31">
        <f t="shared" si="5"/>
        <v>3323</v>
      </c>
      <c r="O31">
        <f>SUM('Daily Data'!N202:N208)</f>
        <v>62241</v>
      </c>
    </row>
    <row r="32" spans="1:15">
      <c r="A32" s="11">
        <v>44107</v>
      </c>
      <c r="B32" s="3" t="s">
        <v>41</v>
      </c>
      <c r="C32">
        <f>SUM('Daily Data'!B209:B215)</f>
        <v>5618</v>
      </c>
      <c r="D32" s="10">
        <f t="shared" si="6"/>
        <v>-0.42986828052687787</v>
      </c>
      <c r="E32">
        <f t="shared" si="7"/>
        <v>6650.5</v>
      </c>
      <c r="F32">
        <f t="shared" si="0"/>
        <v>109.11462551619687</v>
      </c>
      <c r="G32">
        <f>SUM('Daily Data'!E209:E215)</f>
        <v>96961</v>
      </c>
      <c r="H32">
        <f t="shared" si="1"/>
        <v>1883.2081175998512</v>
      </c>
      <c r="I32" s="10">
        <f t="shared" si="2"/>
        <v>5.7940821567434332E-2</v>
      </c>
      <c r="J32" s="9">
        <f t="shared" si="8"/>
        <v>8.1167874972627924E-2</v>
      </c>
      <c r="K32">
        <f>SUM('Daily Data'!I209:I215)</f>
        <v>119</v>
      </c>
      <c r="L32">
        <f t="shared" si="3"/>
        <v>150891</v>
      </c>
      <c r="M32">
        <f t="shared" si="4"/>
        <v>1339753</v>
      </c>
      <c r="N32">
        <f t="shared" si="5"/>
        <v>3442</v>
      </c>
      <c r="O32">
        <f>SUM('Daily Data'!N209:N215)</f>
        <v>63965</v>
      </c>
    </row>
    <row r="33" spans="1:15">
      <c r="A33" s="11">
        <v>44114</v>
      </c>
      <c r="B33" s="3" t="s">
        <v>41</v>
      </c>
      <c r="C33">
        <f>SUM('Daily Data'!B216:B222)</f>
        <v>5730</v>
      </c>
      <c r="D33" s="10">
        <f t="shared" si="6"/>
        <v>1.9546247818499129E-2</v>
      </c>
      <c r="E33">
        <f t="shared" si="7"/>
        <v>6660.75</v>
      </c>
      <c r="F33">
        <f t="shared" si="0"/>
        <v>111.28992598928586</v>
      </c>
      <c r="G33">
        <f>SUM('Daily Data'!E216:E222)</f>
        <v>130553</v>
      </c>
      <c r="H33">
        <f t="shared" si="1"/>
        <v>2535.642880921333</v>
      </c>
      <c r="I33" s="10">
        <f t="shared" si="2"/>
        <v>4.389022082985454E-2</v>
      </c>
      <c r="J33" s="9">
        <f t="shared" si="8"/>
        <v>6.8803815199371218E-2</v>
      </c>
      <c r="K33">
        <f>SUM('Daily Data'!I216:I222)</f>
        <v>109</v>
      </c>
      <c r="L33">
        <f t="shared" si="3"/>
        <v>156621</v>
      </c>
      <c r="M33">
        <f t="shared" si="4"/>
        <v>1470306</v>
      </c>
      <c r="N33">
        <f t="shared" si="5"/>
        <v>3551</v>
      </c>
      <c r="O33">
        <f>SUM('Daily Data'!N216:N222)</f>
        <v>65820</v>
      </c>
    </row>
    <row r="34" spans="1:15">
      <c r="A34" s="11">
        <v>44121</v>
      </c>
      <c r="B34" s="3" t="s">
        <v>41</v>
      </c>
      <c r="C34">
        <f>SUM('Daily Data'!B223:B229)</f>
        <v>6593</v>
      </c>
      <c r="D34" s="10">
        <f t="shared" si="6"/>
        <v>0.13089640527832549</v>
      </c>
      <c r="E34">
        <f t="shared" si="7"/>
        <v>6493.5</v>
      </c>
      <c r="F34">
        <f t="shared" si="0"/>
        <v>128.05139302746278</v>
      </c>
      <c r="G34">
        <f>SUM('Daily Data'!E223:E229)</f>
        <v>114740</v>
      </c>
      <c r="H34">
        <f t="shared" si="1"/>
        <v>2228.5176453770787</v>
      </c>
      <c r="I34" s="10">
        <f t="shared" si="2"/>
        <v>5.7460345128115743E-2</v>
      </c>
      <c r="J34" s="9">
        <f t="shared" si="8"/>
        <v>5.6623787215320305E-2</v>
      </c>
      <c r="K34">
        <f>SUM('Daily Data'!I223:I229)</f>
        <v>86</v>
      </c>
      <c r="L34">
        <f t="shared" si="3"/>
        <v>163214</v>
      </c>
      <c r="M34">
        <f t="shared" si="4"/>
        <v>1585046</v>
      </c>
      <c r="N34">
        <f t="shared" si="5"/>
        <v>3637</v>
      </c>
      <c r="O34">
        <f>SUM('Daily Data'!N223:N229)</f>
        <v>68136</v>
      </c>
    </row>
    <row r="35" spans="1:15">
      <c r="A35" s="11">
        <v>44128</v>
      </c>
      <c r="B35" s="3" t="s">
        <v>41</v>
      </c>
      <c r="C35">
        <f>SUM('Daily Data'!B230:B236)</f>
        <v>6127</v>
      </c>
      <c r="D35" s="10">
        <f t="shared" si="6"/>
        <v>-7.6056797780316626E-2</v>
      </c>
      <c r="E35">
        <f t="shared" si="7"/>
        <v>6017</v>
      </c>
      <c r="F35">
        <f t="shared" si="0"/>
        <v>119.0005892733603</v>
      </c>
      <c r="G35">
        <f>SUM('Daily Data'!E230:E236)</f>
        <v>94033</v>
      </c>
      <c r="H35">
        <f t="shared" si="1"/>
        <v>1826.3395480890956</v>
      </c>
      <c r="I35" s="10">
        <f t="shared" si="2"/>
        <v>6.5157976455074276E-2</v>
      </c>
      <c r="J35" s="9">
        <f t="shared" si="8"/>
        <v>5.6112340995119719E-2</v>
      </c>
      <c r="K35">
        <f>SUM('Daily Data'!I230:I236)</f>
        <v>156</v>
      </c>
      <c r="L35">
        <f t="shared" si="3"/>
        <v>169341</v>
      </c>
      <c r="M35">
        <f t="shared" si="4"/>
        <v>1679079</v>
      </c>
      <c r="N35">
        <f t="shared" si="5"/>
        <v>3793</v>
      </c>
      <c r="O35">
        <f>SUM('Daily Data'!N230:N236)</f>
        <v>70463</v>
      </c>
    </row>
    <row r="36" spans="1:15">
      <c r="A36" s="11">
        <v>44135</v>
      </c>
      <c r="B36" s="3" t="s">
        <v>41</v>
      </c>
      <c r="C36">
        <f>SUM('Daily Data'!B237:B243)</f>
        <v>7271</v>
      </c>
      <c r="D36" s="10">
        <f t="shared" si="6"/>
        <v>0.1573373676248109</v>
      </c>
      <c r="E36">
        <f t="shared" si="7"/>
        <v>6430.25</v>
      </c>
      <c r="F36">
        <f t="shared" si="0"/>
        <v>141.21972981991232</v>
      </c>
      <c r="G36">
        <f>SUM('Daily Data'!E237:E243)</f>
        <v>122966</v>
      </c>
      <c r="H36">
        <f t="shared" si="1"/>
        <v>2388.2856961952052</v>
      </c>
      <c r="I36" s="10">
        <f t="shared" si="2"/>
        <v>5.9130166062163522E-2</v>
      </c>
      <c r="J36" s="9">
        <f t="shared" si="8"/>
        <v>5.6409677118802029E-2</v>
      </c>
      <c r="K36">
        <f>SUM('Daily Data'!I237:I243)</f>
        <v>142</v>
      </c>
      <c r="L36">
        <f t="shared" si="3"/>
        <v>176612</v>
      </c>
      <c r="M36">
        <f t="shared" si="4"/>
        <v>1802045</v>
      </c>
      <c r="N36">
        <f t="shared" si="5"/>
        <v>3935</v>
      </c>
      <c r="O36">
        <f>SUM('Daily Data'!N237:N243)</f>
        <v>72447</v>
      </c>
    </row>
    <row r="37" spans="1:15">
      <c r="A37" s="11">
        <v>44142</v>
      </c>
      <c r="B37" s="3" t="s">
        <v>41</v>
      </c>
      <c r="C37">
        <f>SUM('Daily Data'!B244:B250)</f>
        <v>8130</v>
      </c>
      <c r="D37" s="10">
        <f t="shared" si="6"/>
        <v>0.1056580565805658</v>
      </c>
      <c r="E37">
        <f t="shared" si="7"/>
        <v>7030.25</v>
      </c>
      <c r="F37">
        <f t="shared" si="0"/>
        <v>157.90350755547891</v>
      </c>
      <c r="G37">
        <f>SUM('Daily Data'!E244:E250)</f>
        <v>142878</v>
      </c>
      <c r="H37">
        <f t="shared" si="1"/>
        <v>2775.0230445893867</v>
      </c>
      <c r="I37" s="10">
        <f t="shared" si="2"/>
        <v>5.6901692352916478E-2</v>
      </c>
      <c r="J37" s="9">
        <f t="shared" si="8"/>
        <v>5.966254499956751E-2</v>
      </c>
      <c r="K37">
        <f>SUM('Daily Data'!I244:I250)</f>
        <v>80</v>
      </c>
      <c r="L37">
        <f t="shared" si="3"/>
        <v>184742</v>
      </c>
      <c r="M37">
        <f t="shared" si="4"/>
        <v>1944923</v>
      </c>
      <c r="N37">
        <f t="shared" si="5"/>
        <v>4015</v>
      </c>
      <c r="O37">
        <f>SUM('Daily Data'!N244:N250)</f>
        <v>74638</v>
      </c>
    </row>
    <row r="38" spans="1:15">
      <c r="A38" s="11">
        <v>44149</v>
      </c>
      <c r="B38" s="3" t="s">
        <v>41</v>
      </c>
      <c r="C38">
        <f>SUM('Daily Data'!B251:B257)</f>
        <v>9272</v>
      </c>
      <c r="D38" s="10">
        <f t="shared" si="6"/>
        <v>0.1231665228645384</v>
      </c>
      <c r="E38">
        <f t="shared" si="7"/>
        <v>7700</v>
      </c>
      <c r="F38">
        <f t="shared" si="0"/>
        <v>180.08380345072575</v>
      </c>
      <c r="G38">
        <f>SUM('Daily Data'!E251:E257)</f>
        <v>127212</v>
      </c>
      <c r="H38">
        <f t="shared" si="1"/>
        <v>2470.7528909160619</v>
      </c>
      <c r="I38" s="10">
        <f t="shared" si="2"/>
        <v>7.2886205703864421E-2</v>
      </c>
      <c r="J38" s="9">
        <f t="shared" si="8"/>
        <v>6.3519010143504667E-2</v>
      </c>
      <c r="K38">
        <f>SUM('Daily Data'!I251:I257)</f>
        <v>95</v>
      </c>
      <c r="L38">
        <f t="shared" si="3"/>
        <v>194014</v>
      </c>
      <c r="M38">
        <f t="shared" si="4"/>
        <v>2072135</v>
      </c>
      <c r="N38">
        <f t="shared" si="5"/>
        <v>4110</v>
      </c>
      <c r="O38">
        <f>SUM('Daily Data'!N251:N257)</f>
        <v>77141</v>
      </c>
    </row>
    <row r="39" spans="1:15">
      <c r="A39" s="12">
        <v>44156</v>
      </c>
      <c r="B39" s="3" t="s">
        <v>41</v>
      </c>
      <c r="C39">
        <f>SUM('Daily Data'!B258:B264)</f>
        <v>11004</v>
      </c>
      <c r="D39" s="10">
        <f t="shared" si="6"/>
        <v>0.15739731006906579</v>
      </c>
      <c r="E39">
        <f t="shared" si="7"/>
        <v>8919.25</v>
      </c>
      <c r="F39">
        <f t="shared" si="0"/>
        <v>213.72327148099507</v>
      </c>
      <c r="G39">
        <f>SUM('Daily Data'!E258:E264)</f>
        <v>153112</v>
      </c>
      <c r="H39">
        <f t="shared" si="1"/>
        <v>2973.791125317895</v>
      </c>
      <c r="I39" s="10">
        <f t="shared" si="2"/>
        <v>7.1868958670776945E-2</v>
      </c>
      <c r="J39" s="9">
        <f t="shared" si="8"/>
        <v>6.5196755697430331E-2</v>
      </c>
      <c r="K39">
        <f>SUM('Daily Data'!I258:I264)</f>
        <v>164</v>
      </c>
      <c r="L39">
        <f t="shared" si="3"/>
        <v>205018</v>
      </c>
      <c r="M39">
        <f t="shared" si="4"/>
        <v>2225247</v>
      </c>
      <c r="N39">
        <f t="shared" si="5"/>
        <v>4274</v>
      </c>
      <c r="O39">
        <f>SUM('Daily Data'!N258:N264)</f>
        <v>79440</v>
      </c>
    </row>
    <row r="40" spans="1:15">
      <c r="A40" s="12">
        <v>44163</v>
      </c>
      <c r="B40" s="3" t="s">
        <v>41</v>
      </c>
      <c r="C40">
        <f>SUM('Daily Data'!B265:B271)</f>
        <v>9893</v>
      </c>
      <c r="D40" s="10">
        <f t="shared" si="6"/>
        <v>-0.11230162741332256</v>
      </c>
      <c r="E40">
        <f t="shared" si="7"/>
        <v>9574.75</v>
      </c>
      <c r="F40">
        <f t="shared" si="0"/>
        <v>192.1450676809782</v>
      </c>
      <c r="G40">
        <f>SUM('Daily Data'!E265:E271)</f>
        <v>144981</v>
      </c>
      <c r="H40">
        <f t="shared" si="1"/>
        <v>2815.8681954367635</v>
      </c>
      <c r="I40" s="10">
        <f t="shared" si="2"/>
        <v>6.8236527544988657E-2</v>
      </c>
      <c r="J40" s="9">
        <f t="shared" si="8"/>
        <v>6.7473346068136625E-2</v>
      </c>
      <c r="K40">
        <f>SUM('Daily Data'!I265:I271)</f>
        <v>72</v>
      </c>
      <c r="L40">
        <f t="shared" si="3"/>
        <v>214911</v>
      </c>
      <c r="M40">
        <f t="shared" si="4"/>
        <v>2370228</v>
      </c>
      <c r="N40">
        <f t="shared" si="5"/>
        <v>4346</v>
      </c>
      <c r="O40">
        <f>SUM('Daily Data'!N265:N271)</f>
        <v>81818</v>
      </c>
    </row>
    <row r="41" spans="1:15">
      <c r="A41" s="3">
        <v>44170</v>
      </c>
      <c r="B41" s="3"/>
    </row>
    <row r="42" spans="1:15">
      <c r="A42" s="3">
        <v>44177</v>
      </c>
      <c r="B42" s="3"/>
    </row>
    <row r="43" spans="1:15">
      <c r="A43" s="3">
        <v>44184</v>
      </c>
      <c r="B43" s="3"/>
    </row>
    <row r="44" spans="1:15">
      <c r="A44" s="3">
        <v>44191</v>
      </c>
      <c r="B44" s="3"/>
    </row>
    <row r="45" spans="1:15">
      <c r="A45" s="3">
        <v>44198</v>
      </c>
      <c r="B45" s="3"/>
    </row>
  </sheetData>
  <pageMargins left="0.7" right="0.7" top="0.75" bottom="0.75" header="0.3" footer="0.3"/>
  <ignoredErrors>
    <ignoredError sqref="O2:O36 K2:K36 G2:G36 C2:C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covidTrackingProject</vt:lpstr>
      <vt:lpstr>southCarolinaDaily</vt:lpstr>
      <vt:lpstr>southCarolinaWeekly</vt:lpstr>
      <vt:lpstr>CTP CSV</vt:lpstr>
      <vt:lpstr>Daily Data</vt:lpstr>
      <vt:lpstr>Weekly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2020-11-02T22:24:01Z</dcterms:created>
  <dcterms:modified xsi:type="dcterms:W3CDTF">2021-01-09T22:14:31Z</dcterms:modified>
</cp:coreProperties>
</file>