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\Documents\SCHOOL\EENG-4315-031\Prototype\Receiver\BOM\"/>
    </mc:Choice>
  </mc:AlternateContent>
  <xr:revisionPtr revIDLastSave="0" documentId="13_ncr:1_{6A9BECA9-B5D5-4772-B1D7-4444797AA67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ADC_Test_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104" i="1"/>
  <c r="M104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5" i="1"/>
  <c r="M105" i="1" s="1"/>
  <c r="L8" i="1"/>
  <c r="M8" i="1" s="1"/>
  <c r="M106" i="1" l="1"/>
</calcChain>
</file>

<file path=xl/sharedStrings.xml><?xml version="1.0" encoding="utf-8"?>
<sst xmlns="http://schemas.openxmlformats.org/spreadsheetml/2006/main" count="1094" uniqueCount="587">
  <si>
    <t>ITEM</t>
  </si>
  <si>
    <t>RC0805FR-07470RL</t>
  </si>
  <si>
    <t>534-5001</t>
  </si>
  <si>
    <t/>
  </si>
  <si>
    <t>C3216X5R1H106K160AB</t>
  </si>
  <si>
    <t>Multilayer Ceramic Capacitors MLCC - SMD/SMT Multilayer Ceramic Capacitors MLCC - SMD/SMT 50V 12pF C0G 0805 5%</t>
  </si>
  <si>
    <t>C0805C120J5GACTU</t>
  </si>
  <si>
    <t>22-28-4030</t>
  </si>
  <si>
    <t>MCP111T-240E/TT</t>
  </si>
  <si>
    <t>Littelfuse</t>
  </si>
  <si>
    <t>863-NUD3112LT1G</t>
  </si>
  <si>
    <t>14,024</t>
  </si>
  <si>
    <t>22201C106MAT2A</t>
  </si>
  <si>
    <t>D19, D20</t>
  </si>
  <si>
    <t>Schottky Diodes &amp; Rectifiers Schottky Diodes &amp; Rectifiers 1.0 Amp 40 Volt</t>
  </si>
  <si>
    <t>Fixed Inductors Fixed Inductors WE-SD Rod Core 10uH 5A 15.1mOhm</t>
  </si>
  <si>
    <t>3,883</t>
  </si>
  <si>
    <t>R6, R15, R18, R19, R24, R25, R26, R27</t>
  </si>
  <si>
    <t>R29, R30, R31</t>
  </si>
  <si>
    <t>2,145</t>
  </si>
  <si>
    <t>603-RT0805BRD07931KL</t>
  </si>
  <si>
    <t>2,141</t>
  </si>
  <si>
    <t>821</t>
  </si>
  <si>
    <t>TPS7A4001DGNT</t>
  </si>
  <si>
    <t>Multilayer Ceramic Capacitors MLCC - SMD/SMT Multilayer Ceramic Capacitors MLCC - SMD/SMT 50V 0.01uF X7R 0805 10%</t>
  </si>
  <si>
    <t>RRC</t>
  </si>
  <si>
    <t>Datasheet URL</t>
  </si>
  <si>
    <t>https://www.mouser.com/datasheet/2/427/vjcommercialseries-1764145.pdf</t>
  </si>
  <si>
    <t>https://www.mouser.com/datasheet/2/389/stps140-1851573.pdf</t>
  </si>
  <si>
    <t>https://www.mouser.com/datasheet/2/181/M20-999-1218971.pdf</t>
  </si>
  <si>
    <t>https://www.ti.com/lit/pdf/slyt403a</t>
  </si>
  <si>
    <t>https://www.mouser.com/datasheet/2/440/e_WIMA_MKS_2-1139871.pdf</t>
  </si>
  <si>
    <t>https://www.mouser.com/datasheet/2/160/C4SD-1131563.pdf</t>
  </si>
  <si>
    <t>C16</t>
  </si>
  <si>
    <t>DESCRIPTION</t>
  </si>
  <si>
    <t>R1, R7, R9, R10, R11, R12, R13, R14</t>
  </si>
  <si>
    <t>603-RC0805FR-07470RL</t>
  </si>
  <si>
    <t>Headers &amp; Wire Housings Headers &amp; Wire Housings WR-PHD 2.54mm Hdr 16P Single Str Gold</t>
  </si>
  <si>
    <t>265</t>
  </si>
  <si>
    <t>CC0805KKX7R7BB474</t>
  </si>
  <si>
    <t>Multilayer Ceramic Capacitors MLCC - SMD/SMT Multilayer Ceramic Capacitors MLCC - SMD/SMT 1206 50V 10uF X5R 10% T: 1.6mm</t>
  </si>
  <si>
    <t>143,602</t>
  </si>
  <si>
    <t>C12</t>
  </si>
  <si>
    <t>538-22-28-4030</t>
  </si>
  <si>
    <t>Tactile Switches Tactile Switches Top Actuated w/o boss w/o ground</t>
  </si>
  <si>
    <t>P3</t>
  </si>
  <si>
    <t>134</t>
  </si>
  <si>
    <t>Headers &amp; Wire Housings Headers &amp; Wire Housings WR-PHD 2.54mm SMT 6P Hdr Dual Strt</t>
  </si>
  <si>
    <t>Translation - Voltage Levels Translation - Voltage Levels 4-Bit Bi-directional V-Level Translator</t>
  </si>
  <si>
    <t>TXB0104PWR</t>
  </si>
  <si>
    <t>Translation - Voltage Levels Translation - Voltage Levels 8-Bit Bi-directional V-Level Translator</t>
  </si>
  <si>
    <t>49,908</t>
  </si>
  <si>
    <t>170</t>
  </si>
  <si>
    <t>David Flory</t>
  </si>
  <si>
    <t>80-C0805C106K8P</t>
  </si>
  <si>
    <t>8,129</t>
  </si>
  <si>
    <t>GRM31A7U3A220JW31D</t>
  </si>
  <si>
    <t>158,393</t>
  </si>
  <si>
    <t>C52</t>
  </si>
  <si>
    <t>69,596</t>
  </si>
  <si>
    <t>Multilayer Ceramic Capacitors MLCC - SMD/SMT Multilayer Ceramic Capacitors MLCC - SMD/SMT 100V 10uF X7R 2220 20% Tol HIGH CV</t>
  </si>
  <si>
    <t>Fixed Terminal Blocks Fixed Terminal Blocks 5.0MM PCB MOUNT 2P</t>
  </si>
  <si>
    <t>J2, J4</t>
  </si>
  <si>
    <t>710-61300511121</t>
  </si>
  <si>
    <t>261</t>
  </si>
  <si>
    <t>R21</t>
  </si>
  <si>
    <t>71-CRCW0805-63.4K-E3</t>
  </si>
  <si>
    <t>CRCW08054K70FKEA</t>
  </si>
  <si>
    <t>35,535</t>
  </si>
  <si>
    <t>R41, R42, R46</t>
  </si>
  <si>
    <t>71-CRCW0805-75K-E3</t>
  </si>
  <si>
    <t>RR1220P-202-D</t>
  </si>
  <si>
    <t>ISO1540DR</t>
  </si>
  <si>
    <t>U12</t>
  </si>
  <si>
    <t>MKS2D034701E00KSSD</t>
  </si>
  <si>
    <t>C45</t>
  </si>
  <si>
    <t>RRC2040-2</t>
  </si>
  <si>
    <t>https://www.mouser.com/datasheet/2/212/KEM_C1003_C0G_SMD-1101588.pdf</t>
  </si>
  <si>
    <t>https://www.mouser.com/datasheet/2/597/xal60xx-270658.pdf</t>
  </si>
  <si>
    <t>U4</t>
  </si>
  <si>
    <t>Thick Film Resistors - SMD Thick Film Resistors - SMD 1/8watt 20ohms 1% 100ppm</t>
  </si>
  <si>
    <t>621-DESD3V3S1BL-7B</t>
  </si>
  <si>
    <t>Bourns</t>
  </si>
  <si>
    <t>71-CRCW0805-30K-E3</t>
  </si>
  <si>
    <t>VJ1812A101JXGAT</t>
  </si>
  <si>
    <t>Microchip</t>
  </si>
  <si>
    <t>U8</t>
  </si>
  <si>
    <t>595-TXB0104PWR</t>
  </si>
  <si>
    <t>C0805C106K8PACTU</t>
  </si>
  <si>
    <t>1,126,844</t>
  </si>
  <si>
    <t>Multilayer Ceramic Capacitors MLCC - SMD/SMT Multilayer Ceramic Capacitors MLCC - SMD/SMT 0805 10pF 1KV C0G 5%</t>
  </si>
  <si>
    <t>Multilayer Ceramic Capacitors MLCC - SMD/SMT Multilayer Ceramic Capacitors MLCC - SMD/SMT 2220 1uF 250volts X7R 10%</t>
  </si>
  <si>
    <t>81-GRM55RR72E105K</t>
  </si>
  <si>
    <t>581-22201C106MAT2A</t>
  </si>
  <si>
    <t>511-STPS140A</t>
  </si>
  <si>
    <t>19,662</t>
  </si>
  <si>
    <t>855-M20-9990246</t>
  </si>
  <si>
    <t>18,040</t>
  </si>
  <si>
    <t>Thick Film Resistors - SMD Thick Film Resistors - SMD 100K OHM 1%</t>
  </si>
  <si>
    <t>MCA12060D1002BP500</t>
  </si>
  <si>
    <t>R50</t>
  </si>
  <si>
    <t>Thin Film Resistors - SMD Thin Film Resistors - SMD 1/8W 931K ohm .1% 25ppm</t>
  </si>
  <si>
    <t>Thick Film Resistors - SMD Thick Film Resistors - SMD 1/8watt 1.1Mohms 1%</t>
  </si>
  <si>
    <t>R54</t>
  </si>
  <si>
    <t>Susumu</t>
  </si>
  <si>
    <t>754-RR1220P-202D</t>
  </si>
  <si>
    <t>396</t>
  </si>
  <si>
    <t>Current &amp; Power Monitors &amp; Regulators Current &amp; Power Monitors &amp; Regulators Vltg Out Hi-Sd Msmnt Current Shunt Mntr</t>
  </si>
  <si>
    <t>4,582</t>
  </si>
  <si>
    <t>C41, C43</t>
  </si>
  <si>
    <t>https://www.mouser.com/datasheet/2/281/1/GRM55DR72E105KW01_01-1988382.pdf</t>
  </si>
  <si>
    <t>http://www.te.com/commerce/DocumentDelivery/DDEController?Action=srchrtrv&amp;DocNm=114-20079&amp;DocType=Specification+Or+Standard&amp;DocLang=English&amp;PartCntxt=282836-2</t>
  </si>
  <si>
    <t>https://www.mouser.com/datasheet/2/447/PYu_RT_1_to_0_01_RoHS_L_11-1669912.pdf</t>
  </si>
  <si>
    <t>https://www.ti.com/lit/pdf/scea064</t>
  </si>
  <si>
    <t>https://www.ti.com/lit/pdf/slpa015</t>
  </si>
  <si>
    <t>KEMET</t>
  </si>
  <si>
    <t>5001</t>
  </si>
  <si>
    <t>2,621,359</t>
  </si>
  <si>
    <t>Multilayer Ceramic Capacitors MLCC - SMD/SMT Multilayer Ceramic Capacitors MLCC - SMD/SMT 470nF 16V X7R 10%</t>
  </si>
  <si>
    <t>3</t>
  </si>
  <si>
    <t>603-RC0805FR-071KL</t>
  </si>
  <si>
    <t>80-C0805C222J5H</t>
  </si>
  <si>
    <t>D1, D2, D5, D6, D7, D8, D9, D10</t>
  </si>
  <si>
    <t>Coilcraft</t>
  </si>
  <si>
    <t>80-T491D106K050</t>
  </si>
  <si>
    <t>6,761</t>
  </si>
  <si>
    <t>77-VJ0805A100JXGAT5Z</t>
  </si>
  <si>
    <t>Multilayer Ceramic Capacitors MLCC - SMD/SMT Multilayer Ceramic Capacitors MLCC - SMD/SMT 16V .01uF C0G 0805 5%</t>
  </si>
  <si>
    <t>282836-2</t>
  </si>
  <si>
    <t>Fixed Inductors Fixed Inductors WE-CAIR Air Coil 100nH 1.7A 150MHz</t>
  </si>
  <si>
    <t>61300511121</t>
  </si>
  <si>
    <t>M20-9990246</t>
  </si>
  <si>
    <t>200-TSM10401LSVPTR</t>
  </si>
  <si>
    <t>71-CRCW0805-4.7K-E3</t>
  </si>
  <si>
    <t>Thin Film Resistors - SMD Thin Film Resistors - SMD 0.1W 10Kohms 0.1% 1206 25ppm Auto</t>
  </si>
  <si>
    <t>Thick Film Resistors - SMD Thick Film Resistors - SMD 0ohm Jumper</t>
  </si>
  <si>
    <t>59,094</t>
  </si>
  <si>
    <t>TP1, TP2, TP3</t>
  </si>
  <si>
    <t>595-TPS7A4001DGNT</t>
  </si>
  <si>
    <t>Multilayer Ceramic Capacitors MLCC - SMD/SMT Multilayer Ceramic Capacitors MLCC - SMD/SMT 1206 100pF 1000volt C0G +/-5%</t>
  </si>
  <si>
    <t>Multilayer Ceramic Capacitors MLCC - SMD/SMT Multilayer Ceramic Capacitors MLCC - SMD/SMT 50V 100pF C0G 0805 5%</t>
  </si>
  <si>
    <t>Order Price</t>
  </si>
  <si>
    <t>https://www.mouser.com/datasheet/2/307/en-b3u-3615.pdf</t>
  </si>
  <si>
    <t>https://www.mouser.com/datasheet/2/212/1/KEM_C1014_X7R_FE_CAP_SMD-1102761.pdf</t>
  </si>
  <si>
    <t>ASSEMBLY NO:</t>
  </si>
  <si>
    <t>ASSEMBLY NAME:</t>
  </si>
  <si>
    <t>Molex</t>
  </si>
  <si>
    <t>Wurth Elektronik</t>
  </si>
  <si>
    <t>5,129</t>
  </si>
  <si>
    <t>80-C0805C120J5G</t>
  </si>
  <si>
    <t>C0805C390J5GACTU</t>
  </si>
  <si>
    <t>Multilayer Ceramic Capacitors MLCC - SMD/SMT Multilayer Ceramic Capacitors MLCC - SMD/SMT 1206 25VDC 47uF 20% X5R 1.6mm</t>
  </si>
  <si>
    <t>Omron</t>
  </si>
  <si>
    <t>Operational Amplifiers - Op Amps Operational Amplifiers - Op Amps Single 1.8V 1MHz</t>
  </si>
  <si>
    <t>MD1</t>
  </si>
  <si>
    <t>ON Semiconductor</t>
  </si>
  <si>
    <t>630-HSMS-C150</t>
  </si>
  <si>
    <t>Min Quantity</t>
  </si>
  <si>
    <t>Multilayer Ceramic Capacitors MLCC - SMD/SMT Multilayer Ceramic Capacitors MLCC - SMD/SMT 50V 0.022uF C0G 0805 5%</t>
  </si>
  <si>
    <t>39,064</t>
  </si>
  <si>
    <t>25,280</t>
  </si>
  <si>
    <t>Multilayer Ceramic Capacitors MLCC - SMD/SMT Multilayer Ceramic Capacitors MLCC - SMD/SMT 16V 1uF X7R 0805 10%</t>
  </si>
  <si>
    <t>Schottky Diodes &amp; Rectifiers Schottky Diodes &amp; Rectifiers SIC DIODES</t>
  </si>
  <si>
    <t>F1, F2</t>
  </si>
  <si>
    <t>744711005</t>
  </si>
  <si>
    <t>MOSFET MOSFET PT8 40V/20V LL NCh PowerTrench MOSFET</t>
  </si>
  <si>
    <t>Thick Film Resistors - SMD Thick Film Resistors - SMD 1/8watt 75Kohms 1% 100ppm</t>
  </si>
  <si>
    <t>28,641</t>
  </si>
  <si>
    <t>2,880</t>
  </si>
  <si>
    <t>LM5161PWPR</t>
  </si>
  <si>
    <t>https://www.mouser.com/datasheet/2/40/C0GNP0_Dielectric-951274.pdf</t>
  </si>
  <si>
    <t>https://www.mouser.com/datasheet/2/115/DESD3V3S1BL-321080.pdf</t>
  </si>
  <si>
    <t>https://www.mouser.com/datasheet/2/215/000-5004-741181.pdf</t>
  </si>
  <si>
    <t>https://www.mouser.com/datasheet/2/609/LTC4162_S-1398197.pdf</t>
  </si>
  <si>
    <t>CRCW080540R2FKTA</t>
  </si>
  <si>
    <t>Circuit Board Hardware - PCB Circuit Board Hardware - PCB TEST POINT BLACK</t>
  </si>
  <si>
    <t>C13</t>
  </si>
  <si>
    <t>603-CC805KKX7R7BB474</t>
  </si>
  <si>
    <t>RC0805FR-0710KL</t>
  </si>
  <si>
    <t>80-C0805C390J5G</t>
  </si>
  <si>
    <t>8,239</t>
  </si>
  <si>
    <t>Supervisory Circuits Supervisory Circuits Open Drain</t>
  </si>
  <si>
    <t>142</t>
  </si>
  <si>
    <t>Standard LEDs - SMD Standard LEDs - SMD Red Diffused 626nm 10mcd</t>
  </si>
  <si>
    <t>C20</t>
  </si>
  <si>
    <t>T491D106K050AT</t>
  </si>
  <si>
    <t>81-GRM31A7U3A220JW1D</t>
  </si>
  <si>
    <t>GRM32EC72A106KE05L</t>
  </si>
  <si>
    <t>C42</t>
  </si>
  <si>
    <t>Multilayer Ceramic Capacitors MLCC - SMD/SMT Multilayer Ceramic Capacitors MLCC - SMD/SMT 50V 4.7uF X7R 1210 10%</t>
  </si>
  <si>
    <t>571-2828362</t>
  </si>
  <si>
    <t>L4</t>
  </si>
  <si>
    <t>744912210</t>
  </si>
  <si>
    <t>L8</t>
  </si>
  <si>
    <t>994-MSS1210-224KEB</t>
  </si>
  <si>
    <t>Headers &amp; Wire Housings Headers &amp; Wire Housings .100" Surface Mount Terminal Strip</t>
  </si>
  <si>
    <t>R40</t>
  </si>
  <si>
    <t>1,026</t>
  </si>
  <si>
    <t>Analog Devices Inc.</t>
  </si>
  <si>
    <t>LTC4162EUFD-SAD#PBF</t>
  </si>
  <si>
    <t>U13</t>
  </si>
  <si>
    <t>595-LM5161PWPR</t>
  </si>
  <si>
    <t>Film Capacitors Film Capacitors 100V .47uF 10% 1E=4.5x9.5x7.2 PCM 5</t>
  </si>
  <si>
    <t>C53</t>
  </si>
  <si>
    <t>Multilayer Ceramic Capacitors MLCC - SMD/SMT Multilayer Ceramic Capacitors MLCC - SMD/SMT 50V 0.033uF X7R 0805 10%</t>
  </si>
  <si>
    <t>80-C0805C101J5G</t>
  </si>
  <si>
    <t>https://www.mouser.com/datasheet/2/54/mh-777565.pdf</t>
  </si>
  <si>
    <t>https://www.mouser.com/datasheet/2/268/21733j-740845.pdf</t>
  </si>
  <si>
    <t>https://www.mouser.com/datasheet/2/281/1/GRM31A5C3A101JW01_01-1987513.pdf</t>
  </si>
  <si>
    <t>U5</t>
  </si>
  <si>
    <t>U1</t>
  </si>
  <si>
    <t>4,885</t>
  </si>
  <si>
    <t>DESD3V3S1BL-7B</t>
  </si>
  <si>
    <t>31,560</t>
  </si>
  <si>
    <t>Murata</t>
  </si>
  <si>
    <t>Y1</t>
  </si>
  <si>
    <t>Non-Isolated DC/DC Converters Non-Isolated DC/DC Converters</t>
  </si>
  <si>
    <t>4,081</t>
  </si>
  <si>
    <t>Digital Potentiometer ICs Digital Potentiometer ICs Sngl 7B V I2C POT</t>
  </si>
  <si>
    <t>650-MICROSMD050F-2</t>
  </si>
  <si>
    <t>C0805C223J5GACTU</t>
  </si>
  <si>
    <t>C46</t>
  </si>
  <si>
    <t>D4, D13, D14, D15, D16</t>
  </si>
  <si>
    <t>D21, D22, D23, D24, D25, D26, D27, D28</t>
  </si>
  <si>
    <t>7,766</t>
  </si>
  <si>
    <t>P8</t>
  </si>
  <si>
    <t>R2, R3, R4, R5, R22, R23</t>
  </si>
  <si>
    <t>CRCW080563K4FKEA</t>
  </si>
  <si>
    <t>RC0805FR-07100KL</t>
  </si>
  <si>
    <t>Current Sense Resistors - SMD Current Sense Resistors - SMD 1/4watt .02ohms 1%</t>
  </si>
  <si>
    <t>768</t>
  </si>
  <si>
    <t>R51</t>
  </si>
  <si>
    <t>Thin Film Resistors - SMD Thin Film Resistors - SMD 1/8W 64.9K ohm .1% 25ppm</t>
  </si>
  <si>
    <t>RT0805BRD0764K9L</t>
  </si>
  <si>
    <t>32,168</t>
  </si>
  <si>
    <t>Thick Film Resistors - SMD Thick Film Resistors - SMD 1/8watt 28Kohms 1% 100ppm</t>
  </si>
  <si>
    <t>R55</t>
  </si>
  <si>
    <t>595-ISO1540DR</t>
  </si>
  <si>
    <t>7,980</t>
  </si>
  <si>
    <t>https://www.mouser.com/datasheet/2/212/1/KEM_C1013_X7R_FT_CAP_SMD-1103280.pdf</t>
  </si>
  <si>
    <t>https://www.mouser.com/datasheet/2/40/X7RDielectric-777024.pdf</t>
  </si>
  <si>
    <t>https://www.mouser.com/datasheet/2/678/av02-0551en-ds-hsmx-cxxx-05mar2012-1827675.pdf</t>
  </si>
  <si>
    <t>https://www.infineon.com/dgdl/Infineon-ApplicationNote_PFCCCMBoostConverterDesignGuide-AN-v02_00-EN.pdf?fileId=5546d4624a56eed8014a62c75a923b05</t>
  </si>
  <si>
    <t>https://www.mouser.com/datasheet/2/392/susumu_RR_Data_Sheet-1206438.pdf</t>
  </si>
  <si>
    <t>https://www.mouser.com/datasheet/2/315/AOA0000C313-1141758.pdf</t>
  </si>
  <si>
    <t>http://www.onsemi.com/pub/Collateral/AND8116-D.PDF</t>
  </si>
  <si>
    <t>Lead-Free</t>
  </si>
  <si>
    <t>MFG</t>
  </si>
  <si>
    <t>1\1</t>
  </si>
  <si>
    <t>CRCW080520R0FKEA</t>
  </si>
  <si>
    <t>Yageo</t>
  </si>
  <si>
    <t>80-C0805C104K5R</t>
  </si>
  <si>
    <t>Thick Film Resistors - SMD Thick Film Resistors - SMD 10K OHM 1%</t>
  </si>
  <si>
    <t>TDK</t>
  </si>
  <si>
    <t>Multilayer Ceramic Capacitors MLCC - SMD/SMT Multilayer Ceramic Capacitors MLCC - SMD/SMT 50V 2200pF X8R 0805 5%</t>
  </si>
  <si>
    <t>C0805C222J5HACTU</t>
  </si>
  <si>
    <t>Headers &amp; Wire Housings Headers &amp; Wire Housings 3P VERT HEADER Sn</t>
  </si>
  <si>
    <t>CRCW080530K0FKEA</t>
  </si>
  <si>
    <t>71-CRCW0805-47K-E3</t>
  </si>
  <si>
    <t>559-FOXSD080-20-LF</t>
  </si>
  <si>
    <t>U9</t>
  </si>
  <si>
    <t>Resettable Fuses - PPTC Resettable Fuses - PPTC .5A 13.2V 40A Imax</t>
  </si>
  <si>
    <t>Gate Drivers Gate Drivers 12V Industrial Relay Inductive Load</t>
  </si>
  <si>
    <t>P7, P9</t>
  </si>
  <si>
    <t>Availability</t>
  </si>
  <si>
    <t>VJ0805A100JXGAT5Z</t>
  </si>
  <si>
    <t>0805YA103JAT2A</t>
  </si>
  <si>
    <t>3,907</t>
  </si>
  <si>
    <t>Fixed Inductors Fixed Inductors 6.8uH Shld 20% 9A 20.8mOhms AECQ2</t>
  </si>
  <si>
    <t>3,118</t>
  </si>
  <si>
    <t>1,084,658</t>
  </si>
  <si>
    <t>83,168</t>
  </si>
  <si>
    <t>C22, C23, C24</t>
  </si>
  <si>
    <t>GRM31A5C3A101JW01D</t>
  </si>
  <si>
    <t>https://www.mouser.com/datasheet/2/308/FDMC8327L-D-1807402.pdf</t>
  </si>
  <si>
    <t>https://www.mouser.com/datasheet/2/54/crxxxxx-1858361.pdf</t>
  </si>
  <si>
    <t>https://www.mouser.com/datasheet/2/315/AOA0000C304-1149620.pdf</t>
  </si>
  <si>
    <t>ECS-.327-6-34G-TR</t>
  </si>
  <si>
    <t>REVISION:</t>
  </si>
  <si>
    <t>NOTES</t>
  </si>
  <si>
    <t>710-61301611121</t>
  </si>
  <si>
    <t>36,882</t>
  </si>
  <si>
    <t>RC0805FR-071KL</t>
  </si>
  <si>
    <t>L1</t>
  </si>
  <si>
    <t>CRCW080547K0FKEA</t>
  </si>
  <si>
    <t>Crystals Crystals 8MHz 20pF</t>
  </si>
  <si>
    <t>BFC280832659</t>
  </si>
  <si>
    <t>77-VJ1812A101JXGAT</t>
  </si>
  <si>
    <t>MSP430FR5994IPM</t>
  </si>
  <si>
    <t>35,002</t>
  </si>
  <si>
    <t>Headers &amp; Wire Housings Headers &amp; Wire Housings WR-PHD1.27mm Hdr 14P Dual Str Gold</t>
  </si>
  <si>
    <t>C28, C31, C50, C51</t>
  </si>
  <si>
    <t>C48, C49</t>
  </si>
  <si>
    <t>IDH04SG60CXKSA2</t>
  </si>
  <si>
    <t>603-RC0805FR-07100KL</t>
  </si>
  <si>
    <t>WSL1206R0200FEA</t>
  </si>
  <si>
    <t>71-WSL1206R0200FEA</t>
  </si>
  <si>
    <t>32,521</t>
  </si>
  <si>
    <t>603-RT0805BRD0764K9L</t>
  </si>
  <si>
    <t>CRCW080528K0FKEA</t>
  </si>
  <si>
    <t>LMZM23601V5SILT</t>
  </si>
  <si>
    <t>2,256</t>
  </si>
  <si>
    <t>WIMA</t>
  </si>
  <si>
    <t>505-MKS2.47/100/10</t>
  </si>
  <si>
    <t>C0805X103K5RAC7210</t>
  </si>
  <si>
    <t>80-C0805X103K5R7210</t>
  </si>
  <si>
    <t>17,343</t>
  </si>
  <si>
    <t>123,759</t>
  </si>
  <si>
    <t>328-RRC20402</t>
  </si>
  <si>
    <t>Quoted Part Number</t>
  </si>
  <si>
    <t>https://www.mouser.com/datasheet/2/445/61300511121-1717845.pdf</t>
  </si>
  <si>
    <t>https://www.mouser.com/datasheet/2/447/PYu_RC_Group_51_RoHS_L_10-1664068.pdf</t>
  </si>
  <si>
    <t>https://www.mouser.com/datasheet/2/268/21889b-64653.pdf</t>
  </si>
  <si>
    <t>https://www.mouser.com/datasheet/2/268/DS-22096a-36447.pdf</t>
  </si>
  <si>
    <t>P5</t>
  </si>
  <si>
    <t>810-C3216X5R1H106K</t>
  </si>
  <si>
    <t>TE Connectivity</t>
  </si>
  <si>
    <t>FOXSDLF/080-20</t>
  </si>
  <si>
    <t>SW1, SW2, SW3, SW4, SW5, SW6</t>
  </si>
  <si>
    <t>Trimmer / Variable Capacitors Trimmer / Variable Capacitors TRIMMER CAPACITOR</t>
  </si>
  <si>
    <t>241</t>
  </si>
  <si>
    <t>Multilayer Ceramic Capacitors MLCC - SMD/SMT Multilayer Ceramic Capacitors MLCC - SMD/SMT 100pF 1KV C0G 5%</t>
  </si>
  <si>
    <t>U10</t>
  </si>
  <si>
    <t>4,504</t>
  </si>
  <si>
    <t>C14</t>
  </si>
  <si>
    <t>C25</t>
  </si>
  <si>
    <t>C29, C32</t>
  </si>
  <si>
    <t>GRM55DR72E105KW01L</t>
  </si>
  <si>
    <t>L5</t>
  </si>
  <si>
    <t>P1</t>
  </si>
  <si>
    <t>441</t>
  </si>
  <si>
    <t>R32, R34</t>
  </si>
  <si>
    <t>71-CRCW080510R0JNEA</t>
  </si>
  <si>
    <t>584-4162EUFDSADPB</t>
  </si>
  <si>
    <t>INA194AIDBVT</t>
  </si>
  <si>
    <t>2,489</t>
  </si>
  <si>
    <t>U14</t>
  </si>
  <si>
    <t>10,650</t>
  </si>
  <si>
    <t>Min\Mult Order Qty</t>
  </si>
  <si>
    <t>https://www.mouser.com/datasheet/2/212/KEM_C1007_X8R_ULTRA_150C_SMD-1102703.pdf</t>
  </si>
  <si>
    <t>https://www.mouser.com/datasheet/2/268/RN4870-71-Bluetooth-Low-Energy-Module-Data-Sheet-D-1658564.pdf</t>
  </si>
  <si>
    <t>http://www.ti.com/general/docs/suppproductinfo.tsp?distId=26&amp;gotoUrl=http%3A%2F%2Fwww.ti.com%2Flit%2Fgpn%2Ftps7a4001</t>
  </si>
  <si>
    <t>520-.327-6-34GT</t>
  </si>
  <si>
    <t>U2</t>
  </si>
  <si>
    <t>VENDOR</t>
  </si>
  <si>
    <t>Mouser</t>
  </si>
  <si>
    <t>1</t>
  </si>
  <si>
    <t>71-CRCW0805-40.2</t>
  </si>
  <si>
    <t>61301611121</t>
  </si>
  <si>
    <t>603-RC0805FR-0710KL</t>
  </si>
  <si>
    <t>C1, C3, C5, C7</t>
  </si>
  <si>
    <t>CC0805KKX7R6BB105</t>
  </si>
  <si>
    <t>R16</t>
  </si>
  <si>
    <t>61,454</t>
  </si>
  <si>
    <t>810-C3216X5R1E476M</t>
  </si>
  <si>
    <t>X1</t>
  </si>
  <si>
    <t>4,166</t>
  </si>
  <si>
    <t>R38</t>
  </si>
  <si>
    <t>U6</t>
  </si>
  <si>
    <t>NUD3112LT1G</t>
  </si>
  <si>
    <t>710-61000621121</t>
  </si>
  <si>
    <t>579-RN4870-I/RM140</t>
  </si>
  <si>
    <t>Order Quantity</t>
  </si>
  <si>
    <t>C2, C4, C6, C17, C21, C27, C30, C33, C34, C35, C36, C37, C38, C39</t>
  </si>
  <si>
    <t>C15, C18</t>
  </si>
  <si>
    <t>C47</t>
  </si>
  <si>
    <t>80-C0805C105K4R</t>
  </si>
  <si>
    <t>C54</t>
  </si>
  <si>
    <t>JP4, JP5</t>
  </si>
  <si>
    <t>XAL6060-682MEB</t>
  </si>
  <si>
    <t>710-744711005</t>
  </si>
  <si>
    <t>TSM-104-01-L-SV-P-TR</t>
  </si>
  <si>
    <t>R20, R57</t>
  </si>
  <si>
    <t>594-MCA12060D1002BP5</t>
  </si>
  <si>
    <t>R52</t>
  </si>
  <si>
    <t>71-CRCW08051M10FKEA</t>
  </si>
  <si>
    <t>R56</t>
  </si>
  <si>
    <t>Thin Film Resistors - SMD Thin Film Resistors - SMD 1/10W 2Kohm 0.5% 25ppm</t>
  </si>
  <si>
    <t>667-ERJ-8BWFR010V</t>
  </si>
  <si>
    <t>16,463</t>
  </si>
  <si>
    <t>80-C0805S333K5R</t>
  </si>
  <si>
    <t>C55, C56</t>
  </si>
  <si>
    <t>https://www.mouser.com/datasheet/2/240/Littelfuse_PTC_MICROSMD_Catalog_Datasheet.pdf-1021745.pdf</t>
  </si>
  <si>
    <t>https://www.mouser.com/datasheet/2/427/dcrcwe3-1762152.pdf</t>
  </si>
  <si>
    <t>https://www.ti.com/lit/pdf/snva834</t>
  </si>
  <si>
    <t>https://www.ti.com/lit/pdf/snaa137a</t>
  </si>
  <si>
    <t>https://www.mouser.com/datasheet/2/836/RRC_09082020_DS_RRC2040_2-1894267.pdf</t>
  </si>
  <si>
    <t>328-RRCSMBUSCABLE</t>
  </si>
  <si>
    <t>PREPARED BY:</t>
  </si>
  <si>
    <t>QTY</t>
  </si>
  <si>
    <t>MFG P/N</t>
  </si>
  <si>
    <t>71-CRCW0805-20-E3</t>
  </si>
  <si>
    <t>C10, C11</t>
  </si>
  <si>
    <t>1,956,634</t>
  </si>
  <si>
    <t>29,450</t>
  </si>
  <si>
    <t>ABRACON</t>
  </si>
  <si>
    <t>ABS07-166-32.768KHZ-T</t>
  </si>
  <si>
    <t>815-ABS0716632.768KT</t>
  </si>
  <si>
    <t>CRCW08054K70JNTA</t>
  </si>
  <si>
    <t>Fox</t>
  </si>
  <si>
    <t>579-MCP4531-103E/MS</t>
  </si>
  <si>
    <t>16-bit Microcontrollers - MCU 16-bit Microcontrollers - MCU</t>
  </si>
  <si>
    <t>14,710</t>
  </si>
  <si>
    <t>710-62201421121</t>
  </si>
  <si>
    <t>Multilayer Ceramic Capacitors MLCC - SMD/SMT Multilayer Ceramic Capacitors MLCC - SMD/SMT 22pF 1KVolts 5%</t>
  </si>
  <si>
    <t>81-GRM32EC72A106KE05</t>
  </si>
  <si>
    <t>34,275</t>
  </si>
  <si>
    <t>581-0805YA103J</t>
  </si>
  <si>
    <t>5</t>
  </si>
  <si>
    <t>710-744912210</t>
  </si>
  <si>
    <t>Headers &amp; Wire Housings Headers &amp; Wire Housings WR-PHD 2.54mm Hdr 5P Single Str Gold</t>
  </si>
  <si>
    <t>Headers &amp; Wire Housings Headers &amp; Wire Housings 02 SIL VERTICAL PIN HEADER TIN</t>
  </si>
  <si>
    <t>Q1, Q2</t>
  </si>
  <si>
    <t>CRCW1206158KFKEA</t>
  </si>
  <si>
    <t>71-CRCW0805-28K-E3</t>
  </si>
  <si>
    <t>667-ERJ-6ENF2941V</t>
  </si>
  <si>
    <t>LMZM23601V3SILT</t>
  </si>
  <si>
    <t>C0805C101J5GACTU</t>
  </si>
  <si>
    <t>https://www.mouser.com/datasheet/2/447/UPY-GPHC_X7R_6.3V-to-50V_18-1154002.pdf</t>
  </si>
  <si>
    <t>https://www.mouser.com/datasheet/2/445/744711005-1722097.pdf</t>
  </si>
  <si>
    <t>https://www.mouser.com/datasheet/2/445/62201421121-1718302.pdf</t>
  </si>
  <si>
    <t>https://www.mouser.com/datasheet/2/527/tsm-1344849.pdf</t>
  </si>
  <si>
    <t>https://www.mouser.com/datasheet/2/427/dcrcw-1762150.pdf</t>
  </si>
  <si>
    <t>https://www.mouser.com/datasheet/2/122/ECX-34G-1064121.pdf</t>
  </si>
  <si>
    <t>VENDOR P/N</t>
  </si>
  <si>
    <t>A</t>
  </si>
  <si>
    <t>Thick Film Resistors - SMD Thick Film Resistors - SMD 470 OHM 1%</t>
  </si>
  <si>
    <t>29,876</t>
  </si>
  <si>
    <t>C8, C9</t>
  </si>
  <si>
    <t>47,037</t>
  </si>
  <si>
    <t>MCP4531-103E/MS</t>
  </si>
  <si>
    <t>MCP6001T-I/OT</t>
  </si>
  <si>
    <t>Ferrite Beads Ferrite Beads 600 ohms 25% HIGH CURRENT</t>
  </si>
  <si>
    <t>MH3261-601Y</t>
  </si>
  <si>
    <t>652-MH3261-601Y</t>
  </si>
  <si>
    <t>595-MSP430FR5994IPM</t>
  </si>
  <si>
    <t>61000621121</t>
  </si>
  <si>
    <t>62201421121</t>
  </si>
  <si>
    <t>220</t>
  </si>
  <si>
    <t>15,998</t>
  </si>
  <si>
    <t>Fixed Inductors Fixed Inductors 220uH Shld 10% 2.1A 245mOhms AECQ2</t>
  </si>
  <si>
    <t>14,209</t>
  </si>
  <si>
    <t>FDMC8327L</t>
  </si>
  <si>
    <t>512-FDMC8327L</t>
  </si>
  <si>
    <t>CRCW080575K0FKEA</t>
  </si>
  <si>
    <t>595-INA194AIDBVT</t>
  </si>
  <si>
    <t>595-LMZM23601V5SILT</t>
  </si>
  <si>
    <t>C0805S333K5RACTU</t>
  </si>
  <si>
    <t>RRC-SMBus Cable</t>
  </si>
  <si>
    <t>https://www.mouser.com/datasheet/2/445/61301611121-1717958.pdf</t>
  </si>
  <si>
    <t>https://www.mouser.com/datasheet/2/427/mcx0x0xpre-1762843.pdf</t>
  </si>
  <si>
    <t>https://www.ti.com/lit/pdf/sloa228</t>
  </si>
  <si>
    <t>REFERENCE</t>
  </si>
  <si>
    <t>Texas Instruments</t>
  </si>
  <si>
    <t>ESD Suppressors / TVS Diodes ESD Suppressors / TVS Diodes Low Cap Bi TVS 10pF 3.3V 3.8Vbr 25kV</t>
  </si>
  <si>
    <t>Diodes Incorporated</t>
  </si>
  <si>
    <t>C0805C104K5RACTU</t>
  </si>
  <si>
    <t>Multilayer Ceramic Capacitors MLCC - SMD/SMT Multilayer Ceramic Capacitors MLCC - SMD/SMT 1.0uF 10V X7R 10%</t>
  </si>
  <si>
    <t>65,772</t>
  </si>
  <si>
    <t>Thick Film Resistors - SMD Thick Film Resistors - SMD 1/8watt 30Kohms 1% 100ppm</t>
  </si>
  <si>
    <t>Crystals Crystals 32.768KHZ 10PPM 7PF -40C +85C</t>
  </si>
  <si>
    <t>Thick Film Resistors - SMD Thick Film Resistors - SMD 1/8watt 4.7Kohms 5% 200ppm</t>
  </si>
  <si>
    <t>71-CRCW0805J-4.7K</t>
  </si>
  <si>
    <t>7,240</t>
  </si>
  <si>
    <t>Thick Film Resistors - SMD Thick Film Resistors - SMD 1/8watt 47Kohms 1% 100ppm</t>
  </si>
  <si>
    <t>B3U-1000P</t>
  </si>
  <si>
    <t>Infineon</t>
  </si>
  <si>
    <t>594-2222-808-32659</t>
  </si>
  <si>
    <t>U11</t>
  </si>
  <si>
    <t>780</t>
  </si>
  <si>
    <t>579-MCP6001T-I/OT</t>
  </si>
  <si>
    <t>TXB0108PWR</t>
  </si>
  <si>
    <t>Broadcom Limited</t>
  </si>
  <si>
    <t>C19</t>
  </si>
  <si>
    <t>C26</t>
  </si>
  <si>
    <t>C40</t>
  </si>
  <si>
    <t>C44</t>
  </si>
  <si>
    <t>80-C1210X475K5R</t>
  </si>
  <si>
    <t>4,407</t>
  </si>
  <si>
    <t>C0805C105K4RACTU</t>
  </si>
  <si>
    <t>JP1, P2, P4</t>
  </si>
  <si>
    <t>1,253</t>
  </si>
  <si>
    <t>P6</t>
  </si>
  <si>
    <t>10,128</t>
  </si>
  <si>
    <t>27,352</t>
  </si>
  <si>
    <t>Thick Film Resistors - SMD Thick Film Resistors - SMD 1/8watt 10ohms 5% 200ppm</t>
  </si>
  <si>
    <t>CRCW080510R0JNEA</t>
  </si>
  <si>
    <t>R35, R37</t>
  </si>
  <si>
    <t>71-CRCW1206-158K-E3</t>
  </si>
  <si>
    <t>Current Sense Resistors - SMD Current Sense Resistors - SMD 1206 0.010ohm 1% Curr Sense AEC-Q200</t>
  </si>
  <si>
    <t>Digital Isolators Digital Isolators Low-Power,Bidirec I2C Iso</t>
  </si>
  <si>
    <t>Battery Management Battery Management 35V/3.2A Multi-Cell Lithium-Ion Step-Down Battery Charger with PowerPath and I2C Telemetry</t>
  </si>
  <si>
    <t>Battery Packs 11.1V, 6.4Ah, 72Wh battery (3s2p)</t>
  </si>
  <si>
    <t>https://www.mouser.com/datasheet/2/212/1/KEM_T2005_T491-1093550.pdf</t>
  </si>
  <si>
    <t>https://www.mouser.com/datasheet/2/281/1/GRM31A7U3A220JW31_01-1987629.pdf</t>
  </si>
  <si>
    <t>https://www.mouser.com/datasheet/2/427/vjhvarcguard-1763127.pdf</t>
  </si>
  <si>
    <t>https://www.mouser.com/datasheet/2/445/744912210-1723335.pdf</t>
  </si>
  <si>
    <t>http://www.vishay.com/doc?30373</t>
  </si>
  <si>
    <t>https://www.ti.com/lit/pdf/slaa722</t>
  </si>
  <si>
    <t>http://www.ti.com/general/docs/suppproductinfo.tsp?distId=26&amp;gotoUrl=http%3A%2F%2Fwww.ti.com%2Flit%2Fgpn%2Ftxb0108</t>
  </si>
  <si>
    <t>U3</t>
  </si>
  <si>
    <t>DATE:</t>
  </si>
  <si>
    <t>R8</t>
  </si>
  <si>
    <t>38,895</t>
  </si>
  <si>
    <t>2</t>
  </si>
  <si>
    <t>499,938</t>
  </si>
  <si>
    <t>603-CC805KKX7R6BB105</t>
  </si>
  <si>
    <t>21,849</t>
  </si>
  <si>
    <t>R28</t>
  </si>
  <si>
    <t>653-B3U-1000P</t>
  </si>
  <si>
    <t>23,824</t>
  </si>
  <si>
    <t>U7</t>
  </si>
  <si>
    <t>588</t>
  </si>
  <si>
    <t>MICROSMD050F-2</t>
  </si>
  <si>
    <t>595-TXB0108PWR</t>
  </si>
  <si>
    <t>HSMS-C150</t>
  </si>
  <si>
    <t>Bluetooth Modules (802.15.1) Bluetooth Modules (802.15.1) Bluetooth Low Energy BLE Module, Shielded, Antenna, ASCII Interface, 12x22mm</t>
  </si>
  <si>
    <t>RN4870-I/RM140</t>
  </si>
  <si>
    <t>Unit Price</t>
  </si>
  <si>
    <t>Multilayer Ceramic Capacitors MLCC - SMD/SMT Multilayer Ceramic Capacitors MLCC - SMD/SMT 10volts 10uF X5R 10%</t>
  </si>
  <si>
    <t>80-C0805C223J5G</t>
  </si>
  <si>
    <t>Tantalum Capacitors - Solid SMD Tantalum Capacitors - Solid SMD 50V 10uf 2917 10% ESR=800mOhms</t>
  </si>
  <si>
    <t>4,181</t>
  </si>
  <si>
    <t>486</t>
  </si>
  <si>
    <t>J1, J3</t>
  </si>
  <si>
    <t>Harwin</t>
  </si>
  <si>
    <t>R17</t>
  </si>
  <si>
    <t>R39</t>
  </si>
  <si>
    <t>Thick Film Resistors - SMD Thick Film Resistors - SMD 1/4watt 158Kohms 1%</t>
  </si>
  <si>
    <t>652-CR1206-J/-000ELF</t>
  </si>
  <si>
    <t>RT0805BRD07931KL</t>
  </si>
  <si>
    <t>668</t>
  </si>
  <si>
    <t>CRCW08051M10FKEA</t>
  </si>
  <si>
    <t>R53</t>
  </si>
  <si>
    <t>16,791</t>
  </si>
  <si>
    <t>ERJ-8BWFR010V</t>
  </si>
  <si>
    <t>595-LMZM23601V3SILT</t>
  </si>
  <si>
    <t>LDO Voltage Regulators LDO Voltage Regulators 50mA,100Vin,Sgl Out put LDO Linear Reg</t>
  </si>
  <si>
    <t>Switching Voltage Regulators Switching Voltage Regulators</t>
  </si>
  <si>
    <t>81-GRM31A5C3A101J01D</t>
  </si>
  <si>
    <t>https://www.mouser.com/datasheet/2/212/KEM_C1006_X5R_SMD-1103249.pdf</t>
  </si>
  <si>
    <t>https://product.tdk.com/info/en/catalog/datasheets/mlcc_commercial_general_en.pdf?ref_disty=mouser</t>
  </si>
  <si>
    <t>https://www.mouser.com/datasheet/2/445/61000621121-1717892.pdf</t>
  </si>
  <si>
    <t>https://www.mouser.com/datasheet/2/836/DS_SMBus_Battery_Cable_B-1360935.pdf</t>
  </si>
  <si>
    <t>SOLDER TYPE:</t>
  </si>
  <si>
    <t>Vishay</t>
  </si>
  <si>
    <t>Thick Film Resistors - SMD Thick Film Resistors - SMD 1/8watt 40.2ohms 1% 100ppm</t>
  </si>
  <si>
    <t>Panasonic</t>
  </si>
  <si>
    <t>Keystone Electronics</t>
  </si>
  <si>
    <t>Multilayer Ceramic Capacitors MLCC - SMD/SMT Multilayer Ceramic Capacitors MLCC - SMD/SMT 50V 0.1uF X7R 0805 10%</t>
  </si>
  <si>
    <t>3,854,872</t>
  </si>
  <si>
    <t>Thick Film Resistors - SMD Thick Film Resistors - SMD 1K OHM 1%</t>
  </si>
  <si>
    <t>Multilayer Ceramic Capacitors MLCC - SMD/SMT Multilayer Ceramic Capacitors MLCC - SMD/SMT 50V 39pF C0G 0805 5%</t>
  </si>
  <si>
    <t>C3216X5R1E476M160AC</t>
  </si>
  <si>
    <t>579-MCP111T-240E/TT</t>
  </si>
  <si>
    <t>L2, L3</t>
  </si>
  <si>
    <t>Multilayer Ceramic Capacitors MLCC - SMD/SMT Multilayer Ceramic Capacitors MLCC - SMD/SMT 100Vdc 10uF 10% 1210/2502</t>
  </si>
  <si>
    <t>C1210X475K5RACTU</t>
  </si>
  <si>
    <t>AVX</t>
  </si>
  <si>
    <t>D3, D11, D12, D17, D18</t>
  </si>
  <si>
    <t>STMicroelectronics</t>
  </si>
  <si>
    <t>STPS140A</t>
  </si>
  <si>
    <t>726-IDH04SG60CXKSA2</t>
  </si>
  <si>
    <t>994-XAL6060-682MEB</t>
  </si>
  <si>
    <t>MSS1210-224KEB</t>
  </si>
  <si>
    <t>Samtec</t>
  </si>
  <si>
    <t>Thick Film Resistors - SMD Thick Film Resistors - SMD 1/8watt 63.4Kohms 1% 100ppm</t>
  </si>
  <si>
    <t>Thick Film Resistors - SMD Thick Film Resistors - SMD 1/8watt 4.7Kohms 1%</t>
  </si>
  <si>
    <t>R33, R36</t>
  </si>
  <si>
    <t>CR1206-J/-000ELF</t>
  </si>
  <si>
    <t>R43, R44, R45, R47, R48, R49</t>
  </si>
  <si>
    <t>26,549</t>
  </si>
  <si>
    <t>Thick Film Resistors - SMD Thick Film Resistors - SMD 0805 2.94Kohms 1% AEC-Q200</t>
  </si>
  <si>
    <t>ERJ-6ENF2941V</t>
  </si>
  <si>
    <t>7,495</t>
  </si>
  <si>
    <t>RS1, RS2</t>
  </si>
  <si>
    <t>https://www.mouser.com/datasheet/2/212/KEM_C1002_X7R_SMD-1102033.pdf</t>
  </si>
  <si>
    <t>https://www.mouser.com/datasheet/2/281/1/GRM32EC72A106KE05_01A-1988109.pdf</t>
  </si>
  <si>
    <t>https://www.vishay.com/doc?28528</t>
  </si>
  <si>
    <t>https://www.mouser.com/datasheet/2/276/0022284030_PCB_HEADERS-228162.pdf</t>
  </si>
  <si>
    <t>https://www.mouser.com/datasheet/2/597/mss1210-270677.pdf</t>
  </si>
  <si>
    <t>HEC2 Receiver</t>
  </si>
  <si>
    <t>Crystals 32.768kHz 6pF -40C +85C</t>
  </si>
  <si>
    <t>ECS</t>
  </si>
  <si>
    <t>TOTAL COST</t>
  </si>
  <si>
    <t xml:space="preserve">Number of assembled boards </t>
  </si>
  <si>
    <t>Alternate 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</si>
</sst>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1" applyNumberFormat="0" applyAlignment="0" applyProtection="0"/>
    <xf numFmtId="0" fontId="4" fillId="28" borderId="2" applyNumberFormat="0" applyAlignment="0" applyProtection="0"/>
    <xf numFmtId="0" fontId="5" fillId="0" borderId="0" applyNumberFormat="0" applyFill="0" applyBorder="0" applyAlignment="0" applyProtection="0"/>
    <xf numFmtId="0" fontId="6" fillId="29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0" borderId="1" applyNumberFormat="0" applyAlignment="0" applyProtection="0"/>
    <xf numFmtId="0" fontId="11" fillId="0" borderId="6" applyNumberFormat="0" applyFill="0" applyAlignment="0" applyProtection="0"/>
    <xf numFmtId="0" fontId="12" fillId="31" borderId="0" applyNumberFormat="0" applyBorder="0" applyAlignment="0" applyProtection="0"/>
    <xf numFmtId="0" fontId="21" fillId="32" borderId="7" applyNumberFormat="0" applyFont="0" applyAlignment="0" applyProtection="0"/>
    <xf numFmtId="0" fontId="13" fillId="27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0" xfId="0" applyFill="1" applyBorder="1"/>
    <xf numFmtId="0" fontId="17" fillId="0" borderId="12" xfId="0" applyFont="1" applyBorder="1" applyAlignment="1">
      <alignment horizontal="center" wrapText="1"/>
    </xf>
    <xf numFmtId="0" fontId="0" fillId="0" borderId="13" xfId="0" applyBorder="1"/>
    <xf numFmtId="0" fontId="15" fillId="0" borderId="10" xfId="0" applyFont="1" applyBorder="1" applyAlignment="1">
      <alignment horizontal="center"/>
    </xf>
    <xf numFmtId="0" fontId="18" fillId="0" borderId="10" xfId="0" applyFont="1" applyBorder="1"/>
    <xf numFmtId="0" fontId="19" fillId="0" borderId="10" xfId="0" applyFont="1" applyBorder="1"/>
    <xf numFmtId="0" fontId="19" fillId="0" borderId="10" xfId="0" applyFon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/>
    <xf numFmtId="14" fontId="19" fillId="0" borderId="10" xfId="0" applyNumberFormat="1" applyFont="1" applyBorder="1" applyAlignment="1">
      <alignment horizontal="center"/>
    </xf>
    <xf numFmtId="0" fontId="18" fillId="0" borderId="10" xfId="0" applyFont="1" applyBorder="1" applyAlignment="1">
      <alignment wrapText="1"/>
    </xf>
    <xf numFmtId="0" fontId="17" fillId="0" borderId="15" xfId="0" applyFont="1" applyBorder="1" applyAlignment="1">
      <alignment horizontal="center" wrapText="1"/>
    </xf>
    <xf numFmtId="0" fontId="0" fillId="0" borderId="16" xfId="0" applyBorder="1"/>
    <xf numFmtId="0" fontId="20" fillId="0" borderId="10" xfId="0" applyFont="1" applyBorder="1" applyAlignment="1">
      <alignment horizontal="right"/>
    </xf>
    <xf numFmtId="0" fontId="0" fillId="0" borderId="17" xfId="0" applyBorder="1"/>
    <xf numFmtId="0" fontId="19" fillId="0" borderId="10" xfId="0" applyFont="1" applyBorder="1" applyAlignment="1">
      <alignment horizontal="right"/>
    </xf>
    <xf numFmtId="0" fontId="17" fillId="0" borderId="10" xfId="0" applyFont="1" applyBorder="1" applyAlignment="1">
      <alignment horizontal="center" wrapText="1"/>
    </xf>
    <xf numFmtId="0" fontId="0" fillId="0" borderId="19" xfId="0" applyBorder="1"/>
    <xf numFmtId="0" fontId="19" fillId="0" borderId="10" xfId="0" applyFont="1" applyBorder="1" applyAlignment="1">
      <alignment horizontal="center"/>
    </xf>
    <xf numFmtId="0" fontId="20" fillId="0" borderId="10" xfId="0" applyFont="1" applyBorder="1" applyAlignment="1">
      <alignment wrapText="1"/>
    </xf>
    <xf numFmtId="0" fontId="20" fillId="0" borderId="10" xfId="0" applyFont="1" applyBorder="1" applyAlignment="1">
      <alignment horizontal="right" wrapText="1"/>
    </xf>
    <xf numFmtId="0" fontId="0" fillId="0" borderId="10" xfId="0" quotePrefix="1" applyBorder="1"/>
    <xf numFmtId="0" fontId="0" fillId="0" borderId="10" xfId="0" quotePrefix="1" applyBorder="1" applyAlignment="1">
      <alignment wrapText="1"/>
    </xf>
    <xf numFmtId="0" fontId="0" fillId="0" borderId="21" xfId="0" applyBorder="1"/>
    <xf numFmtId="0" fontId="0" fillId="0" borderId="23" xfId="0" applyBorder="1"/>
    <xf numFmtId="0" fontId="0" fillId="0" borderId="15" xfId="0" applyBorder="1"/>
    <xf numFmtId="0" fontId="0" fillId="0" borderId="10" xfId="0" applyNumberFormat="1" applyBorder="1"/>
    <xf numFmtId="0" fontId="0" fillId="0" borderId="10" xfId="0" applyNumberFormat="1" applyBorder="1" applyAlignment="1">
      <alignment wrapText="1"/>
    </xf>
    <xf numFmtId="8" fontId="0" fillId="0" borderId="10" xfId="0" quotePrefix="1" applyNumberFormat="1" applyBorder="1"/>
    <xf numFmtId="0" fontId="0" fillId="0" borderId="13" xfId="0" applyNumberFormat="1" applyBorder="1"/>
    <xf numFmtId="8" fontId="0" fillId="0" borderId="13" xfId="0" quotePrefix="1" applyNumberFormat="1" applyBorder="1"/>
    <xf numFmtId="0" fontId="0" fillId="0" borderId="13" xfId="0" quotePrefix="1" applyBorder="1"/>
    <xf numFmtId="0" fontId="0" fillId="0" borderId="17" xfId="0" quotePrefix="1" applyBorder="1"/>
    <xf numFmtId="0" fontId="0" fillId="0" borderId="14" xfId="0" quotePrefix="1" applyBorder="1"/>
    <xf numFmtId="0" fontId="0" fillId="0" borderId="27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8" xfId="0" applyBorder="1" applyAlignment="1">
      <alignment wrapText="1"/>
    </xf>
    <xf numFmtId="0" fontId="15" fillId="0" borderId="11" xfId="0" applyFont="1" applyBorder="1"/>
    <xf numFmtId="0" fontId="0" fillId="0" borderId="27" xfId="0" applyBorder="1"/>
    <xf numFmtId="0" fontId="15" fillId="0" borderId="21" xfId="0" applyFont="1" applyBorder="1" applyAlignment="1">
      <alignment horizontal="center"/>
    </xf>
    <xf numFmtId="8" fontId="0" fillId="0" borderId="24" xfId="0" applyNumberFormat="1" applyBorder="1"/>
    <xf numFmtId="8" fontId="0" fillId="0" borderId="20" xfId="0" applyNumberFormat="1" applyBorder="1"/>
    <xf numFmtId="8" fontId="0" fillId="0" borderId="26" xfId="0" applyNumberFormat="1" applyBorder="1"/>
    <xf numFmtId="164" fontId="0" fillId="0" borderId="20" xfId="0" applyNumberFormat="1" applyBorder="1"/>
    <xf numFmtId="0" fontId="0" fillId="0" borderId="11" xfId="0" quotePrefix="1" applyBorder="1" applyAlignment="1">
      <alignment wrapText="1"/>
    </xf>
    <xf numFmtId="0" fontId="0" fillId="0" borderId="32" xfId="0" applyBorder="1"/>
    <xf numFmtId="0" fontId="0" fillId="0" borderId="12" xfId="0" quotePrefix="1" applyNumberFormat="1" applyBorder="1"/>
    <xf numFmtId="0" fontId="15" fillId="0" borderId="12" xfId="0" quotePrefix="1" applyFont="1" applyBorder="1" applyAlignment="1">
      <alignment horizontal="center"/>
    </xf>
    <xf numFmtId="0" fontId="0" fillId="33" borderId="12" xfId="0" applyFill="1" applyBorder="1" applyAlignment="1">
      <alignment wrapText="1"/>
    </xf>
    <xf numFmtId="0" fontId="0" fillId="33" borderId="12" xfId="0" applyFill="1" applyBorder="1"/>
    <xf numFmtId="0" fontId="0" fillId="33" borderId="12" xfId="0" quotePrefix="1" applyFill="1" applyBorder="1"/>
    <xf numFmtId="0" fontId="0" fillId="33" borderId="12" xfId="0" quotePrefix="1" applyFill="1" applyBorder="1" applyAlignment="1">
      <alignment wrapText="1"/>
    </xf>
    <xf numFmtId="0" fontId="0" fillId="33" borderId="18" xfId="0" applyFill="1" applyBorder="1"/>
    <xf numFmtId="164" fontId="0" fillId="33" borderId="25" xfId="0" applyNumberFormat="1" applyFill="1" applyBorder="1"/>
    <xf numFmtId="0" fontId="0" fillId="33" borderId="12" xfId="0" applyNumberFormat="1" applyFill="1" applyBorder="1"/>
    <xf numFmtId="8" fontId="0" fillId="33" borderId="12" xfId="0" quotePrefix="1" applyNumberFormat="1" applyFill="1" applyBorder="1"/>
    <xf numFmtId="0" fontId="0" fillId="33" borderId="29" xfId="0" applyFill="1" applyBorder="1"/>
    <xf numFmtId="0" fontId="0" fillId="33" borderId="18" xfId="0" quotePrefix="1" applyFill="1" applyBorder="1"/>
    <xf numFmtId="0" fontId="17" fillId="0" borderId="18" xfId="0" applyFont="1" applyBorder="1" applyAlignment="1">
      <alignment wrapText="1"/>
    </xf>
    <xf numFmtId="0" fontId="17" fillId="0" borderId="31" xfId="0" applyFont="1" applyBorder="1" applyAlignment="1">
      <alignment wrapText="1"/>
    </xf>
    <xf numFmtId="0" fontId="17" fillId="0" borderId="22" xfId="0" applyFont="1" applyBorder="1" applyAlignment="1">
      <alignment wrapText="1"/>
    </xf>
    <xf numFmtId="0" fontId="15" fillId="0" borderId="22" xfId="0" quotePrefix="1" applyFont="1" applyBorder="1" applyAlignment="1"/>
    <xf numFmtId="0" fontId="15" fillId="0" borderId="30" xfId="0" quotePrefix="1" applyFont="1" applyBorder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"/>
  <sheetViews>
    <sheetView tabSelected="1" topLeftCell="A97" workbookViewId="0">
      <selection activeCell="K5" sqref="K5"/>
    </sheetView>
  </sheetViews>
  <sheetFormatPr defaultRowHeight="15" x14ac:dyDescent="0.25"/>
  <cols>
    <col min="1" max="1" width="9.7109375" customWidth="1"/>
    <col min="2" max="2" width="12.85546875" customWidth="1"/>
    <col min="3" max="3" width="33.28515625" bestFit="1" customWidth="1"/>
    <col min="4" max="4" width="37.42578125" customWidth="1"/>
    <col min="5" max="5" width="18.42578125" customWidth="1"/>
    <col min="6" max="6" width="21.140625" bestFit="1" customWidth="1"/>
    <col min="7" max="7" width="19.5703125" customWidth="1"/>
    <col min="8" max="8" width="22.7109375" bestFit="1" customWidth="1"/>
    <col min="9" max="9" width="49.42578125" customWidth="1"/>
    <col min="10" max="10" width="13.28515625" customWidth="1"/>
    <col min="11" max="11" width="11.85546875" customWidth="1"/>
    <col min="12" max="12" width="14.7109375" customWidth="1"/>
    <col min="13" max="13" width="15.28515625" customWidth="1"/>
    <col min="14" max="14" width="16.140625" customWidth="1"/>
    <col min="15" max="15" width="28.140625" customWidth="1"/>
    <col min="16" max="16" width="15.28515625" customWidth="1"/>
    <col min="17" max="17" width="20.42578125" customWidth="1"/>
  </cols>
  <sheetData>
    <row r="1" spans="1:17" x14ac:dyDescent="0.25">
      <c r="A1" s="17"/>
      <c r="B1" s="7"/>
      <c r="C1" s="12"/>
      <c r="D1" s="12"/>
      <c r="E1" s="7"/>
      <c r="F1" s="7"/>
      <c r="G1" s="7"/>
      <c r="H1" s="7"/>
      <c r="I1" s="7"/>
      <c r="J1" s="19"/>
      <c r="K1" s="43"/>
      <c r="L1" s="7"/>
      <c r="M1" s="7"/>
      <c r="N1" s="7"/>
      <c r="O1" s="7" t="s">
        <v>585</v>
      </c>
      <c r="P1" s="7">
        <v>4</v>
      </c>
      <c r="Q1" s="19"/>
    </row>
    <row r="2" spans="1:17" ht="16.5" x14ac:dyDescent="0.25">
      <c r="A2" s="22"/>
      <c r="B2" s="10"/>
      <c r="C2" s="25" t="s">
        <v>144</v>
      </c>
      <c r="D2" s="11"/>
      <c r="E2" s="10"/>
      <c r="F2" s="18" t="s">
        <v>501</v>
      </c>
      <c r="G2" s="14">
        <v>44230</v>
      </c>
      <c r="H2" s="8"/>
      <c r="I2" s="1"/>
      <c r="J2" s="13"/>
      <c r="K2" s="44"/>
      <c r="L2" s="8"/>
      <c r="M2" s="1"/>
      <c r="N2" s="8"/>
      <c r="O2" s="1"/>
      <c r="P2" s="8"/>
      <c r="Q2" s="13"/>
    </row>
    <row r="3" spans="1:17" ht="16.5" x14ac:dyDescent="0.25">
      <c r="A3" s="22"/>
      <c r="B3" s="10"/>
      <c r="C3" s="25" t="s">
        <v>145</v>
      </c>
      <c r="D3" s="21" t="s">
        <v>581</v>
      </c>
      <c r="E3" s="10"/>
      <c r="F3" s="18" t="s">
        <v>388</v>
      </c>
      <c r="G3" s="23" t="s">
        <v>53</v>
      </c>
      <c r="H3" s="1"/>
      <c r="I3" s="1"/>
      <c r="J3" s="13"/>
      <c r="K3" s="28"/>
      <c r="L3" s="1"/>
      <c r="M3" s="1"/>
      <c r="N3" s="1"/>
      <c r="O3" s="1"/>
      <c r="P3" s="1"/>
      <c r="Q3" s="13"/>
    </row>
    <row r="4" spans="1:17" ht="16.5" x14ac:dyDescent="0.25">
      <c r="A4" s="22"/>
      <c r="B4" s="10"/>
      <c r="C4" s="25" t="s">
        <v>278</v>
      </c>
      <c r="D4" s="11" t="s">
        <v>425</v>
      </c>
      <c r="E4" s="10"/>
      <c r="F4" s="10"/>
      <c r="G4" s="10"/>
      <c r="H4" s="1"/>
      <c r="I4" s="1"/>
      <c r="J4" s="13"/>
      <c r="K4" s="28"/>
      <c r="L4" s="1"/>
      <c r="M4" s="1"/>
      <c r="N4" s="1"/>
      <c r="O4" s="1"/>
      <c r="P4" s="1"/>
      <c r="Q4" s="13"/>
    </row>
    <row r="5" spans="1:17" ht="16.5" x14ac:dyDescent="0.25">
      <c r="A5" s="22"/>
      <c r="B5" s="10"/>
      <c r="C5" s="24" t="s">
        <v>544</v>
      </c>
      <c r="D5" s="11" t="s">
        <v>246</v>
      </c>
      <c r="E5" s="10"/>
      <c r="F5" s="20"/>
      <c r="G5" s="14"/>
      <c r="H5" s="1"/>
      <c r="I5" s="1"/>
      <c r="J5" s="13"/>
      <c r="K5" s="28"/>
      <c r="L5" s="1"/>
      <c r="M5" s="1"/>
      <c r="N5" s="1"/>
      <c r="O5" s="1"/>
      <c r="P5" s="1"/>
      <c r="Q5" s="13"/>
    </row>
    <row r="6" spans="1:17" ht="18" x14ac:dyDescent="0.25">
      <c r="A6" s="22"/>
      <c r="B6" s="9"/>
      <c r="C6" s="15"/>
      <c r="D6" s="15"/>
      <c r="E6" s="9"/>
      <c r="F6" s="9"/>
      <c r="G6" s="9"/>
      <c r="H6" s="1"/>
      <c r="I6" s="1"/>
      <c r="J6" s="13"/>
      <c r="K6" s="28"/>
      <c r="L6" s="1"/>
      <c r="M6" s="1"/>
      <c r="N6" s="1"/>
      <c r="O6" s="1"/>
      <c r="P6" s="1"/>
      <c r="Q6" s="13"/>
    </row>
    <row r="7" spans="1:17" ht="15.75" thickBot="1" x14ac:dyDescent="0.3">
      <c r="A7" s="16" t="s">
        <v>0</v>
      </c>
      <c r="B7" s="6" t="s">
        <v>389</v>
      </c>
      <c r="C7" s="6" t="s">
        <v>452</v>
      </c>
      <c r="D7" s="6" t="s">
        <v>34</v>
      </c>
      <c r="E7" s="6" t="s">
        <v>247</v>
      </c>
      <c r="F7" s="6" t="s">
        <v>390</v>
      </c>
      <c r="G7" s="6" t="s">
        <v>344</v>
      </c>
      <c r="H7" s="6" t="s">
        <v>424</v>
      </c>
      <c r="I7" s="52" t="s">
        <v>26</v>
      </c>
      <c r="J7" s="63" t="s">
        <v>279</v>
      </c>
      <c r="K7" s="64" t="s">
        <v>518</v>
      </c>
      <c r="L7" s="65" t="s">
        <v>362</v>
      </c>
      <c r="M7" s="66" t="s">
        <v>141</v>
      </c>
      <c r="N7" s="65" t="s">
        <v>157</v>
      </c>
      <c r="O7" s="66" t="s">
        <v>309</v>
      </c>
      <c r="P7" s="65" t="s">
        <v>264</v>
      </c>
      <c r="Q7" s="67" t="s">
        <v>338</v>
      </c>
    </row>
    <row r="8" spans="1:17" ht="45" x14ac:dyDescent="0.25">
      <c r="A8" s="29">
        <v>1</v>
      </c>
      <c r="B8" s="3">
        <v>4</v>
      </c>
      <c r="C8" s="4" t="s">
        <v>350</v>
      </c>
      <c r="D8" s="4" t="s">
        <v>457</v>
      </c>
      <c r="E8" s="3" t="s">
        <v>250</v>
      </c>
      <c r="F8" s="3" t="s">
        <v>351</v>
      </c>
      <c r="G8" s="3" t="s">
        <v>345</v>
      </c>
      <c r="H8" s="3" t="s">
        <v>506</v>
      </c>
      <c r="I8" s="49" t="s">
        <v>418</v>
      </c>
      <c r="J8" s="50"/>
      <c r="K8" s="45">
        <v>0.25</v>
      </c>
      <c r="L8" s="34">
        <f>$P$1*B8</f>
        <v>16</v>
      </c>
      <c r="M8" s="35">
        <f>K8*L8</f>
        <v>4</v>
      </c>
      <c r="N8" s="39" t="s">
        <v>248</v>
      </c>
      <c r="O8" s="36" t="s">
        <v>506</v>
      </c>
      <c r="P8" s="7" t="s">
        <v>458</v>
      </c>
      <c r="Q8" s="37" t="s">
        <v>248</v>
      </c>
    </row>
    <row r="9" spans="1:17" ht="60" x14ac:dyDescent="0.25">
      <c r="A9" s="22">
        <v>2</v>
      </c>
      <c r="B9" s="1">
        <v>14</v>
      </c>
      <c r="C9" s="2" t="s">
        <v>363</v>
      </c>
      <c r="D9" s="2" t="s">
        <v>549</v>
      </c>
      <c r="E9" s="1" t="s">
        <v>115</v>
      </c>
      <c r="F9" s="1" t="s">
        <v>456</v>
      </c>
      <c r="G9" s="1" t="s">
        <v>345</v>
      </c>
      <c r="H9" s="1" t="s">
        <v>251</v>
      </c>
      <c r="I9" s="27" t="s">
        <v>576</v>
      </c>
      <c r="J9" s="13"/>
      <c r="K9" s="46">
        <v>0.126</v>
      </c>
      <c r="L9" s="31">
        <f t="shared" ref="L9:L72" si="0">$P$1*B9</f>
        <v>56</v>
      </c>
      <c r="M9" s="33">
        <f t="shared" ref="M9:M72" si="1">K9*L9</f>
        <v>7.056</v>
      </c>
      <c r="N9" s="40" t="s">
        <v>248</v>
      </c>
      <c r="O9" s="26" t="s">
        <v>251</v>
      </c>
      <c r="P9" s="1" t="s">
        <v>117</v>
      </c>
      <c r="Q9" s="38" t="s">
        <v>248</v>
      </c>
    </row>
    <row r="10" spans="1:17" ht="45" x14ac:dyDescent="0.25">
      <c r="A10" s="22">
        <v>3</v>
      </c>
      <c r="B10" s="1">
        <v>2</v>
      </c>
      <c r="C10" s="2" t="s">
        <v>428</v>
      </c>
      <c r="D10" s="2" t="s">
        <v>552</v>
      </c>
      <c r="E10" s="1" t="s">
        <v>115</v>
      </c>
      <c r="F10" s="1" t="s">
        <v>150</v>
      </c>
      <c r="G10" s="1" t="s">
        <v>345</v>
      </c>
      <c r="H10" s="5" t="s">
        <v>179</v>
      </c>
      <c r="I10" s="27" t="s">
        <v>77</v>
      </c>
      <c r="J10" s="13"/>
      <c r="K10" s="46">
        <v>0.24</v>
      </c>
      <c r="L10" s="31">
        <f t="shared" si="0"/>
        <v>8</v>
      </c>
      <c r="M10" s="33">
        <f t="shared" si="1"/>
        <v>1.92</v>
      </c>
      <c r="N10" s="40" t="s">
        <v>248</v>
      </c>
      <c r="O10" s="26" t="s">
        <v>179</v>
      </c>
      <c r="P10" s="1" t="s">
        <v>507</v>
      </c>
      <c r="Q10" s="38" t="s">
        <v>248</v>
      </c>
    </row>
    <row r="11" spans="1:17" ht="45" x14ac:dyDescent="0.25">
      <c r="A11" s="22">
        <v>4</v>
      </c>
      <c r="B11" s="1">
        <v>2</v>
      </c>
      <c r="C11" s="2" t="s">
        <v>392</v>
      </c>
      <c r="D11" s="2" t="s">
        <v>5</v>
      </c>
      <c r="E11" s="2" t="s">
        <v>115</v>
      </c>
      <c r="F11" s="1" t="s">
        <v>6</v>
      </c>
      <c r="G11" s="1" t="s">
        <v>345</v>
      </c>
      <c r="H11" s="1" t="s">
        <v>149</v>
      </c>
      <c r="I11" s="27" t="s">
        <v>77</v>
      </c>
      <c r="J11" s="13"/>
      <c r="K11" s="46">
        <v>0.11</v>
      </c>
      <c r="L11" s="31">
        <f t="shared" si="0"/>
        <v>8</v>
      </c>
      <c r="M11" s="33">
        <f t="shared" si="1"/>
        <v>0.88</v>
      </c>
      <c r="N11" s="40" t="s">
        <v>248</v>
      </c>
      <c r="O11" s="26" t="s">
        <v>149</v>
      </c>
      <c r="P11" s="1" t="s">
        <v>281</v>
      </c>
      <c r="Q11" s="38" t="s">
        <v>248</v>
      </c>
    </row>
    <row r="12" spans="1:17" ht="60" x14ac:dyDescent="0.25">
      <c r="A12" s="22">
        <v>5</v>
      </c>
      <c r="B12" s="1">
        <v>1</v>
      </c>
      <c r="C12" s="2" t="s">
        <v>42</v>
      </c>
      <c r="D12" s="2" t="s">
        <v>254</v>
      </c>
      <c r="E12" s="1" t="s">
        <v>115</v>
      </c>
      <c r="F12" s="2" t="s">
        <v>255</v>
      </c>
      <c r="G12" s="1" t="s">
        <v>345</v>
      </c>
      <c r="H12" s="5" t="s">
        <v>121</v>
      </c>
      <c r="I12" s="27" t="s">
        <v>339</v>
      </c>
      <c r="J12" s="13"/>
      <c r="K12" s="46">
        <v>0.69</v>
      </c>
      <c r="L12" s="31">
        <f t="shared" si="0"/>
        <v>4</v>
      </c>
      <c r="M12" s="33">
        <f t="shared" si="1"/>
        <v>2.76</v>
      </c>
      <c r="N12" s="40" t="s">
        <v>248</v>
      </c>
      <c r="O12" s="26" t="s">
        <v>121</v>
      </c>
      <c r="P12" s="1" t="s">
        <v>3</v>
      </c>
      <c r="Q12" s="38" t="s">
        <v>248</v>
      </c>
    </row>
    <row r="13" spans="1:17" ht="45" x14ac:dyDescent="0.25">
      <c r="A13" s="22">
        <v>6</v>
      </c>
      <c r="B13" s="1">
        <v>1</v>
      </c>
      <c r="C13" s="2" t="s">
        <v>176</v>
      </c>
      <c r="D13" s="2" t="s">
        <v>118</v>
      </c>
      <c r="E13" s="2" t="s">
        <v>250</v>
      </c>
      <c r="F13" s="1" t="s">
        <v>39</v>
      </c>
      <c r="G13" s="1" t="s">
        <v>345</v>
      </c>
      <c r="H13" s="2" t="s">
        <v>177</v>
      </c>
      <c r="I13" s="27" t="s">
        <v>418</v>
      </c>
      <c r="J13" s="13"/>
      <c r="K13" s="47">
        <v>0.23</v>
      </c>
      <c r="L13" s="31">
        <f t="shared" si="0"/>
        <v>4</v>
      </c>
      <c r="M13" s="33">
        <f t="shared" si="1"/>
        <v>0.92</v>
      </c>
      <c r="N13" s="40" t="s">
        <v>248</v>
      </c>
      <c r="O13" s="26" t="s">
        <v>177</v>
      </c>
      <c r="P13" s="1" t="s">
        <v>148</v>
      </c>
      <c r="Q13" s="38" t="s">
        <v>248</v>
      </c>
    </row>
    <row r="14" spans="1:17" ht="45" x14ac:dyDescent="0.25">
      <c r="A14" s="22">
        <v>7</v>
      </c>
      <c r="B14" s="1">
        <v>1</v>
      </c>
      <c r="C14" s="2" t="s">
        <v>324</v>
      </c>
      <c r="D14" s="2" t="s">
        <v>457</v>
      </c>
      <c r="E14" s="2" t="s">
        <v>250</v>
      </c>
      <c r="F14" s="1" t="s">
        <v>351</v>
      </c>
      <c r="G14" s="1" t="s">
        <v>345</v>
      </c>
      <c r="H14" s="2" t="s">
        <v>506</v>
      </c>
      <c r="I14" s="27" t="s">
        <v>418</v>
      </c>
      <c r="J14" s="13"/>
      <c r="K14" s="46">
        <v>0.25</v>
      </c>
      <c r="L14" s="31">
        <f t="shared" si="0"/>
        <v>4</v>
      </c>
      <c r="M14" s="33">
        <f t="shared" si="1"/>
        <v>1</v>
      </c>
      <c r="N14" s="40" t="s">
        <v>248</v>
      </c>
      <c r="O14" s="26" t="s">
        <v>506</v>
      </c>
      <c r="P14" s="1" t="s">
        <v>458</v>
      </c>
      <c r="Q14" s="38" t="s">
        <v>248</v>
      </c>
    </row>
    <row r="15" spans="1:17" ht="45" x14ac:dyDescent="0.25">
      <c r="A15" s="22">
        <v>8</v>
      </c>
      <c r="B15" s="2">
        <v>2</v>
      </c>
      <c r="C15" s="2" t="s">
        <v>364</v>
      </c>
      <c r="D15" s="2" t="s">
        <v>519</v>
      </c>
      <c r="E15" s="2" t="s">
        <v>115</v>
      </c>
      <c r="F15" s="1" t="s">
        <v>88</v>
      </c>
      <c r="G15" s="1" t="s">
        <v>345</v>
      </c>
      <c r="H15" s="1" t="s">
        <v>54</v>
      </c>
      <c r="I15" s="27" t="s">
        <v>540</v>
      </c>
      <c r="J15" s="13"/>
      <c r="K15" s="46">
        <v>0.14000000000000001</v>
      </c>
      <c r="L15" s="31">
        <f t="shared" si="0"/>
        <v>8</v>
      </c>
      <c r="M15" s="33">
        <f t="shared" si="1"/>
        <v>1.1200000000000001</v>
      </c>
      <c r="N15" s="40" t="s">
        <v>248</v>
      </c>
      <c r="O15" s="26" t="s">
        <v>54</v>
      </c>
      <c r="P15" s="1" t="s">
        <v>89</v>
      </c>
      <c r="Q15" s="38" t="s">
        <v>248</v>
      </c>
    </row>
    <row r="16" spans="1:17" ht="60" x14ac:dyDescent="0.25">
      <c r="A16" s="22">
        <v>9</v>
      </c>
      <c r="B16" s="1">
        <v>1</v>
      </c>
      <c r="C16" s="2" t="s">
        <v>33</v>
      </c>
      <c r="D16" s="2" t="s">
        <v>549</v>
      </c>
      <c r="E16" s="2" t="s">
        <v>115</v>
      </c>
      <c r="F16" s="1" t="s">
        <v>456</v>
      </c>
      <c r="G16" s="1" t="s">
        <v>345</v>
      </c>
      <c r="H16" s="2" t="s">
        <v>251</v>
      </c>
      <c r="I16" s="27" t="s">
        <v>576</v>
      </c>
      <c r="J16" s="13"/>
      <c r="K16" s="46">
        <v>0.24</v>
      </c>
      <c r="L16" s="31">
        <f t="shared" si="0"/>
        <v>4</v>
      </c>
      <c r="M16" s="33">
        <f t="shared" si="1"/>
        <v>0.96</v>
      </c>
      <c r="N16" s="40" t="s">
        <v>248</v>
      </c>
      <c r="O16" s="26" t="s">
        <v>251</v>
      </c>
      <c r="P16" s="1" t="s">
        <v>117</v>
      </c>
      <c r="Q16" s="38" t="s">
        <v>248</v>
      </c>
    </row>
    <row r="17" spans="1:17" ht="60" x14ac:dyDescent="0.25">
      <c r="A17" s="22">
        <v>10</v>
      </c>
      <c r="B17" s="1">
        <v>1</v>
      </c>
      <c r="C17" s="2" t="s">
        <v>473</v>
      </c>
      <c r="D17" s="2" t="s">
        <v>158</v>
      </c>
      <c r="E17" s="1" t="s">
        <v>115</v>
      </c>
      <c r="F17" s="1" t="s">
        <v>220</v>
      </c>
      <c r="G17" s="1" t="s">
        <v>345</v>
      </c>
      <c r="H17" s="1" t="s">
        <v>520</v>
      </c>
      <c r="I17" s="27" t="s">
        <v>77</v>
      </c>
      <c r="J17" s="13"/>
      <c r="K17" s="47">
        <v>0.76</v>
      </c>
      <c r="L17" s="31">
        <f t="shared" si="0"/>
        <v>4</v>
      </c>
      <c r="M17" s="33">
        <f t="shared" si="1"/>
        <v>3.04</v>
      </c>
      <c r="N17" s="41" t="s">
        <v>248</v>
      </c>
      <c r="O17" s="26" t="s">
        <v>520</v>
      </c>
      <c r="P17" s="3" t="s">
        <v>55</v>
      </c>
      <c r="Q17" s="38" t="s">
        <v>248</v>
      </c>
    </row>
    <row r="18" spans="1:17" ht="45" x14ac:dyDescent="0.25">
      <c r="A18" s="22">
        <v>11</v>
      </c>
      <c r="B18" s="1">
        <v>1</v>
      </c>
      <c r="C18" s="2" t="s">
        <v>184</v>
      </c>
      <c r="D18" s="2" t="s">
        <v>521</v>
      </c>
      <c r="E18" s="1" t="s">
        <v>115</v>
      </c>
      <c r="F18" s="1" t="s">
        <v>185</v>
      </c>
      <c r="G18" s="1" t="s">
        <v>345</v>
      </c>
      <c r="H18" s="1" t="s">
        <v>124</v>
      </c>
      <c r="I18" s="27" t="s">
        <v>493</v>
      </c>
      <c r="J18" s="13"/>
      <c r="K18" s="46">
        <v>1.83</v>
      </c>
      <c r="L18" s="31">
        <f t="shared" si="0"/>
        <v>4</v>
      </c>
      <c r="M18" s="33">
        <f t="shared" si="1"/>
        <v>7.32</v>
      </c>
      <c r="N18" s="40" t="s">
        <v>248</v>
      </c>
      <c r="O18" s="26" t="s">
        <v>124</v>
      </c>
      <c r="P18" s="1" t="s">
        <v>439</v>
      </c>
      <c r="Q18" s="38" t="s">
        <v>248</v>
      </c>
    </row>
    <row r="19" spans="1:17" ht="45" x14ac:dyDescent="0.25">
      <c r="A19" s="22">
        <v>12</v>
      </c>
      <c r="B19" s="1">
        <v>1</v>
      </c>
      <c r="C19" s="2" t="s">
        <v>325</v>
      </c>
      <c r="D19" s="2" t="s">
        <v>404</v>
      </c>
      <c r="E19" s="1" t="s">
        <v>214</v>
      </c>
      <c r="F19" s="1" t="s">
        <v>56</v>
      </c>
      <c r="G19" s="1" t="s">
        <v>345</v>
      </c>
      <c r="H19" s="5" t="s">
        <v>186</v>
      </c>
      <c r="I19" s="27" t="s">
        <v>494</v>
      </c>
      <c r="J19" s="13"/>
      <c r="K19" s="46">
        <v>0.43</v>
      </c>
      <c r="L19" s="31">
        <f t="shared" si="0"/>
        <v>4</v>
      </c>
      <c r="M19" s="33">
        <f t="shared" si="1"/>
        <v>1.72</v>
      </c>
      <c r="N19" s="40" t="s">
        <v>248</v>
      </c>
      <c r="O19" s="26" t="s">
        <v>186</v>
      </c>
      <c r="P19" s="1" t="s">
        <v>125</v>
      </c>
      <c r="Q19" s="38" t="s">
        <v>248</v>
      </c>
    </row>
    <row r="20" spans="1:17" ht="45" x14ac:dyDescent="0.25">
      <c r="A20" s="22">
        <v>13</v>
      </c>
      <c r="B20" s="1">
        <v>1</v>
      </c>
      <c r="C20" s="2" t="s">
        <v>474</v>
      </c>
      <c r="D20" s="2" t="s">
        <v>321</v>
      </c>
      <c r="E20" s="2" t="s">
        <v>545</v>
      </c>
      <c r="F20" s="1" t="s">
        <v>84</v>
      </c>
      <c r="G20" s="1" t="s">
        <v>345</v>
      </c>
      <c r="H20" s="1" t="s">
        <v>287</v>
      </c>
      <c r="I20" s="27" t="s">
        <v>27</v>
      </c>
      <c r="J20" s="13"/>
      <c r="K20" s="46">
        <v>0.76</v>
      </c>
      <c r="L20" s="31">
        <f t="shared" si="0"/>
        <v>4</v>
      </c>
      <c r="M20" s="33">
        <f t="shared" si="1"/>
        <v>3.04</v>
      </c>
      <c r="N20" s="40" t="s">
        <v>248</v>
      </c>
      <c r="O20" s="26" t="s">
        <v>287</v>
      </c>
      <c r="P20" s="1" t="s">
        <v>356</v>
      </c>
      <c r="Q20" s="38" t="s">
        <v>248</v>
      </c>
    </row>
    <row r="21" spans="1:17" ht="60" x14ac:dyDescent="0.25">
      <c r="A21" s="22">
        <v>14</v>
      </c>
      <c r="B21" s="1">
        <v>4</v>
      </c>
      <c r="C21" s="2" t="s">
        <v>291</v>
      </c>
      <c r="D21" s="2" t="s">
        <v>40</v>
      </c>
      <c r="E21" s="1" t="s">
        <v>253</v>
      </c>
      <c r="F21" s="2" t="s">
        <v>4</v>
      </c>
      <c r="G21" s="1" t="s">
        <v>345</v>
      </c>
      <c r="H21" s="5" t="s">
        <v>315</v>
      </c>
      <c r="I21" s="27" t="s">
        <v>541</v>
      </c>
      <c r="J21" s="13"/>
      <c r="K21" s="46">
        <v>0.85</v>
      </c>
      <c r="L21" s="31">
        <f t="shared" si="0"/>
        <v>16</v>
      </c>
      <c r="M21" s="33">
        <f t="shared" si="1"/>
        <v>13.6</v>
      </c>
      <c r="N21" s="40" t="s">
        <v>248</v>
      </c>
      <c r="O21" s="26" t="s">
        <v>315</v>
      </c>
      <c r="P21" s="1" t="s">
        <v>41</v>
      </c>
      <c r="Q21" s="38" t="s">
        <v>248</v>
      </c>
    </row>
    <row r="22" spans="1:17" ht="60" x14ac:dyDescent="0.25">
      <c r="A22" s="22">
        <v>15</v>
      </c>
      <c r="B22" s="1">
        <v>2</v>
      </c>
      <c r="C22" s="2" t="s">
        <v>326</v>
      </c>
      <c r="D22" s="2" t="s">
        <v>151</v>
      </c>
      <c r="E22" s="2" t="s">
        <v>253</v>
      </c>
      <c r="F22" s="1" t="s">
        <v>553</v>
      </c>
      <c r="G22" s="1" t="s">
        <v>345</v>
      </c>
      <c r="H22" s="2" t="s">
        <v>354</v>
      </c>
      <c r="I22" s="27" t="s">
        <v>541</v>
      </c>
      <c r="J22" s="13"/>
      <c r="K22" s="47">
        <v>1.05</v>
      </c>
      <c r="L22" s="31">
        <f t="shared" si="0"/>
        <v>8</v>
      </c>
      <c r="M22" s="33">
        <f t="shared" si="1"/>
        <v>8.4</v>
      </c>
      <c r="N22" s="40" t="s">
        <v>248</v>
      </c>
      <c r="O22" s="26" t="s">
        <v>354</v>
      </c>
      <c r="P22" s="1" t="s">
        <v>429</v>
      </c>
      <c r="Q22" s="38" t="s">
        <v>248</v>
      </c>
    </row>
    <row r="23" spans="1:17" ht="60" x14ac:dyDescent="0.25">
      <c r="A23" s="22">
        <v>16</v>
      </c>
      <c r="B23" s="1">
        <v>1</v>
      </c>
      <c r="C23" s="2" t="s">
        <v>475</v>
      </c>
      <c r="D23" s="2" t="s">
        <v>556</v>
      </c>
      <c r="E23" s="2" t="s">
        <v>214</v>
      </c>
      <c r="F23" s="1" t="s">
        <v>187</v>
      </c>
      <c r="G23" s="1" t="s">
        <v>345</v>
      </c>
      <c r="H23" s="2" t="s">
        <v>405</v>
      </c>
      <c r="I23" s="27" t="s">
        <v>577</v>
      </c>
      <c r="J23" s="13"/>
      <c r="K23" s="46">
        <v>1.38</v>
      </c>
      <c r="L23" s="31">
        <f t="shared" si="0"/>
        <v>4</v>
      </c>
      <c r="M23" s="33">
        <f t="shared" si="1"/>
        <v>5.52</v>
      </c>
      <c r="N23" s="40" t="s">
        <v>248</v>
      </c>
      <c r="O23" s="26" t="s">
        <v>405</v>
      </c>
      <c r="P23" s="1" t="s">
        <v>57</v>
      </c>
      <c r="Q23" s="38" t="s">
        <v>248</v>
      </c>
    </row>
    <row r="24" spans="1:17" ht="45" x14ac:dyDescent="0.25">
      <c r="A24" s="22">
        <v>17</v>
      </c>
      <c r="B24" s="2">
        <v>1</v>
      </c>
      <c r="C24" s="2" t="s">
        <v>188</v>
      </c>
      <c r="D24" s="2" t="s">
        <v>90</v>
      </c>
      <c r="E24" s="2" t="s">
        <v>545</v>
      </c>
      <c r="F24" s="1" t="s">
        <v>265</v>
      </c>
      <c r="G24" s="1" t="s">
        <v>345</v>
      </c>
      <c r="H24" s="1" t="s">
        <v>126</v>
      </c>
      <c r="I24" s="27" t="s">
        <v>495</v>
      </c>
      <c r="J24" s="13"/>
      <c r="K24" s="46">
        <v>0.68</v>
      </c>
      <c r="L24" s="31">
        <f t="shared" si="0"/>
        <v>4</v>
      </c>
      <c r="M24" s="33">
        <f t="shared" si="1"/>
        <v>2.72</v>
      </c>
      <c r="N24" s="40" t="s">
        <v>248</v>
      </c>
      <c r="O24" s="26" t="s">
        <v>126</v>
      </c>
      <c r="P24" s="1" t="s">
        <v>159</v>
      </c>
      <c r="Q24" s="38" t="s">
        <v>248</v>
      </c>
    </row>
    <row r="25" spans="1:17" ht="45" x14ac:dyDescent="0.25">
      <c r="A25" s="22">
        <v>18</v>
      </c>
      <c r="B25" s="1">
        <v>1</v>
      </c>
      <c r="C25" s="2" t="s">
        <v>476</v>
      </c>
      <c r="D25" s="2" t="s">
        <v>319</v>
      </c>
      <c r="E25" s="2" t="s">
        <v>545</v>
      </c>
      <c r="F25" s="1" t="s">
        <v>286</v>
      </c>
      <c r="G25" s="1" t="s">
        <v>345</v>
      </c>
      <c r="H25" s="2" t="s">
        <v>467</v>
      </c>
      <c r="I25" s="27" t="s">
        <v>578</v>
      </c>
      <c r="J25" s="13"/>
      <c r="K25" s="46">
        <v>7.21</v>
      </c>
      <c r="L25" s="31">
        <f t="shared" si="0"/>
        <v>4</v>
      </c>
      <c r="M25" s="33">
        <f t="shared" si="1"/>
        <v>28.84</v>
      </c>
      <c r="N25" s="40" t="s">
        <v>248</v>
      </c>
      <c r="O25" s="26" t="s">
        <v>467</v>
      </c>
      <c r="P25" s="1" t="s">
        <v>320</v>
      </c>
      <c r="Q25" s="38" t="s">
        <v>248</v>
      </c>
    </row>
    <row r="26" spans="1:17" ht="60" x14ac:dyDescent="0.25">
      <c r="A26" s="22">
        <v>19</v>
      </c>
      <c r="B26" s="1">
        <v>1</v>
      </c>
      <c r="C26" s="2" t="s">
        <v>221</v>
      </c>
      <c r="D26" s="2" t="s">
        <v>189</v>
      </c>
      <c r="E26" s="1" t="s">
        <v>115</v>
      </c>
      <c r="F26" s="1" t="s">
        <v>557</v>
      </c>
      <c r="G26" s="1" t="s">
        <v>345</v>
      </c>
      <c r="H26" s="1" t="s">
        <v>477</v>
      </c>
      <c r="I26" s="27" t="s">
        <v>239</v>
      </c>
      <c r="J26" s="13"/>
      <c r="K26" s="47">
        <v>1.81</v>
      </c>
      <c r="L26" s="31">
        <f t="shared" si="0"/>
        <v>4</v>
      </c>
      <c r="M26" s="33">
        <f t="shared" si="1"/>
        <v>7.24</v>
      </c>
      <c r="N26" s="41" t="s">
        <v>248</v>
      </c>
      <c r="O26" s="26" t="s">
        <v>477</v>
      </c>
      <c r="P26" s="3" t="s">
        <v>406</v>
      </c>
      <c r="Q26" s="38" t="s">
        <v>248</v>
      </c>
    </row>
    <row r="27" spans="1:17" ht="45" x14ac:dyDescent="0.25">
      <c r="A27" s="22">
        <v>20</v>
      </c>
      <c r="B27" s="1">
        <v>1</v>
      </c>
      <c r="C27" s="2" t="s">
        <v>365</v>
      </c>
      <c r="D27" s="2" t="s">
        <v>127</v>
      </c>
      <c r="E27" s="1" t="s">
        <v>558</v>
      </c>
      <c r="F27" s="1" t="s">
        <v>266</v>
      </c>
      <c r="G27" s="1" t="s">
        <v>345</v>
      </c>
      <c r="H27" s="1" t="s">
        <v>407</v>
      </c>
      <c r="I27" s="27" t="s">
        <v>170</v>
      </c>
      <c r="J27" s="13"/>
      <c r="K27" s="46">
        <v>0.96</v>
      </c>
      <c r="L27" s="31">
        <f t="shared" si="0"/>
        <v>4</v>
      </c>
      <c r="M27" s="33">
        <f t="shared" si="1"/>
        <v>3.84</v>
      </c>
      <c r="N27" s="40" t="s">
        <v>248</v>
      </c>
      <c r="O27" s="26" t="s">
        <v>407</v>
      </c>
      <c r="P27" s="1" t="s">
        <v>478</v>
      </c>
      <c r="Q27" s="38" t="s">
        <v>248</v>
      </c>
    </row>
    <row r="28" spans="1:17" ht="60" x14ac:dyDescent="0.25">
      <c r="A28" s="22">
        <v>21</v>
      </c>
      <c r="B28" s="1">
        <v>2</v>
      </c>
      <c r="C28" s="2" t="s">
        <v>292</v>
      </c>
      <c r="D28" s="2" t="s">
        <v>91</v>
      </c>
      <c r="E28" s="1" t="s">
        <v>214</v>
      </c>
      <c r="F28" s="1" t="s">
        <v>327</v>
      </c>
      <c r="G28" s="1" t="s">
        <v>345</v>
      </c>
      <c r="H28" s="5" t="s">
        <v>92</v>
      </c>
      <c r="I28" s="27" t="s">
        <v>110</v>
      </c>
      <c r="J28" s="13"/>
      <c r="K28" s="46">
        <v>1.48</v>
      </c>
      <c r="L28" s="31">
        <f t="shared" si="0"/>
        <v>8</v>
      </c>
      <c r="M28" s="33">
        <f t="shared" si="1"/>
        <v>11.84</v>
      </c>
      <c r="N28" s="40" t="s">
        <v>248</v>
      </c>
      <c r="O28" s="26" t="s">
        <v>92</v>
      </c>
      <c r="P28" s="1" t="s">
        <v>160</v>
      </c>
      <c r="Q28" s="38" t="s">
        <v>248</v>
      </c>
    </row>
    <row r="29" spans="1:17" ht="45" x14ac:dyDescent="0.25">
      <c r="A29" s="22">
        <v>22</v>
      </c>
      <c r="B29" s="1">
        <v>1</v>
      </c>
      <c r="C29" s="2" t="s">
        <v>58</v>
      </c>
      <c r="D29" s="2" t="s">
        <v>161</v>
      </c>
      <c r="E29" s="2" t="s">
        <v>115</v>
      </c>
      <c r="F29" s="1" t="s">
        <v>479</v>
      </c>
      <c r="G29" s="1" t="s">
        <v>345</v>
      </c>
      <c r="H29" s="1" t="s">
        <v>366</v>
      </c>
      <c r="I29" s="27" t="s">
        <v>576</v>
      </c>
      <c r="J29" s="13"/>
      <c r="K29" s="46">
        <v>0.13</v>
      </c>
      <c r="L29" s="31">
        <f t="shared" si="0"/>
        <v>4</v>
      </c>
      <c r="M29" s="33">
        <f t="shared" si="1"/>
        <v>0.52</v>
      </c>
      <c r="N29" s="40" t="s">
        <v>248</v>
      </c>
      <c r="O29" s="26" t="s">
        <v>366</v>
      </c>
      <c r="P29" s="1" t="s">
        <v>59</v>
      </c>
      <c r="Q29" s="38" t="s">
        <v>248</v>
      </c>
    </row>
    <row r="30" spans="1:17" ht="60" x14ac:dyDescent="0.25">
      <c r="A30" s="22">
        <v>23</v>
      </c>
      <c r="B30" s="1">
        <v>1</v>
      </c>
      <c r="C30" s="2" t="s">
        <v>367</v>
      </c>
      <c r="D30" s="2" t="s">
        <v>60</v>
      </c>
      <c r="E30" s="1" t="s">
        <v>558</v>
      </c>
      <c r="F30" s="2" t="s">
        <v>12</v>
      </c>
      <c r="G30" s="1" t="s">
        <v>345</v>
      </c>
      <c r="H30" s="5" t="s">
        <v>93</v>
      </c>
      <c r="I30" s="27" t="s">
        <v>240</v>
      </c>
      <c r="J30" s="13"/>
      <c r="K30" s="46">
        <v>1.83</v>
      </c>
      <c r="L30" s="31">
        <f t="shared" si="0"/>
        <v>4</v>
      </c>
      <c r="M30" s="33">
        <f t="shared" si="1"/>
        <v>7.32</v>
      </c>
      <c r="N30" s="40" t="s">
        <v>248</v>
      </c>
      <c r="O30" s="26" t="s">
        <v>93</v>
      </c>
      <c r="P30" s="1" t="s">
        <v>267</v>
      </c>
      <c r="Q30" s="38" t="s">
        <v>248</v>
      </c>
    </row>
    <row r="31" spans="1:17" ht="30" x14ac:dyDescent="0.25">
      <c r="A31" s="22">
        <v>24</v>
      </c>
      <c r="B31" s="1">
        <v>8</v>
      </c>
      <c r="C31" s="2" t="s">
        <v>122</v>
      </c>
      <c r="D31" s="2" t="s">
        <v>183</v>
      </c>
      <c r="E31" s="2" t="s">
        <v>472</v>
      </c>
      <c r="F31" s="1" t="s">
        <v>515</v>
      </c>
      <c r="G31" s="1" t="s">
        <v>345</v>
      </c>
      <c r="H31" s="2" t="s">
        <v>156</v>
      </c>
      <c r="I31" s="27" t="s">
        <v>241</v>
      </c>
      <c r="J31" s="13"/>
      <c r="K31" s="47">
        <v>0.41</v>
      </c>
      <c r="L31" s="31">
        <f t="shared" si="0"/>
        <v>32</v>
      </c>
      <c r="M31" s="33">
        <f t="shared" si="1"/>
        <v>13.12</v>
      </c>
      <c r="N31" s="40" t="s">
        <v>248</v>
      </c>
      <c r="O31" s="26" t="s">
        <v>156</v>
      </c>
      <c r="P31" s="1" t="s">
        <v>289</v>
      </c>
      <c r="Q31" s="38" t="s">
        <v>248</v>
      </c>
    </row>
    <row r="32" spans="1:17" ht="45" x14ac:dyDescent="0.25">
      <c r="A32" s="22">
        <v>25</v>
      </c>
      <c r="B32" s="1">
        <v>5</v>
      </c>
      <c r="C32" s="2" t="s">
        <v>559</v>
      </c>
      <c r="D32" s="2" t="s">
        <v>454</v>
      </c>
      <c r="E32" s="2" t="s">
        <v>455</v>
      </c>
      <c r="F32" s="1" t="s">
        <v>212</v>
      </c>
      <c r="G32" s="1" t="s">
        <v>345</v>
      </c>
      <c r="H32" s="2" t="s">
        <v>81</v>
      </c>
      <c r="I32" s="27" t="s">
        <v>171</v>
      </c>
      <c r="J32" s="13"/>
      <c r="K32" s="46">
        <v>0.28999999999999998</v>
      </c>
      <c r="L32" s="31">
        <f t="shared" si="0"/>
        <v>20</v>
      </c>
      <c r="M32" s="33">
        <f t="shared" si="1"/>
        <v>5.8</v>
      </c>
      <c r="N32" s="40" t="s">
        <v>248</v>
      </c>
      <c r="O32" s="26" t="s">
        <v>81</v>
      </c>
      <c r="P32" s="1" t="s">
        <v>213</v>
      </c>
      <c r="Q32" s="38" t="s">
        <v>248</v>
      </c>
    </row>
    <row r="33" spans="1:17" ht="45" x14ac:dyDescent="0.25">
      <c r="A33" s="22">
        <v>26</v>
      </c>
      <c r="B33" s="2">
        <v>5</v>
      </c>
      <c r="C33" s="2" t="s">
        <v>222</v>
      </c>
      <c r="D33" s="2" t="s">
        <v>454</v>
      </c>
      <c r="E33" s="2" t="s">
        <v>455</v>
      </c>
      <c r="F33" s="1" t="s">
        <v>212</v>
      </c>
      <c r="G33" s="1" t="s">
        <v>345</v>
      </c>
      <c r="H33" s="1" t="s">
        <v>81</v>
      </c>
      <c r="I33" s="27" t="s">
        <v>171</v>
      </c>
      <c r="J33" s="13"/>
      <c r="K33" s="46">
        <v>0.28999999999999998</v>
      </c>
      <c r="L33" s="31">
        <f t="shared" si="0"/>
        <v>20</v>
      </c>
      <c r="M33" s="33">
        <f t="shared" si="1"/>
        <v>5.8</v>
      </c>
      <c r="N33" s="40" t="s">
        <v>248</v>
      </c>
      <c r="O33" s="26" t="s">
        <v>81</v>
      </c>
      <c r="P33" s="1" t="s">
        <v>213</v>
      </c>
      <c r="Q33" s="38" t="s">
        <v>248</v>
      </c>
    </row>
    <row r="34" spans="1:17" ht="30" x14ac:dyDescent="0.25">
      <c r="A34" s="22">
        <v>27</v>
      </c>
      <c r="B34" s="1">
        <v>2</v>
      </c>
      <c r="C34" s="2" t="s">
        <v>13</v>
      </c>
      <c r="D34" s="2" t="s">
        <v>14</v>
      </c>
      <c r="E34" s="2" t="s">
        <v>560</v>
      </c>
      <c r="F34" s="1" t="s">
        <v>561</v>
      </c>
      <c r="G34" s="1" t="s">
        <v>345</v>
      </c>
      <c r="H34" s="2" t="s">
        <v>94</v>
      </c>
      <c r="I34" s="27" t="s">
        <v>28</v>
      </c>
      <c r="J34" s="13"/>
      <c r="K34" s="46">
        <v>0.44</v>
      </c>
      <c r="L34" s="31">
        <f t="shared" si="0"/>
        <v>8</v>
      </c>
      <c r="M34" s="33">
        <f t="shared" si="1"/>
        <v>3.52</v>
      </c>
      <c r="N34" s="40" t="s">
        <v>248</v>
      </c>
      <c r="O34" s="26" t="s">
        <v>94</v>
      </c>
      <c r="P34" s="1" t="s">
        <v>522</v>
      </c>
      <c r="Q34" s="38" t="s">
        <v>248</v>
      </c>
    </row>
    <row r="35" spans="1:17" ht="60" x14ac:dyDescent="0.25">
      <c r="A35" s="22">
        <v>28</v>
      </c>
      <c r="B35" s="1">
        <v>8</v>
      </c>
      <c r="C35" s="2" t="s">
        <v>223</v>
      </c>
      <c r="D35" s="2" t="s">
        <v>162</v>
      </c>
      <c r="E35" s="1" t="s">
        <v>466</v>
      </c>
      <c r="F35" s="1" t="s">
        <v>293</v>
      </c>
      <c r="G35" s="1" t="s">
        <v>345</v>
      </c>
      <c r="H35" s="1" t="s">
        <v>562</v>
      </c>
      <c r="I35" s="27" t="s">
        <v>242</v>
      </c>
      <c r="J35" s="13"/>
      <c r="K35" s="47">
        <v>2.64</v>
      </c>
      <c r="L35" s="31">
        <f t="shared" si="0"/>
        <v>32</v>
      </c>
      <c r="M35" s="33">
        <f t="shared" si="1"/>
        <v>84.48</v>
      </c>
      <c r="N35" s="41" t="s">
        <v>248</v>
      </c>
      <c r="O35" s="26" t="s">
        <v>562</v>
      </c>
      <c r="P35" s="3" t="s">
        <v>523</v>
      </c>
      <c r="Q35" s="38" t="s">
        <v>248</v>
      </c>
    </row>
    <row r="36" spans="1:17" ht="45" x14ac:dyDescent="0.25">
      <c r="A36" s="22">
        <v>29</v>
      </c>
      <c r="B36" s="1">
        <v>2</v>
      </c>
      <c r="C36" s="2" t="s">
        <v>163</v>
      </c>
      <c r="D36" s="2" t="s">
        <v>261</v>
      </c>
      <c r="E36" s="1" t="s">
        <v>9</v>
      </c>
      <c r="F36" s="1" t="s">
        <v>513</v>
      </c>
      <c r="G36" s="1" t="s">
        <v>345</v>
      </c>
      <c r="H36" s="1" t="s">
        <v>219</v>
      </c>
      <c r="I36" s="27" t="s">
        <v>382</v>
      </c>
      <c r="J36" s="13"/>
      <c r="K36" s="46">
        <v>0.47</v>
      </c>
      <c r="L36" s="31">
        <f t="shared" si="0"/>
        <v>8</v>
      </c>
      <c r="M36" s="33">
        <f t="shared" si="1"/>
        <v>3.76</v>
      </c>
      <c r="N36" s="40" t="s">
        <v>248</v>
      </c>
      <c r="O36" s="26" t="s">
        <v>219</v>
      </c>
      <c r="P36" s="1" t="s">
        <v>323</v>
      </c>
      <c r="Q36" s="38" t="s">
        <v>248</v>
      </c>
    </row>
    <row r="37" spans="1:17" ht="60" x14ac:dyDescent="0.25">
      <c r="A37" s="22">
        <v>30</v>
      </c>
      <c r="B37" s="1">
        <v>2</v>
      </c>
      <c r="C37" s="2" t="s">
        <v>524</v>
      </c>
      <c r="D37" s="2" t="s">
        <v>61</v>
      </c>
      <c r="E37" s="1" t="s">
        <v>316</v>
      </c>
      <c r="F37" s="1" t="s">
        <v>128</v>
      </c>
      <c r="G37" s="1" t="s">
        <v>345</v>
      </c>
      <c r="H37" s="5" t="s">
        <v>190</v>
      </c>
      <c r="I37" s="27" t="s">
        <v>111</v>
      </c>
      <c r="J37" s="13"/>
      <c r="K37" s="46">
        <v>0.8</v>
      </c>
      <c r="L37" s="31">
        <f t="shared" si="0"/>
        <v>8</v>
      </c>
      <c r="M37" s="33">
        <f t="shared" si="1"/>
        <v>6.4</v>
      </c>
      <c r="N37" s="40" t="s">
        <v>248</v>
      </c>
      <c r="O37" s="26" t="s">
        <v>190</v>
      </c>
      <c r="P37" s="1" t="s">
        <v>95</v>
      </c>
      <c r="Q37" s="38" t="s">
        <v>248</v>
      </c>
    </row>
    <row r="38" spans="1:17" x14ac:dyDescent="0.25">
      <c r="A38" s="22">
        <v>31</v>
      </c>
      <c r="B38" s="1">
        <v>2</v>
      </c>
      <c r="C38" s="2" t="s">
        <v>62</v>
      </c>
      <c r="D38" s="2"/>
      <c r="E38" s="2"/>
      <c r="F38" s="1"/>
      <c r="G38" s="1" t="s">
        <v>345</v>
      </c>
      <c r="H38" s="1"/>
      <c r="I38" s="2"/>
      <c r="J38" s="13"/>
      <c r="K38" s="48"/>
      <c r="L38" s="31">
        <f t="shared" si="0"/>
        <v>8</v>
      </c>
      <c r="M38" s="33">
        <f t="shared" si="1"/>
        <v>0</v>
      </c>
      <c r="N38" s="40"/>
      <c r="O38" s="1"/>
      <c r="P38" s="1"/>
      <c r="Q38" s="13"/>
    </row>
    <row r="39" spans="1:17" ht="30" x14ac:dyDescent="0.25">
      <c r="A39" s="22">
        <v>32</v>
      </c>
      <c r="B39" s="1">
        <v>3</v>
      </c>
      <c r="C39" s="2" t="s">
        <v>480</v>
      </c>
      <c r="D39" s="2" t="s">
        <v>256</v>
      </c>
      <c r="E39" s="1" t="s">
        <v>146</v>
      </c>
      <c r="F39" s="2" t="s">
        <v>7</v>
      </c>
      <c r="G39" s="1" t="s">
        <v>345</v>
      </c>
      <c r="H39" s="5" t="s">
        <v>43</v>
      </c>
      <c r="I39" s="27" t="s">
        <v>579</v>
      </c>
      <c r="J39" s="13"/>
      <c r="K39" s="46">
        <v>0.16</v>
      </c>
      <c r="L39" s="31">
        <f t="shared" si="0"/>
        <v>12</v>
      </c>
      <c r="M39" s="33">
        <f t="shared" si="1"/>
        <v>1.92</v>
      </c>
      <c r="N39" s="40" t="s">
        <v>248</v>
      </c>
      <c r="O39" s="26" t="s">
        <v>43</v>
      </c>
      <c r="P39" s="1" t="s">
        <v>394</v>
      </c>
      <c r="Q39" s="38" t="s">
        <v>248</v>
      </c>
    </row>
    <row r="40" spans="1:17" ht="45" x14ac:dyDescent="0.25">
      <c r="A40" s="22">
        <v>33</v>
      </c>
      <c r="B40" s="1">
        <v>2</v>
      </c>
      <c r="C40" s="2" t="s">
        <v>368</v>
      </c>
      <c r="D40" s="2" t="s">
        <v>47</v>
      </c>
      <c r="E40" s="2" t="s">
        <v>147</v>
      </c>
      <c r="F40" s="1" t="s">
        <v>436</v>
      </c>
      <c r="G40" s="1" t="s">
        <v>345</v>
      </c>
      <c r="H40" s="2" t="s">
        <v>360</v>
      </c>
      <c r="I40" s="27" t="s">
        <v>542</v>
      </c>
      <c r="J40" s="13"/>
      <c r="K40" s="47">
        <v>0.93</v>
      </c>
      <c r="L40" s="31">
        <f t="shared" si="0"/>
        <v>8</v>
      </c>
      <c r="M40" s="33">
        <f t="shared" si="1"/>
        <v>7.44</v>
      </c>
      <c r="N40" s="40" t="s">
        <v>248</v>
      </c>
      <c r="O40" s="26" t="s">
        <v>360</v>
      </c>
      <c r="P40" s="1" t="s">
        <v>182</v>
      </c>
      <c r="Q40" s="38" t="s">
        <v>248</v>
      </c>
    </row>
    <row r="41" spans="1:17" ht="30" x14ac:dyDescent="0.25">
      <c r="A41" s="22">
        <v>34</v>
      </c>
      <c r="B41" s="1">
        <v>1</v>
      </c>
      <c r="C41" s="2" t="s">
        <v>283</v>
      </c>
      <c r="D41" s="2" t="s">
        <v>268</v>
      </c>
      <c r="E41" s="2" t="s">
        <v>123</v>
      </c>
      <c r="F41" s="1" t="s">
        <v>369</v>
      </c>
      <c r="G41" s="1" t="s">
        <v>345</v>
      </c>
      <c r="H41" s="2" t="s">
        <v>563</v>
      </c>
      <c r="I41" s="27" t="s">
        <v>78</v>
      </c>
      <c r="J41" s="13"/>
      <c r="K41" s="46">
        <v>2.58</v>
      </c>
      <c r="L41" s="31">
        <f t="shared" si="0"/>
        <v>4</v>
      </c>
      <c r="M41" s="33">
        <f t="shared" si="1"/>
        <v>10.32</v>
      </c>
      <c r="N41" s="40" t="s">
        <v>248</v>
      </c>
      <c r="O41" s="26" t="s">
        <v>563</v>
      </c>
      <c r="P41" s="1" t="s">
        <v>224</v>
      </c>
      <c r="Q41" s="38" t="s">
        <v>248</v>
      </c>
    </row>
    <row r="42" spans="1:17" ht="30" x14ac:dyDescent="0.25">
      <c r="A42" s="22">
        <v>35</v>
      </c>
      <c r="B42" s="2">
        <v>2</v>
      </c>
      <c r="C42" s="2" t="s">
        <v>555</v>
      </c>
      <c r="D42" s="2" t="s">
        <v>432</v>
      </c>
      <c r="E42" s="2" t="s">
        <v>82</v>
      </c>
      <c r="F42" s="1" t="s">
        <v>433</v>
      </c>
      <c r="G42" s="1" t="s">
        <v>345</v>
      </c>
      <c r="H42" s="1" t="s">
        <v>434</v>
      </c>
      <c r="I42" s="27" t="s">
        <v>206</v>
      </c>
      <c r="J42" s="13"/>
      <c r="K42" s="46">
        <v>0.1</v>
      </c>
      <c r="L42" s="31">
        <f t="shared" si="0"/>
        <v>8</v>
      </c>
      <c r="M42" s="33">
        <f t="shared" si="1"/>
        <v>0.8</v>
      </c>
      <c r="N42" s="40" t="s">
        <v>248</v>
      </c>
      <c r="O42" s="26" t="s">
        <v>434</v>
      </c>
      <c r="P42" s="1" t="s">
        <v>512</v>
      </c>
      <c r="Q42" s="38" t="s">
        <v>248</v>
      </c>
    </row>
    <row r="43" spans="1:17" ht="30" x14ac:dyDescent="0.25">
      <c r="A43" s="22">
        <v>36</v>
      </c>
      <c r="B43" s="1">
        <v>1</v>
      </c>
      <c r="C43" s="2" t="s">
        <v>191</v>
      </c>
      <c r="D43" s="2" t="s">
        <v>15</v>
      </c>
      <c r="E43" s="2" t="s">
        <v>147</v>
      </c>
      <c r="F43" s="1" t="s">
        <v>164</v>
      </c>
      <c r="G43" s="1" t="s">
        <v>345</v>
      </c>
      <c r="H43" s="2" t="s">
        <v>370</v>
      </c>
      <c r="I43" s="27" t="s">
        <v>419</v>
      </c>
      <c r="J43" s="13"/>
      <c r="K43" s="46">
        <v>1.83</v>
      </c>
      <c r="L43" s="31">
        <f t="shared" si="0"/>
        <v>4</v>
      </c>
      <c r="M43" s="33">
        <f t="shared" si="1"/>
        <v>7.32</v>
      </c>
      <c r="N43" s="40" t="s">
        <v>248</v>
      </c>
      <c r="O43" s="26" t="s">
        <v>370</v>
      </c>
      <c r="P43" s="1" t="s">
        <v>481</v>
      </c>
      <c r="Q43" s="38" t="s">
        <v>248</v>
      </c>
    </row>
    <row r="44" spans="1:17" ht="30" x14ac:dyDescent="0.25">
      <c r="A44" s="22">
        <v>37</v>
      </c>
      <c r="B44" s="1">
        <v>1</v>
      </c>
      <c r="C44" s="2" t="s">
        <v>328</v>
      </c>
      <c r="D44" s="2" t="s">
        <v>129</v>
      </c>
      <c r="E44" s="1" t="s">
        <v>147</v>
      </c>
      <c r="F44" s="1" t="s">
        <v>192</v>
      </c>
      <c r="G44" s="1" t="s">
        <v>345</v>
      </c>
      <c r="H44" s="1" t="s">
        <v>409</v>
      </c>
      <c r="I44" s="27" t="s">
        <v>496</v>
      </c>
      <c r="J44" s="13"/>
      <c r="K44" s="47">
        <v>1.1599999999999999</v>
      </c>
      <c r="L44" s="31">
        <f t="shared" si="0"/>
        <v>4</v>
      </c>
      <c r="M44" s="33">
        <f t="shared" si="1"/>
        <v>4.6399999999999997</v>
      </c>
      <c r="N44" s="41" t="s">
        <v>248</v>
      </c>
      <c r="O44" s="26" t="s">
        <v>409</v>
      </c>
      <c r="P44" s="3" t="s">
        <v>38</v>
      </c>
      <c r="Q44" s="38" t="s">
        <v>248</v>
      </c>
    </row>
    <row r="45" spans="1:17" ht="30" x14ac:dyDescent="0.25">
      <c r="A45" s="22">
        <v>38</v>
      </c>
      <c r="B45" s="1">
        <v>1</v>
      </c>
      <c r="C45" s="2" t="s">
        <v>193</v>
      </c>
      <c r="D45" s="2" t="s">
        <v>440</v>
      </c>
      <c r="E45" s="1" t="s">
        <v>123</v>
      </c>
      <c r="F45" s="1" t="s">
        <v>564</v>
      </c>
      <c r="G45" s="1" t="s">
        <v>345</v>
      </c>
      <c r="H45" s="1" t="s">
        <v>194</v>
      </c>
      <c r="I45" s="27" t="s">
        <v>580</v>
      </c>
      <c r="J45" s="13"/>
      <c r="K45" s="46">
        <v>2.2599999999999998</v>
      </c>
      <c r="L45" s="31">
        <f t="shared" si="0"/>
        <v>4</v>
      </c>
      <c r="M45" s="33">
        <f t="shared" si="1"/>
        <v>9.0399999999999991</v>
      </c>
      <c r="N45" s="40" t="s">
        <v>248</v>
      </c>
      <c r="O45" s="26" t="s">
        <v>194</v>
      </c>
      <c r="P45" s="1" t="s">
        <v>269</v>
      </c>
      <c r="Q45" s="38" t="s">
        <v>248</v>
      </c>
    </row>
    <row r="46" spans="1:17" ht="60" x14ac:dyDescent="0.25">
      <c r="A46" s="22">
        <v>39</v>
      </c>
      <c r="B46" s="1">
        <v>1</v>
      </c>
      <c r="C46" s="2" t="s">
        <v>154</v>
      </c>
      <c r="D46" s="2" t="s">
        <v>516</v>
      </c>
      <c r="E46" s="1" t="s">
        <v>85</v>
      </c>
      <c r="F46" s="1" t="s">
        <v>517</v>
      </c>
      <c r="G46" s="1" t="s">
        <v>345</v>
      </c>
      <c r="H46" s="5" t="s">
        <v>361</v>
      </c>
      <c r="I46" s="27" t="s">
        <v>340</v>
      </c>
      <c r="J46" s="13"/>
      <c r="K46" s="46">
        <v>7.38</v>
      </c>
      <c r="L46" s="31">
        <f t="shared" si="0"/>
        <v>4</v>
      </c>
      <c r="M46" s="33">
        <f t="shared" si="1"/>
        <v>29.52</v>
      </c>
      <c r="N46" s="40" t="s">
        <v>248</v>
      </c>
      <c r="O46" s="26" t="s">
        <v>361</v>
      </c>
      <c r="P46" s="1" t="s">
        <v>52</v>
      </c>
      <c r="Q46" s="38" t="s">
        <v>248</v>
      </c>
    </row>
    <row r="47" spans="1:17" ht="45" x14ac:dyDescent="0.25">
      <c r="A47" s="22">
        <v>40</v>
      </c>
      <c r="B47" s="1">
        <v>1</v>
      </c>
      <c r="C47" s="2" t="s">
        <v>329</v>
      </c>
      <c r="D47" s="2" t="s">
        <v>410</v>
      </c>
      <c r="E47" s="2" t="s">
        <v>147</v>
      </c>
      <c r="F47" s="1" t="s">
        <v>130</v>
      </c>
      <c r="G47" s="1" t="s">
        <v>345</v>
      </c>
      <c r="H47" s="1" t="s">
        <v>63</v>
      </c>
      <c r="I47" s="27" t="s">
        <v>310</v>
      </c>
      <c r="J47" s="13"/>
      <c r="K47" s="46">
        <v>0.25</v>
      </c>
      <c r="L47" s="31">
        <f t="shared" si="0"/>
        <v>4</v>
      </c>
      <c r="M47" s="33">
        <f t="shared" si="1"/>
        <v>1</v>
      </c>
      <c r="N47" s="40" t="s">
        <v>248</v>
      </c>
      <c r="O47" s="26" t="s">
        <v>63</v>
      </c>
      <c r="P47" s="1" t="s">
        <v>441</v>
      </c>
      <c r="Q47" s="38" t="s">
        <v>248</v>
      </c>
    </row>
    <row r="48" spans="1:17" ht="45" x14ac:dyDescent="0.25">
      <c r="A48" s="22">
        <v>41</v>
      </c>
      <c r="B48" s="1">
        <v>1</v>
      </c>
      <c r="C48" s="2" t="s">
        <v>45</v>
      </c>
      <c r="D48" s="2" t="s">
        <v>290</v>
      </c>
      <c r="E48" s="1" t="s">
        <v>147</v>
      </c>
      <c r="F48" s="2" t="s">
        <v>437</v>
      </c>
      <c r="G48" s="1" t="s">
        <v>345</v>
      </c>
      <c r="H48" s="5" t="s">
        <v>403</v>
      </c>
      <c r="I48" s="27" t="s">
        <v>420</v>
      </c>
      <c r="J48" s="13"/>
      <c r="K48" s="46">
        <v>1.48</v>
      </c>
      <c r="L48" s="31">
        <f t="shared" si="0"/>
        <v>4</v>
      </c>
      <c r="M48" s="33">
        <f t="shared" si="1"/>
        <v>5.92</v>
      </c>
      <c r="N48" s="40" t="s">
        <v>248</v>
      </c>
      <c r="O48" s="26" t="s">
        <v>403</v>
      </c>
      <c r="P48" s="1" t="s">
        <v>438</v>
      </c>
      <c r="Q48" s="38" t="s">
        <v>248</v>
      </c>
    </row>
    <row r="49" spans="1:17" ht="45" x14ac:dyDescent="0.25">
      <c r="A49" s="22">
        <v>42</v>
      </c>
      <c r="B49" s="1">
        <v>1</v>
      </c>
      <c r="C49" s="2" t="s">
        <v>314</v>
      </c>
      <c r="D49" s="2" t="s">
        <v>37</v>
      </c>
      <c r="E49" s="2" t="s">
        <v>147</v>
      </c>
      <c r="F49" s="1" t="s">
        <v>348</v>
      </c>
      <c r="G49" s="1" t="s">
        <v>345</v>
      </c>
      <c r="H49" s="2" t="s">
        <v>280</v>
      </c>
      <c r="I49" s="27" t="s">
        <v>449</v>
      </c>
      <c r="J49" s="13"/>
      <c r="K49" s="47">
        <v>0.9</v>
      </c>
      <c r="L49" s="31">
        <f t="shared" si="0"/>
        <v>4</v>
      </c>
      <c r="M49" s="33">
        <f t="shared" si="1"/>
        <v>3.6</v>
      </c>
      <c r="N49" s="40" t="s">
        <v>248</v>
      </c>
      <c r="O49" s="26" t="s">
        <v>280</v>
      </c>
      <c r="P49" s="1" t="s">
        <v>64</v>
      </c>
      <c r="Q49" s="38" t="s">
        <v>248</v>
      </c>
    </row>
    <row r="50" spans="1:17" ht="45" x14ac:dyDescent="0.25">
      <c r="A50" s="22">
        <v>43</v>
      </c>
      <c r="B50" s="1">
        <v>1</v>
      </c>
      <c r="C50" s="2" t="s">
        <v>482</v>
      </c>
      <c r="D50" s="2" t="s">
        <v>411</v>
      </c>
      <c r="E50" s="2" t="s">
        <v>525</v>
      </c>
      <c r="F50" s="1" t="s">
        <v>131</v>
      </c>
      <c r="G50" s="1" t="s">
        <v>345</v>
      </c>
      <c r="H50" s="2" t="s">
        <v>96</v>
      </c>
      <c r="I50" s="27" t="s">
        <v>29</v>
      </c>
      <c r="J50" s="13"/>
      <c r="K50" s="46">
        <v>0.11</v>
      </c>
      <c r="L50" s="31">
        <f t="shared" si="0"/>
        <v>4</v>
      </c>
      <c r="M50" s="33">
        <f t="shared" si="1"/>
        <v>0.44</v>
      </c>
      <c r="N50" s="40" t="s">
        <v>248</v>
      </c>
      <c r="O50" s="26" t="s">
        <v>96</v>
      </c>
      <c r="P50" s="1" t="s">
        <v>483</v>
      </c>
      <c r="Q50" s="38" t="s">
        <v>248</v>
      </c>
    </row>
    <row r="51" spans="1:17" ht="45" x14ac:dyDescent="0.25">
      <c r="A51" s="22">
        <v>44</v>
      </c>
      <c r="B51" s="2">
        <v>2</v>
      </c>
      <c r="C51" s="2" t="s">
        <v>263</v>
      </c>
      <c r="D51" s="2" t="s">
        <v>47</v>
      </c>
      <c r="E51" s="2" t="s">
        <v>147</v>
      </c>
      <c r="F51" s="1" t="s">
        <v>436</v>
      </c>
      <c r="G51" s="1" t="s">
        <v>345</v>
      </c>
      <c r="H51" s="1" t="s">
        <v>360</v>
      </c>
      <c r="I51" s="27" t="s">
        <v>542</v>
      </c>
      <c r="J51" s="13"/>
      <c r="K51" s="46">
        <v>0.93</v>
      </c>
      <c r="L51" s="31">
        <f t="shared" si="0"/>
        <v>8</v>
      </c>
      <c r="M51" s="33">
        <f t="shared" si="1"/>
        <v>7.44</v>
      </c>
      <c r="N51" s="40" t="s">
        <v>248</v>
      </c>
      <c r="O51" s="26" t="s">
        <v>360</v>
      </c>
      <c r="P51" s="1" t="s">
        <v>182</v>
      </c>
      <c r="Q51" s="38" t="s">
        <v>248</v>
      </c>
    </row>
    <row r="52" spans="1:17" ht="45" x14ac:dyDescent="0.25">
      <c r="A52" s="22">
        <v>45</v>
      </c>
      <c r="B52" s="1">
        <v>1</v>
      </c>
      <c r="C52" s="2" t="s">
        <v>225</v>
      </c>
      <c r="D52" s="2" t="s">
        <v>195</v>
      </c>
      <c r="E52" s="2" t="s">
        <v>565</v>
      </c>
      <c r="F52" s="1" t="s">
        <v>371</v>
      </c>
      <c r="G52" s="1" t="s">
        <v>345</v>
      </c>
      <c r="H52" s="2" t="s">
        <v>132</v>
      </c>
      <c r="I52" s="27" t="s">
        <v>421</v>
      </c>
      <c r="J52" s="13"/>
      <c r="K52" s="46">
        <v>1.27</v>
      </c>
      <c r="L52" s="31">
        <f t="shared" si="0"/>
        <v>4</v>
      </c>
      <c r="M52" s="33">
        <f t="shared" si="1"/>
        <v>5.08</v>
      </c>
      <c r="N52" s="40" t="s">
        <v>248</v>
      </c>
      <c r="O52" s="26" t="s">
        <v>132</v>
      </c>
      <c r="P52" s="1" t="s">
        <v>16</v>
      </c>
      <c r="Q52" s="38" t="s">
        <v>248</v>
      </c>
    </row>
    <row r="53" spans="1:17" ht="30" x14ac:dyDescent="0.25">
      <c r="A53" s="22">
        <v>46</v>
      </c>
      <c r="B53" s="1">
        <v>2</v>
      </c>
      <c r="C53" s="2" t="s">
        <v>412</v>
      </c>
      <c r="D53" s="2" t="s">
        <v>165</v>
      </c>
      <c r="E53" s="1" t="s">
        <v>155</v>
      </c>
      <c r="F53" s="1" t="s">
        <v>442</v>
      </c>
      <c r="G53" s="1" t="s">
        <v>345</v>
      </c>
      <c r="H53" s="1" t="s">
        <v>443</v>
      </c>
      <c r="I53" s="27" t="s">
        <v>274</v>
      </c>
      <c r="J53" s="13"/>
      <c r="K53" s="47">
        <v>0.86</v>
      </c>
      <c r="L53" s="31">
        <f t="shared" si="0"/>
        <v>8</v>
      </c>
      <c r="M53" s="33">
        <f t="shared" si="1"/>
        <v>6.88</v>
      </c>
      <c r="N53" s="41" t="s">
        <v>248</v>
      </c>
      <c r="O53" s="26" t="s">
        <v>443</v>
      </c>
      <c r="P53" s="3" t="s">
        <v>330</v>
      </c>
      <c r="Q53" s="38" t="s">
        <v>248</v>
      </c>
    </row>
    <row r="54" spans="1:17" ht="30" x14ac:dyDescent="0.25">
      <c r="A54" s="22">
        <v>47</v>
      </c>
      <c r="B54" s="1">
        <v>8</v>
      </c>
      <c r="C54" s="2" t="s">
        <v>35</v>
      </c>
      <c r="D54" s="2" t="s">
        <v>426</v>
      </c>
      <c r="E54" s="1" t="s">
        <v>250</v>
      </c>
      <c r="F54" s="1" t="s">
        <v>1</v>
      </c>
      <c r="G54" s="1" t="s">
        <v>345</v>
      </c>
      <c r="H54" s="1" t="s">
        <v>36</v>
      </c>
      <c r="I54" s="27" t="s">
        <v>311</v>
      </c>
      <c r="J54" s="13"/>
      <c r="K54" s="46">
        <v>0.13</v>
      </c>
      <c r="L54" s="31">
        <f t="shared" si="0"/>
        <v>32</v>
      </c>
      <c r="M54" s="33">
        <f t="shared" si="1"/>
        <v>4.16</v>
      </c>
      <c r="N54" s="40" t="s">
        <v>248</v>
      </c>
      <c r="O54" s="26" t="s">
        <v>36</v>
      </c>
      <c r="P54" s="1" t="s">
        <v>484</v>
      </c>
      <c r="Q54" s="38" t="s">
        <v>248</v>
      </c>
    </row>
    <row r="55" spans="1:17" ht="30" x14ac:dyDescent="0.25">
      <c r="A55" s="22">
        <v>48</v>
      </c>
      <c r="B55" s="1">
        <v>6</v>
      </c>
      <c r="C55" s="2" t="s">
        <v>226</v>
      </c>
      <c r="D55" s="2" t="s">
        <v>252</v>
      </c>
      <c r="E55" s="1" t="s">
        <v>250</v>
      </c>
      <c r="F55" s="1" t="s">
        <v>178</v>
      </c>
      <c r="G55" s="1" t="s">
        <v>345</v>
      </c>
      <c r="H55" s="5" t="s">
        <v>349</v>
      </c>
      <c r="I55" s="27" t="s">
        <v>311</v>
      </c>
      <c r="J55" s="13"/>
      <c r="K55" s="46">
        <v>0.13</v>
      </c>
      <c r="L55" s="31">
        <f t="shared" si="0"/>
        <v>24</v>
      </c>
      <c r="M55" s="33">
        <f t="shared" si="1"/>
        <v>3.12</v>
      </c>
      <c r="N55" s="40" t="s">
        <v>248</v>
      </c>
      <c r="O55" s="26" t="s">
        <v>349</v>
      </c>
      <c r="P55" s="1" t="s">
        <v>550</v>
      </c>
      <c r="Q55" s="38" t="s">
        <v>248</v>
      </c>
    </row>
    <row r="56" spans="1:17" ht="45" x14ac:dyDescent="0.25">
      <c r="A56" s="22">
        <v>49</v>
      </c>
      <c r="B56" s="1">
        <v>8</v>
      </c>
      <c r="C56" s="2" t="s">
        <v>17</v>
      </c>
      <c r="D56" s="2" t="s">
        <v>461</v>
      </c>
      <c r="E56" s="2" t="s">
        <v>545</v>
      </c>
      <c r="F56" s="1" t="s">
        <v>398</v>
      </c>
      <c r="G56" s="1" t="s">
        <v>345</v>
      </c>
      <c r="H56" s="1" t="s">
        <v>462</v>
      </c>
      <c r="I56" s="27" t="s">
        <v>422</v>
      </c>
      <c r="J56" s="13"/>
      <c r="K56" s="46">
        <v>0.12</v>
      </c>
      <c r="L56" s="31">
        <f t="shared" si="0"/>
        <v>32</v>
      </c>
      <c r="M56" s="33">
        <f t="shared" si="1"/>
        <v>3.84</v>
      </c>
      <c r="N56" s="40" t="s">
        <v>248</v>
      </c>
      <c r="O56" s="26" t="s">
        <v>462</v>
      </c>
      <c r="P56" s="1" t="s">
        <v>463</v>
      </c>
      <c r="Q56" s="38" t="s">
        <v>248</v>
      </c>
    </row>
    <row r="57" spans="1:17" ht="45" x14ac:dyDescent="0.25">
      <c r="A57" s="22">
        <v>50</v>
      </c>
      <c r="B57" s="1">
        <v>1</v>
      </c>
      <c r="C57" s="2" t="s">
        <v>502</v>
      </c>
      <c r="D57" s="2" t="s">
        <v>80</v>
      </c>
      <c r="E57" s="1" t="s">
        <v>545</v>
      </c>
      <c r="F57" s="2" t="s">
        <v>249</v>
      </c>
      <c r="G57" s="1" t="s">
        <v>345</v>
      </c>
      <c r="H57" s="5" t="s">
        <v>391</v>
      </c>
      <c r="I57" s="27" t="s">
        <v>383</v>
      </c>
      <c r="J57" s="13"/>
      <c r="K57" s="46">
        <v>0.1</v>
      </c>
      <c r="L57" s="31">
        <f t="shared" si="0"/>
        <v>4</v>
      </c>
      <c r="M57" s="33">
        <f t="shared" si="1"/>
        <v>0.4</v>
      </c>
      <c r="N57" s="40" t="s">
        <v>248</v>
      </c>
      <c r="O57" s="26" t="s">
        <v>391</v>
      </c>
      <c r="P57" s="1" t="s">
        <v>503</v>
      </c>
      <c r="Q57" s="38" t="s">
        <v>248</v>
      </c>
    </row>
    <row r="58" spans="1:17" ht="45" x14ac:dyDescent="0.25">
      <c r="A58" s="22">
        <v>51</v>
      </c>
      <c r="B58" s="1">
        <v>1</v>
      </c>
      <c r="C58" s="2" t="s">
        <v>526</v>
      </c>
      <c r="D58" s="2" t="s">
        <v>459</v>
      </c>
      <c r="E58" s="2" t="s">
        <v>545</v>
      </c>
      <c r="F58" s="1" t="s">
        <v>257</v>
      </c>
      <c r="G58" s="1" t="s">
        <v>345</v>
      </c>
      <c r="H58" s="2" t="s">
        <v>83</v>
      </c>
      <c r="I58" s="27" t="s">
        <v>383</v>
      </c>
      <c r="J58" s="13"/>
      <c r="K58" s="47">
        <v>0.1</v>
      </c>
      <c r="L58" s="31">
        <f t="shared" si="0"/>
        <v>4</v>
      </c>
      <c r="M58" s="33">
        <f t="shared" si="1"/>
        <v>0.4</v>
      </c>
      <c r="N58" s="40" t="s">
        <v>248</v>
      </c>
      <c r="O58" s="26" t="s">
        <v>83</v>
      </c>
      <c r="P58" s="1" t="s">
        <v>427</v>
      </c>
      <c r="Q58" s="38" t="s">
        <v>248</v>
      </c>
    </row>
    <row r="59" spans="1:17" ht="30" x14ac:dyDescent="0.25">
      <c r="A59" s="22">
        <v>52</v>
      </c>
      <c r="B59" s="1">
        <v>1</v>
      </c>
      <c r="C59" s="2" t="s">
        <v>372</v>
      </c>
      <c r="D59" s="2" t="s">
        <v>551</v>
      </c>
      <c r="E59" s="2" t="s">
        <v>250</v>
      </c>
      <c r="F59" s="1" t="s">
        <v>282</v>
      </c>
      <c r="G59" s="1" t="s">
        <v>345</v>
      </c>
      <c r="H59" s="1" t="s">
        <v>120</v>
      </c>
      <c r="I59" s="27" t="s">
        <v>311</v>
      </c>
      <c r="J59" s="13"/>
      <c r="K59" s="46">
        <v>0.13</v>
      </c>
      <c r="L59" s="31">
        <f t="shared" si="0"/>
        <v>4</v>
      </c>
      <c r="M59" s="33">
        <f t="shared" si="1"/>
        <v>0.52</v>
      </c>
      <c r="N59" s="40" t="s">
        <v>248</v>
      </c>
      <c r="O59" s="26" t="s">
        <v>120</v>
      </c>
      <c r="P59" s="1" t="s">
        <v>393</v>
      </c>
      <c r="Q59" s="38" t="s">
        <v>248</v>
      </c>
    </row>
    <row r="60" spans="1:17" ht="45" x14ac:dyDescent="0.25">
      <c r="A60" s="22">
        <v>53</v>
      </c>
      <c r="B60" s="2">
        <v>1</v>
      </c>
      <c r="C60" s="2" t="s">
        <v>65</v>
      </c>
      <c r="D60" s="2" t="s">
        <v>546</v>
      </c>
      <c r="E60" s="2" t="s">
        <v>545</v>
      </c>
      <c r="F60" s="1" t="s">
        <v>174</v>
      </c>
      <c r="G60" s="1" t="s">
        <v>345</v>
      </c>
      <c r="H60" s="1" t="s">
        <v>347</v>
      </c>
      <c r="I60" s="27" t="s">
        <v>422</v>
      </c>
      <c r="J60" s="13"/>
      <c r="K60" s="46">
        <v>0.16</v>
      </c>
      <c r="L60" s="31">
        <f t="shared" si="0"/>
        <v>4</v>
      </c>
      <c r="M60" s="33">
        <f t="shared" si="1"/>
        <v>0.64</v>
      </c>
      <c r="N60" s="40" t="s">
        <v>248</v>
      </c>
      <c r="O60" s="26" t="s">
        <v>347</v>
      </c>
      <c r="P60" s="1" t="s">
        <v>211</v>
      </c>
      <c r="Q60" s="38" t="s">
        <v>248</v>
      </c>
    </row>
    <row r="61" spans="1:17" ht="45" x14ac:dyDescent="0.25">
      <c r="A61" s="22">
        <v>54</v>
      </c>
      <c r="B61" s="1">
        <v>1</v>
      </c>
      <c r="C61" s="2" t="s">
        <v>508</v>
      </c>
      <c r="D61" s="2" t="s">
        <v>566</v>
      </c>
      <c r="E61" s="1" t="s">
        <v>545</v>
      </c>
      <c r="F61" s="1" t="s">
        <v>227</v>
      </c>
      <c r="G61" s="1" t="s">
        <v>345</v>
      </c>
      <c r="H61" s="1" t="s">
        <v>66</v>
      </c>
      <c r="I61" s="27" t="s">
        <v>383</v>
      </c>
      <c r="J61" s="13"/>
      <c r="K61" s="47">
        <v>0.1</v>
      </c>
      <c r="L61" s="31">
        <f t="shared" si="0"/>
        <v>4</v>
      </c>
      <c r="M61" s="33">
        <f t="shared" si="1"/>
        <v>0.4</v>
      </c>
      <c r="N61" s="41" t="s">
        <v>248</v>
      </c>
      <c r="O61" s="26" t="s">
        <v>66</v>
      </c>
      <c r="P61" s="3" t="s">
        <v>97</v>
      </c>
      <c r="Q61" s="38" t="s">
        <v>248</v>
      </c>
    </row>
    <row r="62" spans="1:17" ht="30" x14ac:dyDescent="0.25">
      <c r="A62" s="22">
        <v>55</v>
      </c>
      <c r="B62" s="1">
        <v>3</v>
      </c>
      <c r="C62" s="2" t="s">
        <v>18</v>
      </c>
      <c r="D62" s="2" t="s">
        <v>567</v>
      </c>
      <c r="E62" s="1" t="s">
        <v>545</v>
      </c>
      <c r="F62" s="1" t="s">
        <v>67</v>
      </c>
      <c r="G62" s="1" t="s">
        <v>345</v>
      </c>
      <c r="H62" s="1" t="s">
        <v>133</v>
      </c>
      <c r="I62" s="27" t="s">
        <v>383</v>
      </c>
      <c r="J62" s="13"/>
      <c r="K62" s="46">
        <v>0.1</v>
      </c>
      <c r="L62" s="31">
        <f t="shared" si="0"/>
        <v>12</v>
      </c>
      <c r="M62" s="33">
        <f t="shared" si="1"/>
        <v>1.2000000000000002</v>
      </c>
      <c r="N62" s="40" t="s">
        <v>248</v>
      </c>
      <c r="O62" s="26" t="s">
        <v>133</v>
      </c>
      <c r="P62" s="1" t="s">
        <v>408</v>
      </c>
      <c r="Q62" s="38" t="s">
        <v>248</v>
      </c>
    </row>
    <row r="63" spans="1:17" ht="30" x14ac:dyDescent="0.25">
      <c r="A63" s="22">
        <v>56</v>
      </c>
      <c r="B63" s="1">
        <v>2</v>
      </c>
      <c r="C63" s="2" t="s">
        <v>331</v>
      </c>
      <c r="D63" s="2" t="s">
        <v>252</v>
      </c>
      <c r="E63" s="1" t="s">
        <v>250</v>
      </c>
      <c r="F63" s="1" t="s">
        <v>178</v>
      </c>
      <c r="G63" s="1" t="s">
        <v>345</v>
      </c>
      <c r="H63" s="5" t="s">
        <v>349</v>
      </c>
      <c r="I63" s="27" t="s">
        <v>311</v>
      </c>
      <c r="J63" s="13"/>
      <c r="K63" s="46">
        <v>0.13</v>
      </c>
      <c r="L63" s="31">
        <f t="shared" si="0"/>
        <v>8</v>
      </c>
      <c r="M63" s="33">
        <f t="shared" si="1"/>
        <v>1.04</v>
      </c>
      <c r="N63" s="40" t="s">
        <v>248</v>
      </c>
      <c r="O63" s="26" t="s">
        <v>349</v>
      </c>
      <c r="P63" s="1" t="s">
        <v>550</v>
      </c>
      <c r="Q63" s="38" t="s">
        <v>248</v>
      </c>
    </row>
    <row r="64" spans="1:17" ht="45" x14ac:dyDescent="0.25">
      <c r="A64" s="22">
        <v>57</v>
      </c>
      <c r="B64" s="1">
        <v>2</v>
      </c>
      <c r="C64" s="2" t="s">
        <v>568</v>
      </c>
      <c r="D64" s="2" t="s">
        <v>485</v>
      </c>
      <c r="E64" s="2" t="s">
        <v>545</v>
      </c>
      <c r="F64" s="1" t="s">
        <v>486</v>
      </c>
      <c r="G64" s="1" t="s">
        <v>345</v>
      </c>
      <c r="H64" s="1" t="s">
        <v>332</v>
      </c>
      <c r="I64" s="27" t="s">
        <v>383</v>
      </c>
      <c r="J64" s="13"/>
      <c r="K64" s="46">
        <v>0.1</v>
      </c>
      <c r="L64" s="31">
        <f t="shared" si="0"/>
        <v>8</v>
      </c>
      <c r="M64" s="33">
        <f t="shared" si="1"/>
        <v>0.8</v>
      </c>
      <c r="N64" s="40" t="s">
        <v>248</v>
      </c>
      <c r="O64" s="26" t="s">
        <v>332</v>
      </c>
      <c r="P64" s="1" t="s">
        <v>68</v>
      </c>
      <c r="Q64" s="38" t="s">
        <v>248</v>
      </c>
    </row>
    <row r="65" spans="1:17" ht="30" x14ac:dyDescent="0.25">
      <c r="A65" s="22">
        <v>58</v>
      </c>
      <c r="B65" s="1">
        <v>2</v>
      </c>
      <c r="C65" s="2" t="s">
        <v>487</v>
      </c>
      <c r="D65" s="2" t="s">
        <v>98</v>
      </c>
      <c r="E65" s="1" t="s">
        <v>250</v>
      </c>
      <c r="F65" s="2" t="s">
        <v>228</v>
      </c>
      <c r="G65" s="1" t="s">
        <v>345</v>
      </c>
      <c r="H65" s="5" t="s">
        <v>294</v>
      </c>
      <c r="I65" s="27" t="s">
        <v>311</v>
      </c>
      <c r="J65" s="13"/>
      <c r="K65" s="46">
        <v>0.13</v>
      </c>
      <c r="L65" s="31">
        <f t="shared" si="0"/>
        <v>8</v>
      </c>
      <c r="M65" s="33">
        <f t="shared" si="1"/>
        <v>1.04</v>
      </c>
      <c r="N65" s="40" t="s">
        <v>248</v>
      </c>
      <c r="O65" s="26" t="s">
        <v>294</v>
      </c>
      <c r="P65" s="1" t="s">
        <v>270</v>
      </c>
      <c r="Q65" s="38" t="s">
        <v>248</v>
      </c>
    </row>
    <row r="66" spans="1:17" ht="45" x14ac:dyDescent="0.25">
      <c r="A66" s="22">
        <v>59</v>
      </c>
      <c r="B66" s="1">
        <v>1</v>
      </c>
      <c r="C66" s="2" t="s">
        <v>357</v>
      </c>
      <c r="D66" s="2" t="s">
        <v>229</v>
      </c>
      <c r="E66" s="2" t="s">
        <v>545</v>
      </c>
      <c r="F66" s="1" t="s">
        <v>295</v>
      </c>
      <c r="G66" s="1" t="s">
        <v>345</v>
      </c>
      <c r="H66" s="2" t="s">
        <v>296</v>
      </c>
      <c r="I66" s="27" t="s">
        <v>497</v>
      </c>
      <c r="J66" s="13"/>
      <c r="K66" s="47">
        <v>0.89</v>
      </c>
      <c r="L66" s="31">
        <f t="shared" si="0"/>
        <v>4</v>
      </c>
      <c r="M66" s="33">
        <f t="shared" si="1"/>
        <v>3.56</v>
      </c>
      <c r="N66" s="40" t="s">
        <v>248</v>
      </c>
      <c r="O66" s="26" t="s">
        <v>296</v>
      </c>
      <c r="P66" s="1" t="s">
        <v>297</v>
      </c>
      <c r="Q66" s="38" t="s">
        <v>248</v>
      </c>
    </row>
    <row r="67" spans="1:17" ht="30" x14ac:dyDescent="0.25">
      <c r="A67" s="22">
        <v>60</v>
      </c>
      <c r="B67" s="1">
        <v>1</v>
      </c>
      <c r="C67" s="2" t="s">
        <v>527</v>
      </c>
      <c r="D67" s="2" t="s">
        <v>528</v>
      </c>
      <c r="E67" s="2" t="s">
        <v>545</v>
      </c>
      <c r="F67" s="1" t="s">
        <v>413</v>
      </c>
      <c r="G67" s="1" t="s">
        <v>345</v>
      </c>
      <c r="H67" s="2" t="s">
        <v>488</v>
      </c>
      <c r="I67" s="27" t="s">
        <v>383</v>
      </c>
      <c r="J67" s="13"/>
      <c r="K67" s="46">
        <v>0.1</v>
      </c>
      <c r="L67" s="31">
        <f t="shared" si="0"/>
        <v>4</v>
      </c>
      <c r="M67" s="33">
        <f t="shared" si="1"/>
        <v>0.4</v>
      </c>
      <c r="N67" s="40" t="s">
        <v>248</v>
      </c>
      <c r="O67" s="26" t="s">
        <v>488</v>
      </c>
      <c r="P67" s="1" t="s">
        <v>19</v>
      </c>
      <c r="Q67" s="38" t="s">
        <v>248</v>
      </c>
    </row>
    <row r="68" spans="1:17" ht="45" x14ac:dyDescent="0.25">
      <c r="A68" s="22">
        <v>61</v>
      </c>
      <c r="B68" s="2">
        <v>1</v>
      </c>
      <c r="C68" s="2" t="s">
        <v>196</v>
      </c>
      <c r="D68" s="2" t="s">
        <v>134</v>
      </c>
      <c r="E68" s="2" t="s">
        <v>545</v>
      </c>
      <c r="F68" s="1" t="s">
        <v>99</v>
      </c>
      <c r="G68" s="1" t="s">
        <v>345</v>
      </c>
      <c r="H68" s="1" t="s">
        <v>373</v>
      </c>
      <c r="I68" s="27" t="s">
        <v>450</v>
      </c>
      <c r="J68" s="13"/>
      <c r="K68" s="46">
        <v>0.51</v>
      </c>
      <c r="L68" s="31">
        <f t="shared" si="0"/>
        <v>4</v>
      </c>
      <c r="M68" s="33">
        <f t="shared" si="1"/>
        <v>2.04</v>
      </c>
      <c r="N68" s="40" t="s">
        <v>248</v>
      </c>
      <c r="O68" s="26" t="s">
        <v>373</v>
      </c>
      <c r="P68" s="1" t="s">
        <v>230</v>
      </c>
      <c r="Q68" s="38" t="s">
        <v>248</v>
      </c>
    </row>
    <row r="69" spans="1:17" ht="30" x14ac:dyDescent="0.25">
      <c r="A69" s="22">
        <v>62</v>
      </c>
      <c r="B69" s="1">
        <v>3</v>
      </c>
      <c r="C69" s="2" t="s">
        <v>69</v>
      </c>
      <c r="D69" s="2" t="s">
        <v>135</v>
      </c>
      <c r="E69" s="2" t="s">
        <v>82</v>
      </c>
      <c r="F69" s="1" t="s">
        <v>569</v>
      </c>
      <c r="G69" s="1" t="s">
        <v>345</v>
      </c>
      <c r="H69" s="2" t="s">
        <v>529</v>
      </c>
      <c r="I69" s="27" t="s">
        <v>275</v>
      </c>
      <c r="J69" s="13"/>
      <c r="K69" s="46">
        <v>0.1</v>
      </c>
      <c r="L69" s="31">
        <f t="shared" si="0"/>
        <v>12</v>
      </c>
      <c r="M69" s="33">
        <f t="shared" si="1"/>
        <v>1.2000000000000002</v>
      </c>
      <c r="N69" s="40" t="s">
        <v>248</v>
      </c>
      <c r="O69" s="26" t="s">
        <v>529</v>
      </c>
      <c r="P69" s="1" t="s">
        <v>136</v>
      </c>
      <c r="Q69" s="38" t="s">
        <v>248</v>
      </c>
    </row>
    <row r="70" spans="1:17" ht="30" x14ac:dyDescent="0.25">
      <c r="A70" s="22">
        <v>63</v>
      </c>
      <c r="B70" s="1">
        <v>6</v>
      </c>
      <c r="C70" s="2" t="s">
        <v>570</v>
      </c>
      <c r="D70" s="2" t="s">
        <v>135</v>
      </c>
      <c r="E70" s="1" t="s">
        <v>82</v>
      </c>
      <c r="F70" s="1" t="s">
        <v>569</v>
      </c>
      <c r="G70" s="1" t="s">
        <v>345</v>
      </c>
      <c r="H70" s="1" t="s">
        <v>529</v>
      </c>
      <c r="I70" s="27" t="s">
        <v>275</v>
      </c>
      <c r="J70" s="13"/>
      <c r="K70" s="47">
        <v>0.1</v>
      </c>
      <c r="L70" s="31">
        <f t="shared" si="0"/>
        <v>24</v>
      </c>
      <c r="M70" s="33">
        <f t="shared" si="1"/>
        <v>2.4000000000000004</v>
      </c>
      <c r="N70" s="41" t="s">
        <v>248</v>
      </c>
      <c r="O70" s="26" t="s">
        <v>529</v>
      </c>
      <c r="P70" s="3" t="s">
        <v>136</v>
      </c>
      <c r="Q70" s="38" t="s">
        <v>248</v>
      </c>
    </row>
    <row r="71" spans="1:17" ht="45" x14ac:dyDescent="0.25">
      <c r="A71" s="22">
        <v>64</v>
      </c>
      <c r="B71" s="1">
        <v>1</v>
      </c>
      <c r="C71" s="2" t="s">
        <v>100</v>
      </c>
      <c r="D71" s="2" t="s">
        <v>101</v>
      </c>
      <c r="E71" s="1" t="s">
        <v>250</v>
      </c>
      <c r="F71" s="1" t="s">
        <v>530</v>
      </c>
      <c r="G71" s="1" t="s">
        <v>345</v>
      </c>
      <c r="H71" s="1" t="s">
        <v>20</v>
      </c>
      <c r="I71" s="27" t="s">
        <v>112</v>
      </c>
      <c r="J71" s="13"/>
      <c r="K71" s="46">
        <v>0.43</v>
      </c>
      <c r="L71" s="31">
        <f t="shared" si="0"/>
        <v>4</v>
      </c>
      <c r="M71" s="33">
        <f t="shared" si="1"/>
        <v>1.72</v>
      </c>
      <c r="N71" s="40" t="s">
        <v>248</v>
      </c>
      <c r="O71" s="26" t="s">
        <v>20</v>
      </c>
      <c r="P71" s="1" t="s">
        <v>21</v>
      </c>
      <c r="Q71" s="38" t="s">
        <v>248</v>
      </c>
    </row>
    <row r="72" spans="1:17" ht="45" x14ac:dyDescent="0.25">
      <c r="A72" s="22">
        <v>65</v>
      </c>
      <c r="B72" s="1">
        <v>1</v>
      </c>
      <c r="C72" s="2" t="s">
        <v>231</v>
      </c>
      <c r="D72" s="2" t="s">
        <v>232</v>
      </c>
      <c r="E72" s="1" t="s">
        <v>250</v>
      </c>
      <c r="F72" s="1" t="s">
        <v>233</v>
      </c>
      <c r="G72" s="1" t="s">
        <v>345</v>
      </c>
      <c r="H72" s="5" t="s">
        <v>298</v>
      </c>
      <c r="I72" s="27" t="s">
        <v>112</v>
      </c>
      <c r="J72" s="13"/>
      <c r="K72" s="46">
        <v>0.43</v>
      </c>
      <c r="L72" s="31">
        <f t="shared" si="0"/>
        <v>4</v>
      </c>
      <c r="M72" s="33">
        <f t="shared" si="1"/>
        <v>1.72</v>
      </c>
      <c r="N72" s="40" t="s">
        <v>248</v>
      </c>
      <c r="O72" s="26" t="s">
        <v>298</v>
      </c>
      <c r="P72" s="1" t="s">
        <v>531</v>
      </c>
      <c r="Q72" s="38" t="s">
        <v>248</v>
      </c>
    </row>
    <row r="73" spans="1:17" ht="30" x14ac:dyDescent="0.25">
      <c r="A73" s="22">
        <v>66</v>
      </c>
      <c r="B73" s="1">
        <v>1</v>
      </c>
      <c r="C73" s="2" t="s">
        <v>374</v>
      </c>
      <c r="D73" s="2" t="s">
        <v>102</v>
      </c>
      <c r="E73" s="2" t="s">
        <v>545</v>
      </c>
      <c r="F73" s="1" t="s">
        <v>532</v>
      </c>
      <c r="G73" s="1" t="s">
        <v>345</v>
      </c>
      <c r="H73" s="1" t="s">
        <v>375</v>
      </c>
      <c r="I73" s="27" t="s">
        <v>383</v>
      </c>
      <c r="J73" s="13"/>
      <c r="K73" s="46">
        <v>0.1</v>
      </c>
      <c r="L73" s="31">
        <f t="shared" ref="L73:L105" si="2">$P$1*B73</f>
        <v>4</v>
      </c>
      <c r="M73" s="33">
        <f t="shared" ref="M73:M105" si="3">K73*L73</f>
        <v>0.4</v>
      </c>
      <c r="N73" s="40" t="s">
        <v>248</v>
      </c>
      <c r="O73" s="26" t="s">
        <v>375</v>
      </c>
      <c r="P73" s="1" t="s">
        <v>571</v>
      </c>
      <c r="Q73" s="38" t="s">
        <v>248</v>
      </c>
    </row>
    <row r="74" spans="1:17" ht="45" x14ac:dyDescent="0.25">
      <c r="A74" s="22">
        <v>67</v>
      </c>
      <c r="B74" s="1">
        <v>1</v>
      </c>
      <c r="C74" s="2" t="s">
        <v>533</v>
      </c>
      <c r="D74" s="2" t="s">
        <v>166</v>
      </c>
      <c r="E74" s="1" t="s">
        <v>545</v>
      </c>
      <c r="F74" s="2" t="s">
        <v>444</v>
      </c>
      <c r="G74" s="1" t="s">
        <v>345</v>
      </c>
      <c r="H74" s="5" t="s">
        <v>70</v>
      </c>
      <c r="I74" s="27" t="s">
        <v>383</v>
      </c>
      <c r="J74" s="13"/>
      <c r="K74" s="46">
        <v>0.1</v>
      </c>
      <c r="L74" s="31">
        <f t="shared" si="2"/>
        <v>4</v>
      </c>
      <c r="M74" s="33">
        <f t="shared" si="3"/>
        <v>0.4</v>
      </c>
      <c r="N74" s="40" t="s">
        <v>248</v>
      </c>
      <c r="O74" s="26" t="s">
        <v>70</v>
      </c>
      <c r="P74" s="1" t="s">
        <v>234</v>
      </c>
      <c r="Q74" s="38" t="s">
        <v>248</v>
      </c>
    </row>
    <row r="75" spans="1:17" ht="45" x14ac:dyDescent="0.25">
      <c r="A75" s="22">
        <v>68</v>
      </c>
      <c r="B75" s="1">
        <v>1</v>
      </c>
      <c r="C75" s="2" t="s">
        <v>103</v>
      </c>
      <c r="D75" s="2" t="s">
        <v>235</v>
      </c>
      <c r="E75" s="2" t="s">
        <v>545</v>
      </c>
      <c r="F75" s="1" t="s">
        <v>299</v>
      </c>
      <c r="G75" s="1" t="s">
        <v>345</v>
      </c>
      <c r="H75" s="2" t="s">
        <v>414</v>
      </c>
      <c r="I75" s="27" t="s">
        <v>383</v>
      </c>
      <c r="J75" s="13"/>
      <c r="K75" s="47">
        <v>0.1</v>
      </c>
      <c r="L75" s="31">
        <f t="shared" si="2"/>
        <v>4</v>
      </c>
      <c r="M75" s="33">
        <f t="shared" si="3"/>
        <v>0.4</v>
      </c>
      <c r="N75" s="40" t="s">
        <v>248</v>
      </c>
      <c r="O75" s="26" t="s">
        <v>414</v>
      </c>
      <c r="P75" s="1" t="s">
        <v>534</v>
      </c>
      <c r="Q75" s="38" t="s">
        <v>248</v>
      </c>
    </row>
    <row r="76" spans="1:17" ht="45" x14ac:dyDescent="0.25">
      <c r="A76" s="22">
        <v>69</v>
      </c>
      <c r="B76" s="1">
        <v>1</v>
      </c>
      <c r="C76" s="2" t="s">
        <v>236</v>
      </c>
      <c r="D76" s="2" t="s">
        <v>572</v>
      </c>
      <c r="E76" s="2" t="s">
        <v>547</v>
      </c>
      <c r="F76" s="1" t="s">
        <v>573</v>
      </c>
      <c r="G76" s="1" t="s">
        <v>345</v>
      </c>
      <c r="H76" s="2" t="s">
        <v>415</v>
      </c>
      <c r="I76" s="27" t="s">
        <v>276</v>
      </c>
      <c r="J76" s="13"/>
      <c r="K76" s="46">
        <v>0.1</v>
      </c>
      <c r="L76" s="31">
        <f t="shared" si="2"/>
        <v>4</v>
      </c>
      <c r="M76" s="33">
        <f t="shared" si="3"/>
        <v>0.4</v>
      </c>
      <c r="N76" s="40" t="s">
        <v>248</v>
      </c>
      <c r="O76" s="26" t="s">
        <v>415</v>
      </c>
      <c r="P76" s="1" t="s">
        <v>271</v>
      </c>
      <c r="Q76" s="38" t="s">
        <v>248</v>
      </c>
    </row>
    <row r="77" spans="1:17" ht="45" x14ac:dyDescent="0.25">
      <c r="A77" s="22">
        <v>70</v>
      </c>
      <c r="B77" s="2">
        <v>1</v>
      </c>
      <c r="C77" s="2" t="s">
        <v>376</v>
      </c>
      <c r="D77" s="2" t="s">
        <v>377</v>
      </c>
      <c r="E77" s="2" t="s">
        <v>104</v>
      </c>
      <c r="F77" s="1" t="s">
        <v>71</v>
      </c>
      <c r="G77" s="1" t="s">
        <v>345</v>
      </c>
      <c r="H77" s="1" t="s">
        <v>105</v>
      </c>
      <c r="I77" s="27" t="s">
        <v>243</v>
      </c>
      <c r="J77" s="13"/>
      <c r="K77" s="46">
        <v>0.1</v>
      </c>
      <c r="L77" s="31">
        <f t="shared" si="2"/>
        <v>4</v>
      </c>
      <c r="M77" s="33">
        <f t="shared" si="3"/>
        <v>0.4</v>
      </c>
      <c r="N77" s="40" t="s">
        <v>248</v>
      </c>
      <c r="O77" s="26" t="s">
        <v>105</v>
      </c>
      <c r="P77" s="1" t="s">
        <v>574</v>
      </c>
      <c r="Q77" s="38" t="s">
        <v>248</v>
      </c>
    </row>
    <row r="78" spans="1:17" ht="45" x14ac:dyDescent="0.25">
      <c r="A78" s="22">
        <v>71</v>
      </c>
      <c r="B78" s="1">
        <v>2</v>
      </c>
      <c r="C78" s="2" t="s">
        <v>575</v>
      </c>
      <c r="D78" s="2" t="s">
        <v>489</v>
      </c>
      <c r="E78" s="2" t="s">
        <v>547</v>
      </c>
      <c r="F78" s="1" t="s">
        <v>535</v>
      </c>
      <c r="G78" s="1" t="s">
        <v>345</v>
      </c>
      <c r="H78" s="2" t="s">
        <v>378</v>
      </c>
      <c r="I78" s="27" t="s">
        <v>244</v>
      </c>
      <c r="J78" s="13"/>
      <c r="K78" s="46">
        <v>0.74</v>
      </c>
      <c r="L78" s="31">
        <f t="shared" si="2"/>
        <v>8</v>
      </c>
      <c r="M78" s="33">
        <f t="shared" si="3"/>
        <v>5.92</v>
      </c>
      <c r="N78" s="40" t="s">
        <v>248</v>
      </c>
      <c r="O78" s="26" t="s">
        <v>378</v>
      </c>
      <c r="P78" s="1" t="s">
        <v>167</v>
      </c>
      <c r="Q78" s="38" t="s">
        <v>248</v>
      </c>
    </row>
    <row r="79" spans="1:17" ht="30" x14ac:dyDescent="0.25">
      <c r="A79" s="22">
        <v>72</v>
      </c>
      <c r="B79" s="1">
        <v>6</v>
      </c>
      <c r="C79" s="2" t="s">
        <v>318</v>
      </c>
      <c r="D79" s="2" t="s">
        <v>44</v>
      </c>
      <c r="E79" s="1" t="s">
        <v>152</v>
      </c>
      <c r="F79" s="1" t="s">
        <v>465</v>
      </c>
      <c r="G79" s="1" t="s">
        <v>345</v>
      </c>
      <c r="H79" s="1" t="s">
        <v>509</v>
      </c>
      <c r="I79" s="27" t="s">
        <v>142</v>
      </c>
      <c r="J79" s="13"/>
      <c r="K79" s="47">
        <v>0.92</v>
      </c>
      <c r="L79" s="31">
        <f t="shared" si="2"/>
        <v>24</v>
      </c>
      <c r="M79" s="33">
        <f t="shared" si="3"/>
        <v>22.080000000000002</v>
      </c>
      <c r="N79" s="41" t="s">
        <v>248</v>
      </c>
      <c r="O79" s="26" t="s">
        <v>509</v>
      </c>
      <c r="P79" s="3" t="s">
        <v>510</v>
      </c>
      <c r="Q79" s="38" t="s">
        <v>248</v>
      </c>
    </row>
    <row r="80" spans="1:17" ht="30" x14ac:dyDescent="0.25">
      <c r="A80" s="22">
        <v>73</v>
      </c>
      <c r="B80" s="1">
        <v>3</v>
      </c>
      <c r="C80" s="2" t="s">
        <v>137</v>
      </c>
      <c r="D80" s="2" t="s">
        <v>175</v>
      </c>
      <c r="E80" s="1" t="s">
        <v>548</v>
      </c>
      <c r="F80" s="1" t="s">
        <v>116</v>
      </c>
      <c r="G80" s="1" t="s">
        <v>345</v>
      </c>
      <c r="H80" s="1" t="s">
        <v>2</v>
      </c>
      <c r="I80" s="27" t="s">
        <v>172</v>
      </c>
      <c r="J80" s="13"/>
      <c r="K80" s="46">
        <v>0.35</v>
      </c>
      <c r="L80" s="31">
        <f t="shared" si="2"/>
        <v>12</v>
      </c>
      <c r="M80" s="33">
        <f t="shared" si="3"/>
        <v>4.1999999999999993</v>
      </c>
      <c r="N80" s="40" t="s">
        <v>248</v>
      </c>
      <c r="O80" s="26" t="s">
        <v>2</v>
      </c>
      <c r="P80" s="1" t="s">
        <v>505</v>
      </c>
      <c r="Q80" s="38" t="s">
        <v>248</v>
      </c>
    </row>
    <row r="81" spans="1:17" ht="30" x14ac:dyDescent="0.25">
      <c r="A81" s="22">
        <v>74</v>
      </c>
      <c r="B81" s="1">
        <v>1</v>
      </c>
      <c r="C81" s="2" t="s">
        <v>210</v>
      </c>
      <c r="D81" s="2" t="s">
        <v>181</v>
      </c>
      <c r="E81" s="1" t="s">
        <v>85</v>
      </c>
      <c r="F81" s="1" t="s">
        <v>8</v>
      </c>
      <c r="G81" s="1" t="s">
        <v>345</v>
      </c>
      <c r="H81" s="5" t="s">
        <v>554</v>
      </c>
      <c r="I81" s="27" t="s">
        <v>312</v>
      </c>
      <c r="J81" s="13"/>
      <c r="K81" s="46">
        <v>0.47</v>
      </c>
      <c r="L81" s="31">
        <f t="shared" si="2"/>
        <v>4</v>
      </c>
      <c r="M81" s="33">
        <f t="shared" si="3"/>
        <v>1.88</v>
      </c>
      <c r="N81" s="40" t="s">
        <v>248</v>
      </c>
      <c r="O81" s="26" t="s">
        <v>554</v>
      </c>
      <c r="P81" s="1" t="s">
        <v>217</v>
      </c>
      <c r="Q81" s="38" t="s">
        <v>248</v>
      </c>
    </row>
    <row r="82" spans="1:17" ht="30" x14ac:dyDescent="0.25">
      <c r="A82" s="22">
        <v>75</v>
      </c>
      <c r="B82" s="1">
        <v>1</v>
      </c>
      <c r="C82" s="2" t="s">
        <v>343</v>
      </c>
      <c r="D82" s="2" t="s">
        <v>401</v>
      </c>
      <c r="E82" s="2" t="s">
        <v>453</v>
      </c>
      <c r="F82" s="1" t="s">
        <v>288</v>
      </c>
      <c r="G82" s="1" t="s">
        <v>345</v>
      </c>
      <c r="H82" s="1" t="s">
        <v>435</v>
      </c>
      <c r="I82" s="27" t="s">
        <v>498</v>
      </c>
      <c r="J82" s="13"/>
      <c r="K82" s="46">
        <v>8.11</v>
      </c>
      <c r="L82" s="31">
        <f t="shared" si="2"/>
        <v>4</v>
      </c>
      <c r="M82" s="33">
        <f t="shared" si="3"/>
        <v>32.44</v>
      </c>
      <c r="N82" s="40" t="s">
        <v>248</v>
      </c>
      <c r="O82" s="26" t="s">
        <v>435</v>
      </c>
      <c r="P82" s="1" t="s">
        <v>46</v>
      </c>
      <c r="Q82" s="38" t="s">
        <v>248</v>
      </c>
    </row>
    <row r="83" spans="1:17" ht="45" x14ac:dyDescent="0.25">
      <c r="A83" s="22">
        <v>76</v>
      </c>
      <c r="B83" s="1">
        <v>1</v>
      </c>
      <c r="C83" s="2" t="s">
        <v>500</v>
      </c>
      <c r="D83" s="2" t="s">
        <v>48</v>
      </c>
      <c r="E83" s="1" t="s">
        <v>453</v>
      </c>
      <c r="F83" s="2" t="s">
        <v>49</v>
      </c>
      <c r="G83" s="1" t="s">
        <v>345</v>
      </c>
      <c r="H83" s="5" t="s">
        <v>87</v>
      </c>
      <c r="I83" s="27" t="s">
        <v>113</v>
      </c>
      <c r="J83" s="13"/>
      <c r="K83" s="46">
        <v>0.93</v>
      </c>
      <c r="L83" s="31">
        <f t="shared" si="2"/>
        <v>4</v>
      </c>
      <c r="M83" s="33">
        <f t="shared" si="3"/>
        <v>3.72</v>
      </c>
      <c r="N83" s="40" t="s">
        <v>248</v>
      </c>
      <c r="O83" s="26" t="s">
        <v>87</v>
      </c>
      <c r="P83" s="1" t="s">
        <v>402</v>
      </c>
      <c r="Q83" s="38" t="s">
        <v>248</v>
      </c>
    </row>
    <row r="84" spans="1:17" ht="45" x14ac:dyDescent="0.25">
      <c r="A84" s="22">
        <v>77</v>
      </c>
      <c r="B84" s="1">
        <v>1</v>
      </c>
      <c r="C84" s="2" t="s">
        <v>79</v>
      </c>
      <c r="D84" s="2" t="s">
        <v>50</v>
      </c>
      <c r="E84" s="2" t="s">
        <v>453</v>
      </c>
      <c r="F84" s="1" t="s">
        <v>471</v>
      </c>
      <c r="G84" s="1" t="s">
        <v>345</v>
      </c>
      <c r="H84" s="2" t="s">
        <v>514</v>
      </c>
      <c r="I84" s="27" t="s">
        <v>499</v>
      </c>
      <c r="J84" s="13"/>
      <c r="K84" s="47">
        <v>1.29</v>
      </c>
      <c r="L84" s="31">
        <f t="shared" si="2"/>
        <v>4</v>
      </c>
      <c r="M84" s="33">
        <f t="shared" si="3"/>
        <v>5.16</v>
      </c>
      <c r="N84" s="40" t="s">
        <v>248</v>
      </c>
      <c r="O84" s="26" t="s">
        <v>514</v>
      </c>
      <c r="P84" s="1" t="s">
        <v>51</v>
      </c>
      <c r="Q84" s="38" t="s">
        <v>248</v>
      </c>
    </row>
    <row r="85" spans="1:17" ht="45" x14ac:dyDescent="0.25">
      <c r="A85" s="22">
        <v>78</v>
      </c>
      <c r="B85" s="2">
        <v>1</v>
      </c>
      <c r="C85" s="2" t="s">
        <v>209</v>
      </c>
      <c r="D85" s="2" t="s">
        <v>153</v>
      </c>
      <c r="E85" s="2" t="s">
        <v>85</v>
      </c>
      <c r="F85" s="1" t="s">
        <v>431</v>
      </c>
      <c r="G85" s="1" t="s">
        <v>345</v>
      </c>
      <c r="H85" s="1" t="s">
        <v>470</v>
      </c>
      <c r="I85" s="27" t="s">
        <v>207</v>
      </c>
      <c r="J85" s="13"/>
      <c r="K85" s="46">
        <v>0.24</v>
      </c>
      <c r="L85" s="31">
        <f t="shared" si="2"/>
        <v>4</v>
      </c>
      <c r="M85" s="33">
        <f t="shared" si="3"/>
        <v>0.96</v>
      </c>
      <c r="N85" s="40" t="s">
        <v>248</v>
      </c>
      <c r="O85" s="26" t="s">
        <v>470</v>
      </c>
      <c r="P85" s="1" t="s">
        <v>3</v>
      </c>
      <c r="Q85" s="38" t="s">
        <v>248</v>
      </c>
    </row>
    <row r="86" spans="1:17" ht="30" x14ac:dyDescent="0.25">
      <c r="A86" s="22">
        <v>79</v>
      </c>
      <c r="B86" s="1">
        <v>1</v>
      </c>
      <c r="C86" s="2" t="s">
        <v>358</v>
      </c>
      <c r="D86" s="2" t="s">
        <v>262</v>
      </c>
      <c r="E86" s="2" t="s">
        <v>155</v>
      </c>
      <c r="F86" s="1" t="s">
        <v>359</v>
      </c>
      <c r="G86" s="1" t="s">
        <v>345</v>
      </c>
      <c r="H86" s="2" t="s">
        <v>10</v>
      </c>
      <c r="I86" s="27" t="s">
        <v>245</v>
      </c>
      <c r="J86" s="13"/>
      <c r="K86" s="46">
        <v>0.44</v>
      </c>
      <c r="L86" s="31">
        <f t="shared" si="2"/>
        <v>4</v>
      </c>
      <c r="M86" s="33">
        <f t="shared" si="3"/>
        <v>1.76</v>
      </c>
      <c r="N86" s="40" t="s">
        <v>248</v>
      </c>
      <c r="O86" s="26" t="s">
        <v>10</v>
      </c>
      <c r="P86" s="1" t="s">
        <v>11</v>
      </c>
      <c r="Q86" s="38" t="s">
        <v>248</v>
      </c>
    </row>
    <row r="87" spans="1:17" ht="30" x14ac:dyDescent="0.25">
      <c r="A87" s="22">
        <v>80</v>
      </c>
      <c r="B87" s="2">
        <v>1</v>
      </c>
      <c r="C87" s="2" t="s">
        <v>511</v>
      </c>
      <c r="D87" s="2" t="s">
        <v>218</v>
      </c>
      <c r="E87" s="2" t="s">
        <v>85</v>
      </c>
      <c r="F87" s="1" t="s">
        <v>430</v>
      </c>
      <c r="G87" s="1" t="s">
        <v>345</v>
      </c>
      <c r="H87" s="1" t="s">
        <v>400</v>
      </c>
      <c r="I87" s="27" t="s">
        <v>313</v>
      </c>
      <c r="J87" s="13"/>
      <c r="K87" s="46">
        <v>0.7</v>
      </c>
      <c r="L87" s="31">
        <f t="shared" si="2"/>
        <v>4</v>
      </c>
      <c r="M87" s="33">
        <f t="shared" si="3"/>
        <v>2.8</v>
      </c>
      <c r="N87" s="40" t="s">
        <v>248</v>
      </c>
      <c r="O87" s="26" t="s">
        <v>400</v>
      </c>
      <c r="P87" s="1" t="s">
        <v>469</v>
      </c>
      <c r="Q87" s="38" t="s">
        <v>248</v>
      </c>
    </row>
    <row r="88" spans="1:17" ht="30" x14ac:dyDescent="0.25">
      <c r="A88" s="22">
        <v>81</v>
      </c>
      <c r="B88" s="2">
        <v>1</v>
      </c>
      <c r="C88" s="2" t="s">
        <v>86</v>
      </c>
      <c r="D88" s="2" t="s">
        <v>490</v>
      </c>
      <c r="E88" s="2" t="s">
        <v>453</v>
      </c>
      <c r="F88" s="1" t="s">
        <v>72</v>
      </c>
      <c r="G88" s="1" t="s">
        <v>345</v>
      </c>
      <c r="H88" s="1" t="s">
        <v>237</v>
      </c>
      <c r="I88" s="27" t="s">
        <v>30</v>
      </c>
      <c r="J88" s="13"/>
      <c r="K88" s="46">
        <v>4.51</v>
      </c>
      <c r="L88" s="31">
        <f t="shared" si="2"/>
        <v>4</v>
      </c>
      <c r="M88" s="33">
        <f t="shared" si="3"/>
        <v>18.04</v>
      </c>
      <c r="N88" s="40" t="s">
        <v>248</v>
      </c>
      <c r="O88" s="26" t="s">
        <v>237</v>
      </c>
      <c r="P88" s="1" t="s">
        <v>197</v>
      </c>
      <c r="Q88" s="38" t="s">
        <v>248</v>
      </c>
    </row>
    <row r="89" spans="1:17" ht="60" x14ac:dyDescent="0.25">
      <c r="A89" s="22">
        <v>82</v>
      </c>
      <c r="B89" s="2">
        <v>1</v>
      </c>
      <c r="C89" s="2" t="s">
        <v>260</v>
      </c>
      <c r="D89" s="2" t="s">
        <v>491</v>
      </c>
      <c r="E89" s="2" t="s">
        <v>198</v>
      </c>
      <c r="F89" s="1" t="s">
        <v>199</v>
      </c>
      <c r="G89" s="1" t="s">
        <v>345</v>
      </c>
      <c r="H89" s="1" t="s">
        <v>333</v>
      </c>
      <c r="I89" s="27" t="s">
        <v>173</v>
      </c>
      <c r="J89" s="13"/>
      <c r="K89" s="46">
        <v>7.33</v>
      </c>
      <c r="L89" s="31">
        <f t="shared" si="2"/>
        <v>4</v>
      </c>
      <c r="M89" s="33">
        <f t="shared" si="3"/>
        <v>29.32</v>
      </c>
      <c r="N89" s="40" t="s">
        <v>248</v>
      </c>
      <c r="O89" s="26" t="s">
        <v>333</v>
      </c>
      <c r="P89" s="1" t="s">
        <v>106</v>
      </c>
      <c r="Q89" s="38" t="s">
        <v>248</v>
      </c>
    </row>
    <row r="90" spans="1:17" ht="60" x14ac:dyDescent="0.25">
      <c r="A90" s="22">
        <v>83</v>
      </c>
      <c r="B90" s="2">
        <v>1</v>
      </c>
      <c r="C90" s="2" t="s">
        <v>322</v>
      </c>
      <c r="D90" s="2" t="s">
        <v>107</v>
      </c>
      <c r="E90" s="2" t="s">
        <v>453</v>
      </c>
      <c r="F90" s="1" t="s">
        <v>334</v>
      </c>
      <c r="G90" s="1" t="s">
        <v>345</v>
      </c>
      <c r="H90" s="1" t="s">
        <v>445</v>
      </c>
      <c r="I90" s="27" t="s">
        <v>451</v>
      </c>
      <c r="J90" s="13"/>
      <c r="K90" s="46">
        <v>2.89</v>
      </c>
      <c r="L90" s="31">
        <f t="shared" si="2"/>
        <v>4</v>
      </c>
      <c r="M90" s="33">
        <f t="shared" si="3"/>
        <v>11.56</v>
      </c>
      <c r="N90" s="40" t="s">
        <v>248</v>
      </c>
      <c r="O90" s="26" t="s">
        <v>445</v>
      </c>
      <c r="P90" s="1" t="s">
        <v>22</v>
      </c>
      <c r="Q90" s="38" t="s">
        <v>248</v>
      </c>
    </row>
    <row r="91" spans="1:17" ht="30" x14ac:dyDescent="0.25">
      <c r="A91" s="22">
        <v>84</v>
      </c>
      <c r="B91" s="2">
        <v>1</v>
      </c>
      <c r="C91" s="2" t="s">
        <v>468</v>
      </c>
      <c r="D91" s="2" t="s">
        <v>216</v>
      </c>
      <c r="E91" s="2" t="s">
        <v>453</v>
      </c>
      <c r="F91" s="1" t="s">
        <v>300</v>
      </c>
      <c r="G91" s="1" t="s">
        <v>345</v>
      </c>
      <c r="H91" s="1" t="s">
        <v>446</v>
      </c>
      <c r="I91" s="27" t="s">
        <v>384</v>
      </c>
      <c r="J91" s="13"/>
      <c r="K91" s="46">
        <v>6.17</v>
      </c>
      <c r="L91" s="31">
        <f t="shared" si="2"/>
        <v>4</v>
      </c>
      <c r="M91" s="33">
        <f t="shared" si="3"/>
        <v>24.68</v>
      </c>
      <c r="N91" s="40" t="s">
        <v>248</v>
      </c>
      <c r="O91" s="26" t="s">
        <v>446</v>
      </c>
      <c r="P91" s="1" t="s">
        <v>335</v>
      </c>
      <c r="Q91" s="38" t="s">
        <v>248</v>
      </c>
    </row>
    <row r="92" spans="1:17" ht="30" x14ac:dyDescent="0.25">
      <c r="A92" s="22">
        <v>85</v>
      </c>
      <c r="B92" s="2">
        <v>1</v>
      </c>
      <c r="C92" s="2" t="s">
        <v>73</v>
      </c>
      <c r="D92" s="2" t="s">
        <v>216</v>
      </c>
      <c r="E92" s="2" t="s">
        <v>453</v>
      </c>
      <c r="F92" s="1" t="s">
        <v>416</v>
      </c>
      <c r="G92" s="1" t="s">
        <v>345</v>
      </c>
      <c r="H92" s="1" t="s">
        <v>536</v>
      </c>
      <c r="I92" s="27" t="s">
        <v>114</v>
      </c>
      <c r="J92" s="13"/>
      <c r="K92" s="46">
        <v>6.17</v>
      </c>
      <c r="L92" s="31">
        <f t="shared" si="2"/>
        <v>4</v>
      </c>
      <c r="M92" s="33">
        <f t="shared" si="3"/>
        <v>24.68</v>
      </c>
      <c r="N92" s="40" t="s">
        <v>248</v>
      </c>
      <c r="O92" s="26" t="s">
        <v>536</v>
      </c>
      <c r="P92" s="1" t="s">
        <v>168</v>
      </c>
      <c r="Q92" s="38" t="s">
        <v>248</v>
      </c>
    </row>
    <row r="93" spans="1:17" ht="45" x14ac:dyDescent="0.25">
      <c r="A93" s="22">
        <v>86</v>
      </c>
      <c r="B93" s="2">
        <v>1</v>
      </c>
      <c r="C93" s="2" t="s">
        <v>200</v>
      </c>
      <c r="D93" s="2" t="s">
        <v>537</v>
      </c>
      <c r="E93" s="2" t="s">
        <v>453</v>
      </c>
      <c r="F93" s="1" t="s">
        <v>23</v>
      </c>
      <c r="G93" s="1" t="s">
        <v>345</v>
      </c>
      <c r="H93" s="1" t="s">
        <v>138</v>
      </c>
      <c r="I93" s="27" t="s">
        <v>341</v>
      </c>
      <c r="J93" s="13"/>
      <c r="K93" s="46">
        <v>2.81</v>
      </c>
      <c r="L93" s="31">
        <f t="shared" si="2"/>
        <v>4</v>
      </c>
      <c r="M93" s="33">
        <f t="shared" si="3"/>
        <v>11.24</v>
      </c>
      <c r="N93" s="40" t="s">
        <v>248</v>
      </c>
      <c r="O93" s="26" t="s">
        <v>138</v>
      </c>
      <c r="P93" s="1" t="s">
        <v>301</v>
      </c>
      <c r="Q93" s="38" t="s">
        <v>248</v>
      </c>
    </row>
    <row r="94" spans="1:17" ht="30" x14ac:dyDescent="0.25">
      <c r="A94" s="22">
        <v>87</v>
      </c>
      <c r="B94" s="2">
        <v>1</v>
      </c>
      <c r="C94" s="2" t="s">
        <v>336</v>
      </c>
      <c r="D94" s="2" t="s">
        <v>538</v>
      </c>
      <c r="E94" s="2" t="s">
        <v>453</v>
      </c>
      <c r="F94" s="1" t="s">
        <v>169</v>
      </c>
      <c r="G94" s="1" t="s">
        <v>345</v>
      </c>
      <c r="H94" s="1" t="s">
        <v>201</v>
      </c>
      <c r="I94" s="27" t="s">
        <v>385</v>
      </c>
      <c r="J94" s="13"/>
      <c r="K94" s="46">
        <v>4.21</v>
      </c>
      <c r="L94" s="31">
        <f t="shared" si="2"/>
        <v>4</v>
      </c>
      <c r="M94" s="33">
        <f t="shared" si="3"/>
        <v>16.84</v>
      </c>
      <c r="N94" s="40" t="s">
        <v>248</v>
      </c>
      <c r="O94" s="26" t="s">
        <v>201</v>
      </c>
      <c r="P94" s="1" t="s">
        <v>108</v>
      </c>
      <c r="Q94" s="38" t="s">
        <v>248</v>
      </c>
    </row>
    <row r="95" spans="1:17" ht="30" x14ac:dyDescent="0.25">
      <c r="A95" s="22">
        <v>88</v>
      </c>
      <c r="B95" s="2" t="s">
        <v>119</v>
      </c>
      <c r="C95" s="2" t="s">
        <v>272</v>
      </c>
      <c r="D95" s="2" t="s">
        <v>202</v>
      </c>
      <c r="E95" s="2" t="s">
        <v>302</v>
      </c>
      <c r="F95" s="1" t="s">
        <v>74</v>
      </c>
      <c r="G95" s="1" t="s">
        <v>345</v>
      </c>
      <c r="H95" s="1" t="s">
        <v>303</v>
      </c>
      <c r="I95" s="27" t="s">
        <v>31</v>
      </c>
      <c r="J95" s="13"/>
      <c r="K95" s="46">
        <v>0.48</v>
      </c>
      <c r="L95" s="31">
        <f t="shared" si="2"/>
        <v>12</v>
      </c>
      <c r="M95" s="33">
        <f t="shared" si="3"/>
        <v>5.76</v>
      </c>
      <c r="N95" s="40" t="s">
        <v>248</v>
      </c>
      <c r="O95" s="26" t="s">
        <v>303</v>
      </c>
      <c r="P95" s="1" t="s">
        <v>238</v>
      </c>
      <c r="Q95" s="38" t="s">
        <v>248</v>
      </c>
    </row>
    <row r="96" spans="1:17" ht="45" x14ac:dyDescent="0.25">
      <c r="A96" s="22">
        <v>89</v>
      </c>
      <c r="B96" s="2" t="s">
        <v>346</v>
      </c>
      <c r="C96" s="2" t="s">
        <v>352</v>
      </c>
      <c r="D96" s="2" t="s">
        <v>464</v>
      </c>
      <c r="E96" s="2" t="s">
        <v>545</v>
      </c>
      <c r="F96" s="1" t="s">
        <v>284</v>
      </c>
      <c r="G96" s="1" t="s">
        <v>345</v>
      </c>
      <c r="H96" s="1" t="s">
        <v>258</v>
      </c>
      <c r="I96" s="27" t="s">
        <v>383</v>
      </c>
      <c r="J96" s="13"/>
      <c r="K96" s="46">
        <v>0.1</v>
      </c>
      <c r="L96" s="31">
        <f t="shared" si="2"/>
        <v>4</v>
      </c>
      <c r="M96" s="33">
        <f t="shared" si="3"/>
        <v>0.4</v>
      </c>
      <c r="N96" s="40" t="s">
        <v>248</v>
      </c>
      <c r="O96" s="26" t="s">
        <v>258</v>
      </c>
      <c r="P96" s="1" t="s">
        <v>353</v>
      </c>
      <c r="Q96" s="38" t="s">
        <v>248</v>
      </c>
    </row>
    <row r="97" spans="1:17" ht="30" x14ac:dyDescent="0.25">
      <c r="A97" s="22">
        <v>90</v>
      </c>
      <c r="B97" s="2" t="s">
        <v>346</v>
      </c>
      <c r="C97" s="2" t="s">
        <v>355</v>
      </c>
      <c r="D97" s="2" t="s">
        <v>285</v>
      </c>
      <c r="E97" s="2" t="s">
        <v>399</v>
      </c>
      <c r="F97" s="1" t="s">
        <v>317</v>
      </c>
      <c r="G97" s="1" t="s">
        <v>345</v>
      </c>
      <c r="H97" s="1" t="s">
        <v>259</v>
      </c>
      <c r="I97" s="27" t="s">
        <v>32</v>
      </c>
      <c r="J97" s="13"/>
      <c r="K97" s="46">
        <v>0.27</v>
      </c>
      <c r="L97" s="31">
        <f t="shared" si="2"/>
        <v>4</v>
      </c>
      <c r="M97" s="33">
        <f t="shared" si="3"/>
        <v>1.08</v>
      </c>
      <c r="N97" s="40" t="s">
        <v>248</v>
      </c>
      <c r="O97" s="26" t="s">
        <v>259</v>
      </c>
      <c r="P97" s="1" t="s">
        <v>180</v>
      </c>
      <c r="Q97" s="38" t="s">
        <v>248</v>
      </c>
    </row>
    <row r="98" spans="1:17" ht="60" x14ac:dyDescent="0.25">
      <c r="A98" s="22">
        <v>92</v>
      </c>
      <c r="B98" s="2" t="s">
        <v>504</v>
      </c>
      <c r="C98" s="2" t="s">
        <v>109</v>
      </c>
      <c r="D98" s="2" t="s">
        <v>139</v>
      </c>
      <c r="E98" s="2" t="s">
        <v>214</v>
      </c>
      <c r="F98" s="1" t="s">
        <v>273</v>
      </c>
      <c r="G98" s="1" t="s">
        <v>345</v>
      </c>
      <c r="H98" s="1" t="s">
        <v>539</v>
      </c>
      <c r="I98" s="27" t="s">
        <v>208</v>
      </c>
      <c r="J98" s="13"/>
      <c r="K98" s="46">
        <v>0.52</v>
      </c>
      <c r="L98" s="31">
        <f t="shared" si="2"/>
        <v>8</v>
      </c>
      <c r="M98" s="33">
        <f t="shared" si="3"/>
        <v>4.16</v>
      </c>
      <c r="N98" s="40" t="s">
        <v>248</v>
      </c>
      <c r="O98" s="26" t="s">
        <v>539</v>
      </c>
      <c r="P98" s="1" t="s">
        <v>379</v>
      </c>
      <c r="Q98" s="38" t="s">
        <v>248</v>
      </c>
    </row>
    <row r="99" spans="1:17" ht="60" x14ac:dyDescent="0.25">
      <c r="A99" s="22">
        <v>93</v>
      </c>
      <c r="B99" s="2" t="s">
        <v>346</v>
      </c>
      <c r="C99" s="2" t="s">
        <v>75</v>
      </c>
      <c r="D99" s="2" t="s">
        <v>24</v>
      </c>
      <c r="E99" s="2" t="s">
        <v>115</v>
      </c>
      <c r="F99" s="1" t="s">
        <v>304</v>
      </c>
      <c r="G99" s="1" t="s">
        <v>345</v>
      </c>
      <c r="H99" s="1" t="s">
        <v>305</v>
      </c>
      <c r="I99" s="27" t="s">
        <v>239</v>
      </c>
      <c r="J99" s="13"/>
      <c r="K99" s="46">
        <v>0.35</v>
      </c>
      <c r="L99" s="31">
        <f t="shared" si="2"/>
        <v>4</v>
      </c>
      <c r="M99" s="33">
        <f t="shared" si="3"/>
        <v>1.4</v>
      </c>
      <c r="N99" s="40" t="s">
        <v>248</v>
      </c>
      <c r="O99" s="26" t="s">
        <v>305</v>
      </c>
      <c r="P99" s="1" t="s">
        <v>306</v>
      </c>
      <c r="Q99" s="38" t="s">
        <v>248</v>
      </c>
    </row>
    <row r="100" spans="1:17" ht="60" x14ac:dyDescent="0.25">
      <c r="A100" s="22">
        <v>94</v>
      </c>
      <c r="B100" s="2" t="s">
        <v>346</v>
      </c>
      <c r="C100" s="2" t="s">
        <v>203</v>
      </c>
      <c r="D100" s="2" t="s">
        <v>204</v>
      </c>
      <c r="E100" s="2" t="s">
        <v>115</v>
      </c>
      <c r="F100" s="1" t="s">
        <v>447</v>
      </c>
      <c r="G100" s="1" t="s">
        <v>345</v>
      </c>
      <c r="H100" s="1" t="s">
        <v>380</v>
      </c>
      <c r="I100" s="27" t="s">
        <v>143</v>
      </c>
      <c r="J100" s="13"/>
      <c r="K100" s="46">
        <v>0.41</v>
      </c>
      <c r="L100" s="31">
        <f t="shared" si="2"/>
        <v>4</v>
      </c>
      <c r="M100" s="33">
        <f t="shared" si="3"/>
        <v>1.64</v>
      </c>
      <c r="N100" s="40" t="s">
        <v>248</v>
      </c>
      <c r="O100" s="26" t="s">
        <v>380</v>
      </c>
      <c r="P100" s="1" t="s">
        <v>337</v>
      </c>
      <c r="Q100" s="38" t="s">
        <v>248</v>
      </c>
    </row>
    <row r="101" spans="1:17" ht="30" x14ac:dyDescent="0.25">
      <c r="A101" s="22">
        <v>95</v>
      </c>
      <c r="B101" s="2">
        <v>1</v>
      </c>
      <c r="C101" s="2"/>
      <c r="D101" s="2" t="s">
        <v>492</v>
      </c>
      <c r="E101" s="2" t="s">
        <v>25</v>
      </c>
      <c r="F101" s="1" t="s">
        <v>76</v>
      </c>
      <c r="G101" s="1" t="s">
        <v>345</v>
      </c>
      <c r="H101" s="1" t="s">
        <v>308</v>
      </c>
      <c r="I101" s="27" t="s">
        <v>386</v>
      </c>
      <c r="J101" s="13"/>
      <c r="K101" s="48">
        <v>105</v>
      </c>
      <c r="L101" s="31">
        <f t="shared" si="2"/>
        <v>4</v>
      </c>
      <c r="M101" s="33">
        <f t="shared" si="3"/>
        <v>420</v>
      </c>
      <c r="N101" s="40" t="s">
        <v>248</v>
      </c>
      <c r="O101" s="26" t="s">
        <v>308</v>
      </c>
      <c r="P101" s="1"/>
      <c r="Q101" s="38" t="s">
        <v>248</v>
      </c>
    </row>
    <row r="102" spans="1:17" ht="30" x14ac:dyDescent="0.25">
      <c r="A102" s="22">
        <v>96</v>
      </c>
      <c r="B102" s="2">
        <v>1</v>
      </c>
      <c r="C102" s="2"/>
      <c r="D102" s="2" t="s">
        <v>448</v>
      </c>
      <c r="E102" s="2" t="s">
        <v>25</v>
      </c>
      <c r="F102" s="1"/>
      <c r="G102" s="1" t="s">
        <v>345</v>
      </c>
      <c r="H102" s="1" t="s">
        <v>448</v>
      </c>
      <c r="I102" s="27" t="s">
        <v>543</v>
      </c>
      <c r="J102" s="13"/>
      <c r="K102" s="48">
        <v>22.35</v>
      </c>
      <c r="L102" s="31">
        <f t="shared" si="2"/>
        <v>4</v>
      </c>
      <c r="M102" s="33">
        <f t="shared" si="3"/>
        <v>89.4</v>
      </c>
      <c r="N102" s="40" t="s">
        <v>248</v>
      </c>
      <c r="O102" s="26" t="s">
        <v>387</v>
      </c>
      <c r="P102" s="1"/>
      <c r="Q102" s="38" t="s">
        <v>248</v>
      </c>
    </row>
    <row r="103" spans="1:17" ht="45" x14ac:dyDescent="0.25">
      <c r="A103" s="22">
        <v>97</v>
      </c>
      <c r="B103" s="32">
        <v>2</v>
      </c>
      <c r="C103" s="2" t="s">
        <v>381</v>
      </c>
      <c r="D103" s="2" t="s">
        <v>140</v>
      </c>
      <c r="E103" s="2" t="s">
        <v>115</v>
      </c>
      <c r="F103" s="1" t="s">
        <v>417</v>
      </c>
      <c r="G103" s="1" t="s">
        <v>345</v>
      </c>
      <c r="H103" s="1" t="s">
        <v>205</v>
      </c>
      <c r="I103" s="27" t="s">
        <v>77</v>
      </c>
      <c r="J103" s="13"/>
      <c r="K103" s="46">
        <v>0.16</v>
      </c>
      <c r="L103" s="31">
        <f t="shared" si="2"/>
        <v>8</v>
      </c>
      <c r="M103" s="33">
        <f t="shared" si="3"/>
        <v>1.28</v>
      </c>
      <c r="N103" s="40" t="s">
        <v>248</v>
      </c>
      <c r="O103" s="26" t="s">
        <v>205</v>
      </c>
      <c r="P103" s="1" t="s">
        <v>307</v>
      </c>
      <c r="Q103" s="38" t="s">
        <v>248</v>
      </c>
    </row>
    <row r="104" spans="1:17" ht="30" x14ac:dyDescent="0.25">
      <c r="A104" s="22">
        <v>91</v>
      </c>
      <c r="B104" s="32">
        <v>1</v>
      </c>
      <c r="C104" s="2" t="s">
        <v>215</v>
      </c>
      <c r="D104" s="2" t="s">
        <v>460</v>
      </c>
      <c r="E104" s="2" t="s">
        <v>395</v>
      </c>
      <c r="F104" s="1" t="s">
        <v>396</v>
      </c>
      <c r="G104" s="1" t="s">
        <v>345</v>
      </c>
      <c r="H104" s="1" t="s">
        <v>397</v>
      </c>
      <c r="I104" s="2"/>
      <c r="J104" s="13"/>
      <c r="K104" s="46">
        <v>0.66</v>
      </c>
      <c r="L104" s="31">
        <f>$P$1*B104</f>
        <v>4</v>
      </c>
      <c r="M104" s="33">
        <f>K104*L104</f>
        <v>2.64</v>
      </c>
      <c r="N104" s="40" t="s">
        <v>248</v>
      </c>
      <c r="O104" s="1"/>
      <c r="P104" s="1" t="s">
        <v>3</v>
      </c>
      <c r="Q104" s="13"/>
    </row>
    <row r="105" spans="1:17" ht="30.75" thickBot="1" x14ac:dyDescent="0.3">
      <c r="A105" s="30">
        <v>98</v>
      </c>
      <c r="B105" s="51">
        <v>1</v>
      </c>
      <c r="C105" s="53" t="s">
        <v>586</v>
      </c>
      <c r="D105" s="54" t="s">
        <v>582</v>
      </c>
      <c r="E105" s="54" t="s">
        <v>583</v>
      </c>
      <c r="F105" s="55" t="s">
        <v>277</v>
      </c>
      <c r="G105" s="54" t="s">
        <v>345</v>
      </c>
      <c r="H105" s="54" t="s">
        <v>342</v>
      </c>
      <c r="I105" s="56" t="s">
        <v>423</v>
      </c>
      <c r="J105" s="57"/>
      <c r="K105" s="58">
        <v>0.74</v>
      </c>
      <c r="L105" s="59">
        <f t="shared" si="2"/>
        <v>4</v>
      </c>
      <c r="M105" s="60">
        <f t="shared" si="3"/>
        <v>2.96</v>
      </c>
      <c r="N105" s="61"/>
      <c r="O105" s="55" t="s">
        <v>342</v>
      </c>
      <c r="P105" s="54"/>
      <c r="Q105" s="62" t="s">
        <v>248</v>
      </c>
    </row>
    <row r="106" spans="1:17" x14ac:dyDescent="0.25">
      <c r="L106" s="42" t="s">
        <v>584</v>
      </c>
      <c r="M106" s="3">
        <f>SUM(M8:M105)</f>
        <v>1130.4159999999999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ADC_Test_Board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</cp:lastModifiedBy>
  <dcterms:modified xsi:type="dcterms:W3CDTF">2021-02-08T04:28:35Z</dcterms:modified>
</cp:coreProperties>
</file>