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Fumonchu\Documents\GitHub\School\CS513\Midterm\"/>
    </mc:Choice>
  </mc:AlternateContent>
  <xr:revisionPtr revIDLastSave="0" documentId="13_ncr:1_{D03996D1-2F13-4CFF-8C9E-6330DA4B83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blem_4" sheetId="2" r:id="rId1"/>
    <sheet name="Problem_8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3" l="1"/>
  <c r="F32" i="3"/>
  <c r="E34" i="3"/>
  <c r="E33" i="3"/>
  <c r="E31" i="3"/>
  <c r="F31" i="3"/>
  <c r="H31" i="3" s="1"/>
  <c r="I31" i="3" s="1"/>
  <c r="F29" i="3"/>
  <c r="F28" i="3"/>
  <c r="E30" i="3"/>
  <c r="E28" i="3"/>
  <c r="E27" i="3"/>
  <c r="H27" i="3" s="1"/>
  <c r="I27" i="3" s="1"/>
  <c r="I35" i="3"/>
  <c r="I39" i="3"/>
  <c r="I43" i="3"/>
  <c r="I47" i="3"/>
  <c r="I51" i="3"/>
  <c r="I55" i="3"/>
  <c r="H35" i="3"/>
  <c r="H39" i="3"/>
  <c r="H43" i="3"/>
  <c r="H47" i="3"/>
  <c r="H51" i="3"/>
  <c r="H55" i="3"/>
  <c r="G55" i="3"/>
  <c r="G31" i="3"/>
  <c r="G35" i="3"/>
  <c r="G39" i="3"/>
  <c r="G43" i="3"/>
  <c r="G47" i="3"/>
  <c r="G51" i="3"/>
  <c r="G27" i="3"/>
  <c r="F27" i="3"/>
  <c r="C55" i="3"/>
  <c r="B55" i="3"/>
  <c r="C51" i="3"/>
  <c r="B51" i="3"/>
  <c r="C47" i="3"/>
  <c r="B47" i="3"/>
  <c r="C43" i="3"/>
  <c r="B43" i="3"/>
  <c r="C39" i="3"/>
  <c r="B39" i="3"/>
  <c r="C35" i="3"/>
  <c r="B35" i="3"/>
  <c r="C31" i="3"/>
  <c r="B31" i="3"/>
  <c r="C27" i="3"/>
  <c r="B27" i="3"/>
</calcChain>
</file>

<file path=xl/sharedStrings.xml><?xml version="1.0" encoding="utf-8"?>
<sst xmlns="http://schemas.openxmlformats.org/spreadsheetml/2006/main" count="227" uniqueCount="57">
  <si>
    <t>MaritalStatus</t>
  </si>
  <si>
    <t>Married</t>
  </si>
  <si>
    <t>No</t>
  </si>
  <si>
    <t>Yes</t>
  </si>
  <si>
    <t>Single</t>
  </si>
  <si>
    <t>Exposure</t>
  </si>
  <si>
    <t>MonthAtHospital</t>
  </si>
  <si>
    <t>Infected</t>
  </si>
  <si>
    <t xml:space="preserve"> </t>
  </si>
  <si>
    <t>Applicant</t>
  </si>
  <si>
    <t>GRE</t>
  </si>
  <si>
    <t>Gender</t>
  </si>
  <si>
    <t>Admission</t>
  </si>
  <si>
    <t>GPA</t>
  </si>
  <si>
    <t>Low</t>
  </si>
  <si>
    <t>Female</t>
  </si>
  <si>
    <t>Admitted</t>
  </si>
  <si>
    <t>High</t>
  </si>
  <si>
    <t>Male</t>
  </si>
  <si>
    <t>Rejected</t>
  </si>
  <si>
    <t>Waitlisted</t>
  </si>
  <si>
    <t>Medium</t>
  </si>
  <si>
    <t>Very High</t>
  </si>
  <si>
    <t>Candidate Splits for t = Root Node</t>
  </si>
  <si>
    <t>Candidate Split</t>
  </si>
  <si>
    <t>Left Child Node, tL</t>
  </si>
  <si>
    <t>Right Child Node, tR</t>
  </si>
  <si>
    <t>Gender = Female</t>
  </si>
  <si>
    <t>Gender = Male</t>
  </si>
  <si>
    <t>GRE = Very High</t>
  </si>
  <si>
    <t>GRE = High</t>
  </si>
  <si>
    <t>GRE = Medium</t>
  </si>
  <si>
    <t>GRE = Low</t>
  </si>
  <si>
    <t>GPA = High</t>
  </si>
  <si>
    <t>GPA = Medium</t>
  </si>
  <si>
    <t>GPA = Low</t>
  </si>
  <si>
    <t>GRE = (High, Medium, Low)</t>
  </si>
  <si>
    <t>GRE = (Very High, Medium, Low)</t>
  </si>
  <si>
    <t>GRE = (Very High, High, Low)</t>
  </si>
  <si>
    <t>GRE = (Very High, High, Medium)</t>
  </si>
  <si>
    <t>GPA = (Medium, Low)</t>
  </si>
  <si>
    <t>GPA = (High, Low)</t>
  </si>
  <si>
    <t>GPA = (High, Medium)</t>
  </si>
  <si>
    <t>Split</t>
  </si>
  <si>
    <t>PL</t>
  </si>
  <si>
    <t>PR</t>
  </si>
  <si>
    <t>Level</t>
  </si>
  <si>
    <t>P( j |tL )</t>
  </si>
  <si>
    <t>P( j |tR)</t>
  </si>
  <si>
    <t>2PL PR</t>
  </si>
  <si>
    <t>Q(s|t)</t>
  </si>
  <si>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(s|t)</t>
    </r>
  </si>
  <si>
    <t>L1</t>
  </si>
  <si>
    <t>L2</t>
  </si>
  <si>
    <t>L3</t>
  </si>
  <si>
    <t>L4</t>
  </si>
  <si>
    <t xml:space="preserve">Single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</si>
</sst>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/>
    </xf>
    <xf numFmtId="0" fontId="0" fillId="0" borderId="0" xfId="0" applyFont="1" applyBorder="1"/>
    <xf numFmtId="0" fontId="0" fillId="0" borderId="10" xfId="0" applyFont="1" applyBorder="1"/>
    <xf numFmtId="0" fontId="0" fillId="0" borderId="3" xfId="0" applyFont="1" applyBorder="1" applyAlignment="1">
      <alignment horizontal="center"/>
    </xf>
    <xf numFmtId="0" fontId="0" fillId="2" borderId="0" xfId="0" applyFill="1"/>
    <xf numFmtId="0" fontId="8" fillId="2" borderId="3" xfId="0" applyFont="1" applyFill="1" applyBorder="1" applyAlignment="1">
      <alignment horizontal="center"/>
    </xf>
    <xf numFmtId="0" fontId="8" fillId="2" borderId="0" xfId="0" applyFont="1" applyFill="1" applyBorder="1"/>
    <xf numFmtId="0" fontId="8" fillId="2" borderId="10" xfId="0" applyFont="1" applyFill="1" applyBorder="1"/>
    <xf numFmtId="0" fontId="1" fillId="2" borderId="0" xfId="0" applyFont="1" applyFill="1"/>
    <xf numFmtId="0" fontId="0" fillId="2" borderId="21" xfId="0" applyFont="1" applyFill="1" applyBorder="1"/>
    <xf numFmtId="0" fontId="0" fillId="2" borderId="19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0" borderId="11" xfId="0" applyBorder="1"/>
    <xf numFmtId="168" fontId="0" fillId="0" borderId="13" xfId="0" applyNumberFormat="1" applyBorder="1"/>
    <xf numFmtId="168" fontId="0" fillId="0" borderId="16" xfId="0" applyNumberFormat="1" applyBorder="1"/>
    <xf numFmtId="168" fontId="0" fillId="0" borderId="6" xfId="0" applyNumberFormat="1" applyBorder="1"/>
    <xf numFmtId="0" fontId="0" fillId="0" borderId="13" xfId="0" applyBorder="1"/>
    <xf numFmtId="0" fontId="0" fillId="0" borderId="16" xfId="0" applyBorder="1"/>
    <xf numFmtId="0" fontId="0" fillId="0" borderId="6" xfId="0" applyBorder="1"/>
    <xf numFmtId="0" fontId="7" fillId="0" borderId="9" xfId="0" applyFont="1" applyBorder="1" applyAlignment="1">
      <alignment horizontal="center"/>
    </xf>
    <xf numFmtId="0" fontId="0" fillId="5" borderId="14" xfId="0" applyFont="1" applyFill="1" applyBorder="1"/>
    <xf numFmtId="0" fontId="0" fillId="5" borderId="15" xfId="0" applyFont="1" applyFill="1" applyBorder="1"/>
    <xf numFmtId="0" fontId="0" fillId="5" borderId="13" xfId="0" applyFont="1" applyFill="1" applyBorder="1"/>
    <xf numFmtId="0" fontId="0" fillId="5" borderId="15" xfId="0" applyFill="1" applyBorder="1"/>
    <xf numFmtId="0" fontId="7" fillId="0" borderId="7" xfId="0" applyFont="1" applyBorder="1" applyAlignment="1">
      <alignment horizontal="center"/>
    </xf>
    <xf numFmtId="168" fontId="0" fillId="0" borderId="22" xfId="0" applyNumberFormat="1" applyBorder="1"/>
    <xf numFmtId="0" fontId="0" fillId="0" borderId="22" xfId="0" applyBorder="1"/>
    <xf numFmtId="168" fontId="0" fillId="0" borderId="8" xfId="0" applyNumberFormat="1" applyBorder="1"/>
    <xf numFmtId="0" fontId="7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168" fontId="0" fillId="0" borderId="24" xfId="0" applyNumberFormat="1" applyBorder="1"/>
    <xf numFmtId="0" fontId="0" fillId="0" borderId="24" xfId="0" applyBorder="1"/>
    <xf numFmtId="168" fontId="0" fillId="2" borderId="22" xfId="0" applyNumberFormat="1" applyFill="1" applyBorder="1"/>
    <xf numFmtId="168" fontId="0" fillId="2" borderId="6" xfId="0" applyNumberFormat="1" applyFill="1" applyBorder="1"/>
    <xf numFmtId="168" fontId="0" fillId="2" borderId="16" xfId="0" applyNumberFormat="1" applyFill="1" applyBorder="1"/>
    <xf numFmtId="0" fontId="0" fillId="0" borderId="0" xfId="0"/>
    <xf numFmtId="168" fontId="0" fillId="0" borderId="22" xfId="0" applyNumberFormat="1" applyBorder="1"/>
    <xf numFmtId="168" fontId="0" fillId="0" borderId="8" xfId="0" applyNumberFormat="1" applyBorder="1"/>
    <xf numFmtId="0" fontId="7" fillId="2" borderId="0" xfId="0" applyFont="1" applyFill="1" applyBorder="1" applyAlignment="1">
      <alignment horizontal="center"/>
    </xf>
    <xf numFmtId="0" fontId="0" fillId="2" borderId="0" xfId="0" applyFill="1" applyBorder="1"/>
    <xf numFmtId="0" fontId="8" fillId="2" borderId="3" xfId="0" applyFont="1" applyFill="1" applyBorder="1" applyAlignment="1">
      <alignment horizontal="center"/>
    </xf>
    <xf numFmtId="0" fontId="8" fillId="2" borderId="0" xfId="0" applyFont="1" applyFill="1" applyBorder="1"/>
    <xf numFmtId="0" fontId="8" fillId="2" borderId="10" xfId="0" applyFont="1" applyFill="1" applyBorder="1"/>
    <xf numFmtId="168" fontId="0" fillId="2" borderId="22" xfId="0" applyNumberFormat="1" applyFill="1" applyBorder="1"/>
    <xf numFmtId="168" fontId="0" fillId="2" borderId="6" xfId="0" applyNumberFormat="1" applyFill="1" applyBorder="1"/>
    <xf numFmtId="168" fontId="0" fillId="2" borderId="16" xfId="0" applyNumberFormat="1" applyFill="1" applyBorder="1"/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opLeftCell="A34" workbookViewId="0">
      <selection activeCell="E56" sqref="E56:H56"/>
    </sheetView>
  </sheetViews>
  <sheetFormatPr defaultRowHeight="15" x14ac:dyDescent="0.25"/>
  <cols>
    <col min="1" max="1" width="13.42578125" style="1" bestFit="1" customWidth="1"/>
    <col min="2" max="2" width="11.85546875" style="1" bestFit="1" customWidth="1"/>
    <col min="3" max="3" width="15" style="1" bestFit="1" customWidth="1"/>
    <col min="4" max="5" width="8.85546875" style="1"/>
  </cols>
  <sheetData>
    <row r="1" spans="1:4" x14ac:dyDescent="0.25">
      <c r="A1" s="1" t="s">
        <v>5</v>
      </c>
      <c r="B1" s="1" t="s">
        <v>0</v>
      </c>
      <c r="C1" s="1" t="s">
        <v>6</v>
      </c>
      <c r="D1" s="1" t="s">
        <v>7</v>
      </c>
    </row>
    <row r="2" spans="1:4" x14ac:dyDescent="0.25">
      <c r="A2" s="1">
        <v>1</v>
      </c>
      <c r="B2" s="2" t="s">
        <v>4</v>
      </c>
      <c r="C2" s="2">
        <v>2</v>
      </c>
      <c r="D2" s="3" t="s">
        <v>3</v>
      </c>
    </row>
    <row r="3" spans="1:4" x14ac:dyDescent="0.25">
      <c r="A3" s="1">
        <v>1</v>
      </c>
      <c r="B3" s="2" t="s">
        <v>4</v>
      </c>
      <c r="C3" s="2">
        <v>3</v>
      </c>
      <c r="D3" s="3" t="s">
        <v>2</v>
      </c>
    </row>
    <row r="4" spans="1:4" x14ac:dyDescent="0.25">
      <c r="A4" s="1">
        <v>1</v>
      </c>
      <c r="B4" s="2" t="s">
        <v>1</v>
      </c>
      <c r="C4" s="2">
        <v>6</v>
      </c>
      <c r="D4" s="3" t="s">
        <v>2</v>
      </c>
    </row>
    <row r="5" spans="1:4" x14ac:dyDescent="0.25">
      <c r="A5" s="1">
        <v>1</v>
      </c>
      <c r="B5" s="2" t="s">
        <v>1</v>
      </c>
      <c r="C5" s="2">
        <v>7</v>
      </c>
      <c r="D5" s="3" t="s">
        <v>2</v>
      </c>
    </row>
    <row r="6" spans="1:4" x14ac:dyDescent="0.25">
      <c r="A6" s="1">
        <v>1</v>
      </c>
      <c r="B6" s="2" t="s">
        <v>4</v>
      </c>
      <c r="C6" s="2">
        <v>9</v>
      </c>
      <c r="D6" s="3" t="s">
        <v>3</v>
      </c>
    </row>
    <row r="7" spans="1:4" x14ac:dyDescent="0.25">
      <c r="A7" s="1">
        <v>1</v>
      </c>
      <c r="B7" s="2" t="s">
        <v>4</v>
      </c>
      <c r="C7" s="2">
        <v>9</v>
      </c>
      <c r="D7" s="3" t="s">
        <v>3</v>
      </c>
    </row>
    <row r="8" spans="1:4" x14ac:dyDescent="0.25">
      <c r="A8" s="1">
        <v>1</v>
      </c>
      <c r="B8" s="2" t="s">
        <v>1</v>
      </c>
      <c r="C8" s="2">
        <v>10</v>
      </c>
      <c r="D8" s="3" t="s">
        <v>2</v>
      </c>
    </row>
    <row r="9" spans="1:4" x14ac:dyDescent="0.25">
      <c r="A9" s="1">
        <v>1</v>
      </c>
      <c r="B9" s="2" t="s">
        <v>1</v>
      </c>
      <c r="C9" s="2">
        <v>12</v>
      </c>
      <c r="D9" s="3" t="s">
        <v>3</v>
      </c>
    </row>
    <row r="10" spans="1:4" x14ac:dyDescent="0.25">
      <c r="A10" s="1">
        <v>1</v>
      </c>
      <c r="B10" s="2" t="s">
        <v>1</v>
      </c>
      <c r="C10" s="2">
        <v>18</v>
      </c>
      <c r="D10" s="3" t="s">
        <v>2</v>
      </c>
    </row>
    <row r="11" spans="1:4" x14ac:dyDescent="0.25">
      <c r="A11" s="1">
        <v>1</v>
      </c>
      <c r="B11" s="2" t="s">
        <v>1</v>
      </c>
      <c r="C11" s="2">
        <v>29</v>
      </c>
      <c r="D11" s="3" t="s">
        <v>2</v>
      </c>
    </row>
    <row r="12" spans="1:4" x14ac:dyDescent="0.25">
      <c r="A12" s="1">
        <v>1</v>
      </c>
      <c r="B12" s="2" t="s">
        <v>1</v>
      </c>
      <c r="C12" s="2">
        <v>34</v>
      </c>
      <c r="D12" s="3" t="s">
        <v>2</v>
      </c>
    </row>
    <row r="13" spans="1:4" x14ac:dyDescent="0.25">
      <c r="A13" s="1">
        <v>2</v>
      </c>
      <c r="B13" s="2" t="s">
        <v>1</v>
      </c>
      <c r="C13" s="2">
        <v>1</v>
      </c>
      <c r="D13" s="3" t="s">
        <v>3</v>
      </c>
    </row>
    <row r="14" spans="1:4" x14ac:dyDescent="0.25">
      <c r="A14" s="1">
        <v>2</v>
      </c>
      <c r="B14" s="2" t="s">
        <v>1</v>
      </c>
      <c r="C14" s="2">
        <v>3</v>
      </c>
      <c r="D14" s="3" t="s">
        <v>3</v>
      </c>
    </row>
    <row r="15" spans="1:4" x14ac:dyDescent="0.25">
      <c r="A15" s="1">
        <v>2</v>
      </c>
      <c r="B15" s="2" t="s">
        <v>4</v>
      </c>
      <c r="C15" s="2">
        <v>3</v>
      </c>
      <c r="D15" s="3" t="s">
        <v>3</v>
      </c>
    </row>
    <row r="16" spans="1:4" x14ac:dyDescent="0.25">
      <c r="A16" s="1">
        <v>2</v>
      </c>
      <c r="B16" s="2" t="s">
        <v>1</v>
      </c>
      <c r="C16" s="2">
        <v>5</v>
      </c>
      <c r="D16" s="3" t="s">
        <v>3</v>
      </c>
    </row>
    <row r="17" spans="1:4" x14ac:dyDescent="0.25">
      <c r="A17" s="1">
        <v>2</v>
      </c>
      <c r="B17" s="2" t="s">
        <v>4</v>
      </c>
      <c r="C17" s="2">
        <v>5</v>
      </c>
      <c r="D17" s="3" t="s">
        <v>2</v>
      </c>
    </row>
    <row r="18" spans="1:4" x14ac:dyDescent="0.25">
      <c r="A18" s="1">
        <v>2</v>
      </c>
      <c r="B18" s="2" t="s">
        <v>4</v>
      </c>
      <c r="C18" s="2">
        <v>6</v>
      </c>
      <c r="D18" s="3" t="s">
        <v>2</v>
      </c>
    </row>
    <row r="19" spans="1:4" x14ac:dyDescent="0.25">
      <c r="A19" s="1">
        <v>2</v>
      </c>
      <c r="B19" s="2" t="s">
        <v>1</v>
      </c>
      <c r="C19" s="2">
        <v>7</v>
      </c>
      <c r="D19" s="3" t="s">
        <v>2</v>
      </c>
    </row>
    <row r="20" spans="1:4" x14ac:dyDescent="0.25">
      <c r="A20" s="1">
        <v>3</v>
      </c>
      <c r="B20" s="2" t="s">
        <v>1</v>
      </c>
      <c r="C20" s="2">
        <v>1</v>
      </c>
      <c r="D20" s="3" t="s">
        <v>3</v>
      </c>
    </row>
    <row r="21" spans="1:4" x14ac:dyDescent="0.25">
      <c r="A21" s="1">
        <v>3</v>
      </c>
      <c r="B21" s="2" t="s">
        <v>4</v>
      </c>
      <c r="C21" s="2">
        <v>1</v>
      </c>
      <c r="D21" s="3" t="s">
        <v>2</v>
      </c>
    </row>
    <row r="22" spans="1:4" x14ac:dyDescent="0.25">
      <c r="A22" s="1">
        <v>3</v>
      </c>
      <c r="B22" s="2" t="s">
        <v>4</v>
      </c>
      <c r="C22" s="2">
        <v>1</v>
      </c>
      <c r="D22" s="3" t="s">
        <v>2</v>
      </c>
    </row>
    <row r="23" spans="1:4" x14ac:dyDescent="0.25">
      <c r="A23" s="1">
        <v>3</v>
      </c>
      <c r="B23" s="2" t="s">
        <v>1</v>
      </c>
      <c r="C23" s="2">
        <v>2</v>
      </c>
      <c r="D23" s="3" t="s">
        <v>3</v>
      </c>
    </row>
    <row r="24" spans="1:4" x14ac:dyDescent="0.25">
      <c r="A24" s="1">
        <v>3</v>
      </c>
      <c r="B24" s="2" t="s">
        <v>1</v>
      </c>
      <c r="C24" s="2">
        <v>2</v>
      </c>
      <c r="D24" s="3" t="s">
        <v>2</v>
      </c>
    </row>
    <row r="25" spans="1:4" x14ac:dyDescent="0.25">
      <c r="A25" s="1">
        <v>3</v>
      </c>
      <c r="B25" s="2" t="s">
        <v>1</v>
      </c>
      <c r="C25" s="2">
        <v>2</v>
      </c>
      <c r="D25" s="3" t="s">
        <v>2</v>
      </c>
    </row>
    <row r="26" spans="1:4" x14ac:dyDescent="0.25">
      <c r="A26" s="1">
        <v>3</v>
      </c>
      <c r="B26" s="2" t="s">
        <v>1</v>
      </c>
      <c r="C26" s="2">
        <v>2</v>
      </c>
      <c r="D26" s="3" t="s">
        <v>2</v>
      </c>
    </row>
    <row r="27" spans="1:4" x14ac:dyDescent="0.25">
      <c r="A27" s="1">
        <v>3</v>
      </c>
      <c r="B27" s="2" t="s">
        <v>1</v>
      </c>
      <c r="C27" s="2">
        <v>2</v>
      </c>
      <c r="D27" s="3" t="s">
        <v>3</v>
      </c>
    </row>
    <row r="28" spans="1:4" x14ac:dyDescent="0.25">
      <c r="A28" s="1">
        <v>3</v>
      </c>
      <c r="B28" s="2" t="s">
        <v>1</v>
      </c>
      <c r="C28" s="2">
        <v>5</v>
      </c>
      <c r="D28" s="3" t="s">
        <v>2</v>
      </c>
    </row>
    <row r="29" spans="1:4" x14ac:dyDescent="0.25">
      <c r="A29" s="1">
        <v>3</v>
      </c>
      <c r="B29" s="2" t="s">
        <v>1</v>
      </c>
      <c r="C29" s="2">
        <v>7</v>
      </c>
      <c r="D29" s="3" t="s">
        <v>2</v>
      </c>
    </row>
    <row r="30" spans="1:4" x14ac:dyDescent="0.25">
      <c r="A30" s="1">
        <v>3</v>
      </c>
      <c r="B30" s="2" t="s">
        <v>1</v>
      </c>
      <c r="C30" s="2">
        <v>7</v>
      </c>
      <c r="D30" s="3" t="s">
        <v>2</v>
      </c>
    </row>
    <row r="31" spans="1:4" x14ac:dyDescent="0.25">
      <c r="A31" s="1">
        <v>3</v>
      </c>
      <c r="B31" s="2" t="s">
        <v>4</v>
      </c>
      <c r="C31" s="2">
        <v>8</v>
      </c>
      <c r="D31" s="3" t="s">
        <v>2</v>
      </c>
    </row>
    <row r="32" spans="1:4" x14ac:dyDescent="0.25">
      <c r="A32" s="1">
        <v>3</v>
      </c>
      <c r="B32" s="2" t="s">
        <v>1</v>
      </c>
      <c r="C32" s="2">
        <v>10</v>
      </c>
      <c r="D32" s="3" t="s">
        <v>2</v>
      </c>
    </row>
    <row r="33" spans="1:4" x14ac:dyDescent="0.25">
      <c r="A33" s="1">
        <v>3</v>
      </c>
      <c r="B33" s="2" t="s">
        <v>4</v>
      </c>
      <c r="C33" s="2">
        <v>10</v>
      </c>
      <c r="D33" s="3" t="s">
        <v>2</v>
      </c>
    </row>
    <row r="34" spans="1:4" x14ac:dyDescent="0.25">
      <c r="A34" s="1">
        <v>3</v>
      </c>
      <c r="B34" s="2" t="s">
        <v>4</v>
      </c>
      <c r="C34" s="2">
        <v>11</v>
      </c>
      <c r="D34" s="3" t="s">
        <v>2</v>
      </c>
    </row>
    <row r="35" spans="1:4" x14ac:dyDescent="0.25">
      <c r="A35" s="1">
        <v>3</v>
      </c>
      <c r="B35" s="2" t="s">
        <v>1</v>
      </c>
      <c r="C35" s="2">
        <v>11</v>
      </c>
      <c r="D35" s="3" t="s">
        <v>2</v>
      </c>
    </row>
    <row r="36" spans="1:4" x14ac:dyDescent="0.25">
      <c r="A36" s="1">
        <v>3</v>
      </c>
      <c r="B36" s="2" t="s">
        <v>1</v>
      </c>
      <c r="C36" s="2">
        <v>19</v>
      </c>
      <c r="D36" s="3" t="s">
        <v>2</v>
      </c>
    </row>
    <row r="37" spans="1:4" x14ac:dyDescent="0.25">
      <c r="A37" s="1">
        <v>4</v>
      </c>
      <c r="B37" s="2" t="s">
        <v>4</v>
      </c>
      <c r="C37" s="2">
        <v>1</v>
      </c>
      <c r="D37" s="3" t="s">
        <v>2</v>
      </c>
    </row>
    <row r="38" spans="1:4" x14ac:dyDescent="0.25">
      <c r="A38" s="1">
        <v>4</v>
      </c>
      <c r="B38" s="2" t="s">
        <v>4</v>
      </c>
      <c r="C38" s="2">
        <v>1</v>
      </c>
      <c r="D38" s="3" t="s">
        <v>2</v>
      </c>
    </row>
    <row r="39" spans="1:4" x14ac:dyDescent="0.25">
      <c r="A39" s="1">
        <v>4</v>
      </c>
      <c r="B39" s="2" t="s">
        <v>4</v>
      </c>
      <c r="C39" s="2">
        <v>1</v>
      </c>
      <c r="D39" s="3" t="s">
        <v>2</v>
      </c>
    </row>
    <row r="40" spans="1:4" x14ac:dyDescent="0.25">
      <c r="A40" s="1">
        <v>4</v>
      </c>
      <c r="B40" s="2" t="s">
        <v>4</v>
      </c>
      <c r="C40" s="2">
        <v>2</v>
      </c>
      <c r="D40" s="3" t="s">
        <v>2</v>
      </c>
    </row>
    <row r="41" spans="1:4" x14ac:dyDescent="0.25">
      <c r="A41" s="1">
        <v>4</v>
      </c>
      <c r="B41" s="2" t="s">
        <v>4</v>
      </c>
      <c r="C41" s="2">
        <v>2</v>
      </c>
      <c r="D41" s="3" t="s">
        <v>2</v>
      </c>
    </row>
    <row r="42" spans="1:4" x14ac:dyDescent="0.25">
      <c r="A42" s="1">
        <v>4</v>
      </c>
      <c r="B42" s="2" t="s">
        <v>1</v>
      </c>
      <c r="C42" s="2">
        <v>3</v>
      </c>
      <c r="D42" s="3" t="s">
        <v>2</v>
      </c>
    </row>
    <row r="43" spans="1:4" x14ac:dyDescent="0.25">
      <c r="A43" s="1">
        <v>4</v>
      </c>
      <c r="B43" s="2" t="s">
        <v>1</v>
      </c>
      <c r="C43" s="2">
        <v>3</v>
      </c>
      <c r="D43" s="3" t="s">
        <v>2</v>
      </c>
    </row>
    <row r="44" spans="1:4" x14ac:dyDescent="0.25">
      <c r="A44" s="1">
        <v>4</v>
      </c>
      <c r="B44" s="2" t="s">
        <v>1</v>
      </c>
      <c r="C44" s="2">
        <v>5</v>
      </c>
      <c r="D44" s="3" t="s">
        <v>2</v>
      </c>
    </row>
    <row r="45" spans="1:4" x14ac:dyDescent="0.25">
      <c r="A45" s="1">
        <v>4</v>
      </c>
      <c r="B45" s="2" t="s">
        <v>4</v>
      </c>
      <c r="C45" s="2">
        <v>5</v>
      </c>
      <c r="D45" s="3" t="s">
        <v>2</v>
      </c>
    </row>
    <row r="46" spans="1:4" x14ac:dyDescent="0.25">
      <c r="A46" s="1">
        <v>4</v>
      </c>
      <c r="B46" s="2" t="s">
        <v>4</v>
      </c>
      <c r="C46" s="2">
        <v>6</v>
      </c>
      <c r="D46" s="3" t="s">
        <v>2</v>
      </c>
    </row>
    <row r="47" spans="1:4" x14ac:dyDescent="0.25">
      <c r="A47" s="1">
        <v>4</v>
      </c>
      <c r="B47" s="2" t="s">
        <v>4</v>
      </c>
      <c r="C47" s="2">
        <v>6</v>
      </c>
      <c r="D47" s="3" t="s">
        <v>2</v>
      </c>
    </row>
    <row r="48" spans="1:4" x14ac:dyDescent="0.25">
      <c r="A48" s="1">
        <v>4</v>
      </c>
      <c r="B48" s="2" t="s">
        <v>4</v>
      </c>
      <c r="C48" s="2">
        <v>6</v>
      </c>
      <c r="D48" s="3" t="s">
        <v>2</v>
      </c>
    </row>
    <row r="49" spans="1:8" x14ac:dyDescent="0.25">
      <c r="A49" s="1">
        <v>4</v>
      </c>
      <c r="B49" s="2" t="s">
        <v>1</v>
      </c>
      <c r="C49" s="2">
        <v>8</v>
      </c>
      <c r="D49" s="3" t="s">
        <v>2</v>
      </c>
    </row>
    <row r="50" spans="1:8" x14ac:dyDescent="0.25">
      <c r="A50" s="1">
        <v>4</v>
      </c>
      <c r="B50" s="2" t="s">
        <v>1</v>
      </c>
      <c r="C50" s="2">
        <v>18</v>
      </c>
      <c r="D50" s="3" t="s">
        <v>2</v>
      </c>
    </row>
    <row r="51" spans="1:8" x14ac:dyDescent="0.25">
      <c r="A51" s="1">
        <v>4</v>
      </c>
      <c r="B51" s="2" t="s">
        <v>1</v>
      </c>
      <c r="C51" s="2">
        <v>22</v>
      </c>
      <c r="D51" s="3" t="s">
        <v>2</v>
      </c>
    </row>
    <row r="52" spans="1:8" x14ac:dyDescent="0.25">
      <c r="C52" s="1" t="s">
        <v>8</v>
      </c>
    </row>
    <row r="55" spans="1:8" x14ac:dyDescent="0.25">
      <c r="A55" s="57">
        <v>1</v>
      </c>
      <c r="B55" s="58" t="s">
        <v>1</v>
      </c>
      <c r="C55" s="58">
        <v>1</v>
      </c>
      <c r="D55" s="59" t="s">
        <v>3</v>
      </c>
      <c r="E55" s="1">
        <v>2</v>
      </c>
      <c r="F55" s="2" t="s">
        <v>1</v>
      </c>
      <c r="G55" s="2">
        <v>1</v>
      </c>
      <c r="H55" s="3" t="s">
        <v>3</v>
      </c>
    </row>
    <row r="56" spans="1:8" x14ac:dyDescent="0.25">
      <c r="A56" s="57">
        <v>3</v>
      </c>
      <c r="B56" s="58" t="s">
        <v>4</v>
      </c>
      <c r="C56" s="58">
        <v>4</v>
      </c>
      <c r="D56" s="59" t="s">
        <v>2</v>
      </c>
      <c r="E56" s="1">
        <v>4</v>
      </c>
      <c r="F56" s="2" t="s">
        <v>4</v>
      </c>
      <c r="G56" s="2">
        <v>5</v>
      </c>
      <c r="H56" s="3" t="s">
        <v>2</v>
      </c>
    </row>
    <row r="57" spans="1:8" ht="15.75" thickBot="1" x14ac:dyDescent="0.3">
      <c r="A57" s="60">
        <v>2</v>
      </c>
      <c r="B57" s="61" t="s">
        <v>56</v>
      </c>
      <c r="C57" s="61">
        <v>12</v>
      </c>
      <c r="D57" s="62" t="s">
        <v>3</v>
      </c>
      <c r="E57" s="1">
        <v>3</v>
      </c>
      <c r="F57" s="2" t="s">
        <v>4</v>
      </c>
      <c r="G57" s="2">
        <v>11</v>
      </c>
      <c r="H57" s="3" t="s">
        <v>2</v>
      </c>
    </row>
  </sheetData>
  <sortState xmlns:xlrd2="http://schemas.microsoft.com/office/spreadsheetml/2017/richdata2" ref="A2:D53">
    <sortCondition ref="A2:A53"/>
    <sortCondition ref="C2:C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21F4-1ED2-492D-B859-4F30A4FF41D9}">
  <dimension ref="A1:I58"/>
  <sheetViews>
    <sheetView tabSelected="1" workbookViewId="0">
      <selection activeCell="F34" sqref="F34"/>
    </sheetView>
  </sheetViews>
  <sheetFormatPr defaultRowHeight="15" x14ac:dyDescent="0.25"/>
  <sheetData>
    <row r="1" spans="1:7" ht="19.5" thickBot="1" x14ac:dyDescent="0.3">
      <c r="A1" s="4" t="s">
        <v>9</v>
      </c>
      <c r="B1" s="5" t="s">
        <v>10</v>
      </c>
      <c r="C1" s="5" t="s">
        <v>11</v>
      </c>
      <c r="D1" s="6" t="s">
        <v>12</v>
      </c>
      <c r="E1" s="5" t="s">
        <v>13</v>
      </c>
    </row>
    <row r="2" spans="1:7" ht="15.75" thickBot="1" x14ac:dyDescent="0.3">
      <c r="A2" s="7">
        <v>6</v>
      </c>
      <c r="B2" s="8" t="s">
        <v>22</v>
      </c>
      <c r="C2" s="8" t="s">
        <v>18</v>
      </c>
      <c r="D2" s="8" t="s">
        <v>16</v>
      </c>
      <c r="E2" s="9" t="s">
        <v>17</v>
      </c>
    </row>
    <row r="3" spans="1:7" ht="15.75" thickBot="1" x14ac:dyDescent="0.3">
      <c r="A3" s="7">
        <v>7</v>
      </c>
      <c r="B3" s="8" t="s">
        <v>22</v>
      </c>
      <c r="C3" s="8" t="s">
        <v>15</v>
      </c>
      <c r="D3" s="8" t="s">
        <v>16</v>
      </c>
      <c r="E3" s="9" t="s">
        <v>17</v>
      </c>
    </row>
    <row r="4" spans="1:7" ht="15.75" thickBot="1" x14ac:dyDescent="0.3">
      <c r="A4" s="7">
        <v>4</v>
      </c>
      <c r="B4" s="8" t="s">
        <v>22</v>
      </c>
      <c r="C4" s="8" t="s">
        <v>18</v>
      </c>
      <c r="D4" s="8" t="s">
        <v>16</v>
      </c>
      <c r="E4" s="9" t="s">
        <v>14</v>
      </c>
    </row>
    <row r="5" spans="1:7" ht="15.75" thickBot="1" x14ac:dyDescent="0.3">
      <c r="A5" s="7">
        <v>5</v>
      </c>
      <c r="B5" s="8" t="s">
        <v>22</v>
      </c>
      <c r="C5" s="8" t="s">
        <v>15</v>
      </c>
      <c r="D5" s="8" t="s">
        <v>16</v>
      </c>
      <c r="E5" s="9" t="s">
        <v>21</v>
      </c>
    </row>
    <row r="6" spans="1:7" ht="15.75" thickBot="1" x14ac:dyDescent="0.3">
      <c r="A6" s="7">
        <v>1</v>
      </c>
      <c r="B6" s="8" t="s">
        <v>14</v>
      </c>
      <c r="C6" s="8" t="s">
        <v>15</v>
      </c>
      <c r="D6" s="8" t="s">
        <v>16</v>
      </c>
      <c r="E6" s="9" t="s">
        <v>17</v>
      </c>
    </row>
    <row r="7" spans="1:7" ht="15.75" thickBot="1" x14ac:dyDescent="0.3">
      <c r="A7" s="7">
        <v>8</v>
      </c>
      <c r="B7" s="8" t="s">
        <v>17</v>
      </c>
      <c r="C7" s="8" t="s">
        <v>15</v>
      </c>
      <c r="D7" s="8" t="s">
        <v>16</v>
      </c>
      <c r="E7" s="9" t="s">
        <v>21</v>
      </c>
    </row>
    <row r="8" spans="1:7" ht="15.75" thickBot="1" x14ac:dyDescent="0.3">
      <c r="A8" s="7">
        <v>11</v>
      </c>
      <c r="B8" s="8" t="s">
        <v>21</v>
      </c>
      <c r="C8" s="8" t="s">
        <v>18</v>
      </c>
      <c r="D8" s="8" t="s">
        <v>19</v>
      </c>
      <c r="E8" s="9" t="s">
        <v>14</v>
      </c>
    </row>
    <row r="9" spans="1:7" ht="15.75" thickBot="1" x14ac:dyDescent="0.3">
      <c r="A9" s="7">
        <v>2</v>
      </c>
      <c r="B9" s="8" t="s">
        <v>14</v>
      </c>
      <c r="C9" s="8" t="s">
        <v>18</v>
      </c>
      <c r="D9" s="8" t="s">
        <v>19</v>
      </c>
      <c r="E9" s="9" t="s">
        <v>14</v>
      </c>
    </row>
    <row r="10" spans="1:7" ht="15.75" thickBot="1" x14ac:dyDescent="0.3">
      <c r="A10" s="7">
        <v>10</v>
      </c>
      <c r="B10" s="8" t="s">
        <v>21</v>
      </c>
      <c r="C10" s="8" t="s">
        <v>15</v>
      </c>
      <c r="D10" s="8" t="s">
        <v>20</v>
      </c>
      <c r="E10" s="9" t="s">
        <v>17</v>
      </c>
    </row>
    <row r="11" spans="1:7" ht="15.75" thickBot="1" x14ac:dyDescent="0.3">
      <c r="A11" s="7">
        <v>3</v>
      </c>
      <c r="B11" s="8" t="s">
        <v>14</v>
      </c>
      <c r="C11" s="8" t="s">
        <v>18</v>
      </c>
      <c r="D11" s="8" t="s">
        <v>20</v>
      </c>
      <c r="E11" s="9" t="s">
        <v>21</v>
      </c>
    </row>
    <row r="12" spans="1:7" ht="15.75" thickBot="1" x14ac:dyDescent="0.3">
      <c r="A12" s="10">
        <v>9</v>
      </c>
      <c r="B12" s="8" t="s">
        <v>17</v>
      </c>
      <c r="C12" s="8" t="s">
        <v>18</v>
      </c>
      <c r="D12" s="8" t="s">
        <v>20</v>
      </c>
      <c r="E12" s="9" t="s">
        <v>14</v>
      </c>
    </row>
    <row r="15" spans="1:7" ht="15.75" thickBot="1" x14ac:dyDescent="0.3">
      <c r="A15" s="19" t="s">
        <v>23</v>
      </c>
      <c r="B15" s="15"/>
      <c r="C15" s="15"/>
      <c r="D15" s="15"/>
      <c r="E15" s="15"/>
      <c r="F15" s="15"/>
      <c r="G15" s="15"/>
    </row>
    <row r="16" spans="1:7" x14ac:dyDescent="0.25">
      <c r="A16" s="20" t="s">
        <v>24</v>
      </c>
      <c r="B16" s="11" t="s">
        <v>25</v>
      </c>
      <c r="C16" s="11"/>
      <c r="D16" s="21" t="s">
        <v>26</v>
      </c>
      <c r="E16" s="11"/>
      <c r="F16" s="11"/>
      <c r="G16" s="22"/>
    </row>
    <row r="17" spans="1:9" x14ac:dyDescent="0.25">
      <c r="A17" s="14">
        <v>1</v>
      </c>
      <c r="B17" s="12" t="s">
        <v>29</v>
      </c>
      <c r="C17" s="12"/>
      <c r="D17" s="12" t="s">
        <v>36</v>
      </c>
      <c r="E17" s="12"/>
      <c r="F17" s="12"/>
      <c r="G17" s="13"/>
    </row>
    <row r="18" spans="1:9" x14ac:dyDescent="0.25">
      <c r="A18" s="14">
        <v>2</v>
      </c>
      <c r="B18" s="12" t="s">
        <v>30</v>
      </c>
      <c r="C18" s="12"/>
      <c r="D18" s="12" t="s">
        <v>37</v>
      </c>
      <c r="E18" s="12"/>
      <c r="F18" s="12"/>
      <c r="G18" s="13"/>
    </row>
    <row r="19" spans="1:9" x14ac:dyDescent="0.25">
      <c r="A19" s="14">
        <v>3</v>
      </c>
      <c r="B19" s="12" t="s">
        <v>31</v>
      </c>
      <c r="C19" s="12"/>
      <c r="D19" s="12" t="s">
        <v>38</v>
      </c>
      <c r="E19" s="12"/>
      <c r="F19" s="12"/>
      <c r="G19" s="13"/>
    </row>
    <row r="20" spans="1:9" x14ac:dyDescent="0.25">
      <c r="A20" s="14">
        <v>4</v>
      </c>
      <c r="B20" s="12" t="s">
        <v>32</v>
      </c>
      <c r="C20" s="12"/>
      <c r="D20" s="12" t="s">
        <v>39</v>
      </c>
      <c r="E20" s="12"/>
      <c r="F20" s="12"/>
      <c r="G20" s="13"/>
    </row>
    <row r="21" spans="1:9" x14ac:dyDescent="0.25">
      <c r="A21" s="16">
        <v>5</v>
      </c>
      <c r="B21" s="17" t="s">
        <v>33</v>
      </c>
      <c r="C21" s="17"/>
      <c r="D21" s="17" t="s">
        <v>40</v>
      </c>
      <c r="E21" s="17"/>
      <c r="F21" s="17"/>
      <c r="G21" s="18"/>
    </row>
    <row r="22" spans="1:9" x14ac:dyDescent="0.25">
      <c r="A22" s="16">
        <v>6</v>
      </c>
      <c r="B22" s="17" t="s">
        <v>34</v>
      </c>
      <c r="C22" s="17"/>
      <c r="D22" s="17" t="s">
        <v>41</v>
      </c>
      <c r="E22" s="17"/>
      <c r="F22" s="17"/>
      <c r="G22" s="18"/>
    </row>
    <row r="23" spans="1:9" x14ac:dyDescent="0.25">
      <c r="A23" s="16">
        <v>7</v>
      </c>
      <c r="B23" s="17" t="s">
        <v>35</v>
      </c>
      <c r="C23" s="17"/>
      <c r="D23" s="17" t="s">
        <v>42</v>
      </c>
      <c r="E23" s="17"/>
      <c r="F23" s="17"/>
      <c r="G23" s="18"/>
    </row>
    <row r="24" spans="1:9" s="46" customFormat="1" x14ac:dyDescent="0.25">
      <c r="A24" s="51">
        <v>8</v>
      </c>
      <c r="B24" s="52" t="s">
        <v>28</v>
      </c>
      <c r="C24" s="52"/>
      <c r="D24" s="52" t="s">
        <v>27</v>
      </c>
      <c r="E24" s="52"/>
      <c r="F24" s="52"/>
      <c r="G24" s="53"/>
    </row>
    <row r="25" spans="1:9" x14ac:dyDescent="0.25">
      <c r="A25" s="49"/>
      <c r="B25" s="50"/>
      <c r="C25" s="50"/>
      <c r="D25" s="50"/>
      <c r="E25" s="50"/>
      <c r="F25" s="50"/>
      <c r="G25" s="50"/>
    </row>
    <row r="26" spans="1:9" ht="15.75" thickBot="1" x14ac:dyDescent="0.3">
      <c r="A26" s="31" t="s">
        <v>43</v>
      </c>
      <c r="B26" s="32" t="s">
        <v>44</v>
      </c>
      <c r="C26" s="33" t="s">
        <v>45</v>
      </c>
      <c r="D26" s="33" t="s">
        <v>46</v>
      </c>
      <c r="E26" s="33" t="s">
        <v>47</v>
      </c>
      <c r="F26" s="33" t="s">
        <v>48</v>
      </c>
      <c r="G26" s="33" t="s">
        <v>49</v>
      </c>
      <c r="H26" s="33" t="s">
        <v>50</v>
      </c>
      <c r="I26" s="34" t="s">
        <v>51</v>
      </c>
    </row>
    <row r="27" spans="1:9" ht="15.75" thickBot="1" x14ac:dyDescent="0.3">
      <c r="A27" s="35">
        <v>1</v>
      </c>
      <c r="B27" s="36">
        <f>4/11</f>
        <v>0.36363636363636365</v>
      </c>
      <c r="C27" s="36">
        <f>7/11</f>
        <v>0.63636363636363635</v>
      </c>
      <c r="D27" s="37" t="s">
        <v>52</v>
      </c>
      <c r="E27" s="43">
        <f>4/6</f>
        <v>0.66666666666666663</v>
      </c>
      <c r="F27" s="43">
        <f>2/7</f>
        <v>0.2857142857142857</v>
      </c>
      <c r="G27" s="36">
        <f>2*B27*C27</f>
        <v>0.46280991735537191</v>
      </c>
      <c r="H27" s="36">
        <f>G27*((ABS(E27-F27))+ABS(E28-F28)+ABS(E29-F29)+ABS(E30-F30))</f>
        <v>0.33057851239669422</v>
      </c>
      <c r="I27" s="38">
        <f>G27*H27</f>
        <v>0.15299501400177584</v>
      </c>
    </row>
    <row r="28" spans="1:9" ht="15.75" thickBot="1" x14ac:dyDescent="0.3">
      <c r="A28" s="30"/>
      <c r="B28" s="26"/>
      <c r="C28" s="26"/>
      <c r="D28" s="29" t="s">
        <v>53</v>
      </c>
      <c r="E28" s="44">
        <f>1/6</f>
        <v>0.16666666666666666</v>
      </c>
      <c r="F28" s="44">
        <f>1/7</f>
        <v>0.14285714285714285</v>
      </c>
      <c r="G28" s="47"/>
      <c r="H28" s="47"/>
      <c r="I28" s="48"/>
    </row>
    <row r="29" spans="1:9" ht="15.75" thickBot="1" x14ac:dyDescent="0.3">
      <c r="A29" s="30"/>
      <c r="B29" s="26"/>
      <c r="C29" s="26"/>
      <c r="D29" s="29" t="s">
        <v>54</v>
      </c>
      <c r="E29" s="44">
        <v>0</v>
      </c>
      <c r="F29" s="44">
        <f>1/7</f>
        <v>0.14285714285714285</v>
      </c>
      <c r="G29" s="47"/>
      <c r="H29" s="47"/>
      <c r="I29" s="48"/>
    </row>
    <row r="30" spans="1:9" ht="15.75" thickBot="1" x14ac:dyDescent="0.3">
      <c r="A30" s="39"/>
      <c r="B30" s="25"/>
      <c r="C30" s="25"/>
      <c r="D30" s="28" t="s">
        <v>55</v>
      </c>
      <c r="E30" s="45">
        <f>1/6</f>
        <v>0.16666666666666666</v>
      </c>
      <c r="F30" s="45">
        <v>0</v>
      </c>
      <c r="G30" s="47"/>
      <c r="H30" s="47"/>
      <c r="I30" s="48"/>
    </row>
    <row r="31" spans="1:9" ht="15.75" thickBot="1" x14ac:dyDescent="0.3">
      <c r="A31" s="40">
        <v>2</v>
      </c>
      <c r="B31" s="24">
        <f>2/11</f>
        <v>0.18181818181818182</v>
      </c>
      <c r="C31" s="24">
        <f>9/11</f>
        <v>0.81818181818181823</v>
      </c>
      <c r="D31" s="27" t="s">
        <v>52</v>
      </c>
      <c r="E31" s="55">
        <f>1/6</f>
        <v>0.16666666666666666</v>
      </c>
      <c r="F31" s="55">
        <f>5/9</f>
        <v>0.55555555555555558</v>
      </c>
      <c r="G31" s="47">
        <f t="shared" ref="G28:G58" si="0">2*B31*C31</f>
        <v>0.2975206611570248</v>
      </c>
      <c r="H31" s="47">
        <f t="shared" ref="H28:H58" si="1">G31*((ABS(E31-F31))+ABS(E32-F32)+ABS(E33-F33)+ABS(E34-F34))</f>
        <v>0.39669421487603312</v>
      </c>
      <c r="I31" s="48">
        <f t="shared" ref="I28:I58" si="2">G31*H31</f>
        <v>0.11802472508708424</v>
      </c>
    </row>
    <row r="32" spans="1:9" ht="15.75" thickBot="1" x14ac:dyDescent="0.3">
      <c r="A32" s="30"/>
      <c r="B32" s="26"/>
      <c r="C32" s="26"/>
      <c r="D32" s="29" t="s">
        <v>53</v>
      </c>
      <c r="E32" s="55">
        <v>0</v>
      </c>
      <c r="F32" s="55">
        <f>2/9</f>
        <v>0.22222222222222221</v>
      </c>
      <c r="G32" s="47"/>
      <c r="H32" s="47"/>
      <c r="I32" s="48"/>
    </row>
    <row r="33" spans="1:9" ht="15.75" thickBot="1" x14ac:dyDescent="0.3">
      <c r="A33" s="30"/>
      <c r="B33" s="26"/>
      <c r="C33" s="26"/>
      <c r="D33" s="29" t="s">
        <v>54</v>
      </c>
      <c r="E33" s="56">
        <f>1/6</f>
        <v>0.16666666666666666</v>
      </c>
      <c r="F33" s="56">
        <f>2/9</f>
        <v>0.22222222222222221</v>
      </c>
      <c r="G33" s="47"/>
      <c r="H33" s="47"/>
      <c r="I33" s="48"/>
    </row>
    <row r="34" spans="1:9" ht="15.75" thickBot="1" x14ac:dyDescent="0.3">
      <c r="A34" s="39"/>
      <c r="B34" s="25"/>
      <c r="C34" s="25"/>
      <c r="D34" s="28" t="s">
        <v>55</v>
      </c>
      <c r="E34" s="54">
        <f>4/6</f>
        <v>0.66666666666666663</v>
      </c>
      <c r="F34" s="54">
        <v>0</v>
      </c>
      <c r="G34" s="47"/>
      <c r="H34" s="47"/>
      <c r="I34" s="48"/>
    </row>
    <row r="35" spans="1:9" ht="15.75" thickBot="1" x14ac:dyDescent="0.3">
      <c r="A35" s="40">
        <v>3</v>
      </c>
      <c r="B35" s="24">
        <f>2/11</f>
        <v>0.18181818181818182</v>
      </c>
      <c r="C35" s="24">
        <f>9/11</f>
        <v>0.81818181818181823</v>
      </c>
      <c r="D35" s="27" t="s">
        <v>52</v>
      </c>
      <c r="E35" s="24">
        <v>0</v>
      </c>
      <c r="F35" s="24">
        <v>0.22222222222222221</v>
      </c>
      <c r="G35" s="47">
        <f t="shared" si="0"/>
        <v>0.2975206611570248</v>
      </c>
      <c r="H35" s="47">
        <f t="shared" si="1"/>
        <v>0.26446280991735538</v>
      </c>
      <c r="I35" s="48">
        <f t="shared" si="2"/>
        <v>7.868315005805615E-2</v>
      </c>
    </row>
    <row r="36" spans="1:9" ht="15.75" thickBot="1" x14ac:dyDescent="0.3">
      <c r="A36" s="30"/>
      <c r="B36" s="26"/>
      <c r="C36" s="26"/>
      <c r="D36" s="29" t="s">
        <v>53</v>
      </c>
      <c r="E36" s="26">
        <v>0.5</v>
      </c>
      <c r="F36" s="26">
        <v>0.22222222222222221</v>
      </c>
      <c r="G36" s="47"/>
      <c r="H36" s="47"/>
      <c r="I36" s="48"/>
    </row>
    <row r="37" spans="1:9" ht="15.75" thickBot="1" x14ac:dyDescent="0.3">
      <c r="A37" s="30"/>
      <c r="B37" s="26"/>
      <c r="C37" s="26"/>
      <c r="D37" s="29" t="s">
        <v>54</v>
      </c>
      <c r="E37" s="26">
        <v>0.5</v>
      </c>
      <c r="F37" s="26">
        <v>0.33333333333333331</v>
      </c>
      <c r="G37" s="47"/>
      <c r="H37" s="47"/>
      <c r="I37" s="48"/>
    </row>
    <row r="38" spans="1:9" ht="15.75" thickBot="1" x14ac:dyDescent="0.3">
      <c r="A38" s="39"/>
      <c r="B38" s="25"/>
      <c r="C38" s="25"/>
      <c r="D38" s="28" t="s">
        <v>55</v>
      </c>
      <c r="E38" s="25">
        <v>0</v>
      </c>
      <c r="F38" s="25">
        <v>0.22222222222222221</v>
      </c>
      <c r="G38" s="47"/>
      <c r="H38" s="47"/>
      <c r="I38" s="48"/>
    </row>
    <row r="39" spans="1:9" ht="15.75" thickBot="1" x14ac:dyDescent="0.3">
      <c r="A39" s="40">
        <v>4</v>
      </c>
      <c r="B39" s="24">
        <f>3/11</f>
        <v>0.27272727272727271</v>
      </c>
      <c r="C39" s="24">
        <f>8/11</f>
        <v>0.72727272727272729</v>
      </c>
      <c r="D39" s="27" t="s">
        <v>52</v>
      </c>
      <c r="E39" s="24">
        <v>0.5</v>
      </c>
      <c r="F39" s="24">
        <v>0.1111111111111111</v>
      </c>
      <c r="G39" s="47">
        <f t="shared" si="0"/>
        <v>0.39669421487603301</v>
      </c>
      <c r="H39" s="47">
        <f t="shared" si="1"/>
        <v>0.52892561983471076</v>
      </c>
      <c r="I39" s="48">
        <f t="shared" si="2"/>
        <v>0.2098217334881497</v>
      </c>
    </row>
    <row r="40" spans="1:9" ht="15.75" thickBot="1" x14ac:dyDescent="0.3">
      <c r="A40" s="30"/>
      <c r="B40" s="26"/>
      <c r="C40" s="26"/>
      <c r="D40" s="29" t="s">
        <v>53</v>
      </c>
      <c r="E40" s="26">
        <v>0.5</v>
      </c>
      <c r="F40" s="26">
        <v>0.22222222222222221</v>
      </c>
      <c r="G40" s="47"/>
      <c r="H40" s="47"/>
      <c r="I40" s="48"/>
    </row>
    <row r="41" spans="1:9" ht="15.75" thickBot="1" x14ac:dyDescent="0.3">
      <c r="A41" s="30"/>
      <c r="B41" s="26"/>
      <c r="C41" s="26"/>
      <c r="D41" s="29" t="s">
        <v>54</v>
      </c>
      <c r="E41" s="26">
        <v>0</v>
      </c>
      <c r="F41" s="26">
        <v>0.44444444444444442</v>
      </c>
      <c r="G41" s="47"/>
      <c r="H41" s="47"/>
      <c r="I41" s="48"/>
    </row>
    <row r="42" spans="1:9" ht="15.75" thickBot="1" x14ac:dyDescent="0.3">
      <c r="A42" s="39"/>
      <c r="B42" s="25"/>
      <c r="C42" s="25"/>
      <c r="D42" s="28" t="s">
        <v>55</v>
      </c>
      <c r="E42" s="25">
        <v>0</v>
      </c>
      <c r="F42" s="25">
        <v>0.22222222222222221</v>
      </c>
      <c r="G42" s="47"/>
      <c r="H42" s="47"/>
      <c r="I42" s="48"/>
    </row>
    <row r="43" spans="1:9" ht="15.75" thickBot="1" x14ac:dyDescent="0.3">
      <c r="A43" s="40">
        <v>5</v>
      </c>
      <c r="B43" s="24">
        <f>5/11</f>
        <v>0.45454545454545453</v>
      </c>
      <c r="C43" s="24">
        <f>6/11</f>
        <v>0.54545454545454541</v>
      </c>
      <c r="D43" s="27" t="s">
        <v>52</v>
      </c>
      <c r="E43" s="24">
        <v>0</v>
      </c>
      <c r="F43" s="24">
        <v>0.33333333333333331</v>
      </c>
      <c r="G43" s="47">
        <f t="shared" si="0"/>
        <v>0.49586776859504128</v>
      </c>
      <c r="H43" s="47">
        <f t="shared" si="1"/>
        <v>0.46280991735537186</v>
      </c>
      <c r="I43" s="48">
        <f t="shared" si="2"/>
        <v>0.22949252100266371</v>
      </c>
    </row>
    <row r="44" spans="1:9" ht="15.75" thickBot="1" x14ac:dyDescent="0.3">
      <c r="A44" s="30"/>
      <c r="B44" s="26"/>
      <c r="C44" s="26"/>
      <c r="D44" s="29" t="s">
        <v>53</v>
      </c>
      <c r="E44" s="26">
        <v>0.2</v>
      </c>
      <c r="F44" s="26">
        <v>0.33333333333333331</v>
      </c>
      <c r="G44" s="47"/>
      <c r="H44" s="47"/>
      <c r="I44" s="48"/>
    </row>
    <row r="45" spans="1:9" ht="15.75" thickBot="1" x14ac:dyDescent="0.3">
      <c r="A45" s="30"/>
      <c r="B45" s="26"/>
      <c r="C45" s="26"/>
      <c r="D45" s="29" t="s">
        <v>54</v>
      </c>
      <c r="E45" s="26">
        <v>0.4</v>
      </c>
      <c r="F45" s="26">
        <v>0.33333333333333331</v>
      </c>
      <c r="G45" s="47"/>
      <c r="H45" s="47"/>
      <c r="I45" s="48"/>
    </row>
    <row r="46" spans="1:9" ht="15.75" thickBot="1" x14ac:dyDescent="0.3">
      <c r="A46" s="30"/>
      <c r="B46" s="26"/>
      <c r="C46" s="26"/>
      <c r="D46" s="28" t="s">
        <v>55</v>
      </c>
      <c r="E46" s="26">
        <v>0.4</v>
      </c>
      <c r="F46" s="26">
        <v>0</v>
      </c>
      <c r="G46" s="47"/>
      <c r="H46" s="47"/>
      <c r="I46" s="48"/>
    </row>
    <row r="47" spans="1:9" ht="15.75" thickBot="1" x14ac:dyDescent="0.3">
      <c r="A47" s="40">
        <v>6</v>
      </c>
      <c r="B47" s="24">
        <f>3/11</f>
        <v>0.27272727272727271</v>
      </c>
      <c r="C47" s="24">
        <f>8/11</f>
        <v>0.72727272727272729</v>
      </c>
      <c r="D47" s="27" t="s">
        <v>52</v>
      </c>
      <c r="E47" s="24">
        <v>0.4</v>
      </c>
      <c r="F47" s="24">
        <v>0.33333333333333331</v>
      </c>
      <c r="G47" s="47">
        <f t="shared" si="0"/>
        <v>0.39669421487603301</v>
      </c>
      <c r="H47" s="47">
        <f t="shared" si="1"/>
        <v>0.10578512396694216</v>
      </c>
      <c r="I47" s="48">
        <f t="shared" si="2"/>
        <v>4.1964346697629946E-2</v>
      </c>
    </row>
    <row r="48" spans="1:9" ht="15.75" thickBot="1" x14ac:dyDescent="0.3">
      <c r="A48" s="30"/>
      <c r="B48" s="26"/>
      <c r="C48" s="26"/>
      <c r="D48" s="29" t="s">
        <v>53</v>
      </c>
      <c r="E48" s="26">
        <v>0.2</v>
      </c>
      <c r="F48" s="26">
        <v>0.33333333333333331</v>
      </c>
      <c r="G48" s="47"/>
      <c r="H48" s="47"/>
      <c r="I48" s="48"/>
    </row>
    <row r="49" spans="1:9" ht="15.75" thickBot="1" x14ac:dyDescent="0.3">
      <c r="A49" s="30"/>
      <c r="B49" s="26"/>
      <c r="C49" s="26"/>
      <c r="D49" s="29" t="s">
        <v>54</v>
      </c>
      <c r="E49" s="26">
        <v>0.4</v>
      </c>
      <c r="F49" s="26">
        <v>0.33333333333333331</v>
      </c>
      <c r="G49" s="47"/>
      <c r="H49" s="47"/>
      <c r="I49" s="48"/>
    </row>
    <row r="50" spans="1:9" ht="15.75" thickBot="1" x14ac:dyDescent="0.3">
      <c r="A50" s="39"/>
      <c r="B50" s="25"/>
      <c r="C50" s="25"/>
      <c r="D50" s="28" t="s">
        <v>55</v>
      </c>
      <c r="E50" s="25">
        <v>0</v>
      </c>
      <c r="F50" s="25">
        <v>0</v>
      </c>
      <c r="G50" s="47"/>
      <c r="H50" s="47"/>
      <c r="I50" s="48"/>
    </row>
    <row r="51" spans="1:9" ht="15.75" thickBot="1" x14ac:dyDescent="0.3">
      <c r="A51" s="40">
        <v>7</v>
      </c>
      <c r="B51" s="24">
        <f>4/11</f>
        <v>0.36363636363636365</v>
      </c>
      <c r="C51" s="24">
        <f>7/11</f>
        <v>0.63636363636363635</v>
      </c>
      <c r="D51" s="27" t="s">
        <v>52</v>
      </c>
      <c r="E51" s="24">
        <v>0</v>
      </c>
      <c r="F51" s="24">
        <v>0.25</v>
      </c>
      <c r="G51" s="47">
        <f t="shared" si="0"/>
        <v>0.46280991735537191</v>
      </c>
      <c r="H51" s="47">
        <f t="shared" si="1"/>
        <v>0.26997245179063356</v>
      </c>
      <c r="I51" s="48">
        <f t="shared" si="2"/>
        <v>0.12494592810145025</v>
      </c>
    </row>
    <row r="52" spans="1:9" ht="15.75" thickBot="1" x14ac:dyDescent="0.3">
      <c r="A52" s="30"/>
      <c r="B52" s="26"/>
      <c r="C52" s="26"/>
      <c r="D52" s="29" t="s">
        <v>53</v>
      </c>
      <c r="E52" s="26">
        <v>0.33333333333333331</v>
      </c>
      <c r="F52" s="26">
        <v>0.25</v>
      </c>
      <c r="G52" s="47"/>
      <c r="H52" s="47"/>
      <c r="I52" s="48"/>
    </row>
    <row r="53" spans="1:9" ht="15.75" thickBot="1" x14ac:dyDescent="0.3">
      <c r="A53" s="30"/>
      <c r="B53" s="26"/>
      <c r="C53" s="26"/>
      <c r="D53" s="29" t="s">
        <v>54</v>
      </c>
      <c r="E53" s="26">
        <v>0.33333333333333331</v>
      </c>
      <c r="F53" s="26">
        <v>0.375</v>
      </c>
      <c r="G53" s="47"/>
      <c r="H53" s="47"/>
      <c r="I53" s="48"/>
    </row>
    <row r="54" spans="1:9" ht="15.75" thickBot="1" x14ac:dyDescent="0.3">
      <c r="A54" s="39"/>
      <c r="B54" s="25"/>
      <c r="C54" s="25"/>
      <c r="D54" s="28" t="s">
        <v>55</v>
      </c>
      <c r="E54" s="25">
        <v>0.33333333333333331</v>
      </c>
      <c r="F54" s="25">
        <v>0.125</v>
      </c>
      <c r="G54" s="47"/>
      <c r="H54" s="47"/>
      <c r="I54" s="48"/>
    </row>
    <row r="55" spans="1:9" ht="15.75" thickBot="1" x14ac:dyDescent="0.3">
      <c r="A55" s="30">
        <v>8</v>
      </c>
      <c r="B55" s="26">
        <f>6/11</f>
        <v>0.54545454545454541</v>
      </c>
      <c r="C55" s="26">
        <f>5/11</f>
        <v>0.45454545454545453</v>
      </c>
      <c r="D55" s="27" t="s">
        <v>52</v>
      </c>
      <c r="E55" s="26">
        <v>0</v>
      </c>
      <c r="F55" s="26">
        <v>0.25</v>
      </c>
      <c r="G55" s="47">
        <f t="shared" si="0"/>
        <v>0.49586776859504128</v>
      </c>
      <c r="H55" s="47">
        <f t="shared" si="1"/>
        <v>0.28925619834710736</v>
      </c>
      <c r="I55" s="48">
        <f t="shared" si="2"/>
        <v>0.14343282562666479</v>
      </c>
    </row>
    <row r="56" spans="1:9" ht="15.75" thickBot="1" x14ac:dyDescent="0.3">
      <c r="A56" s="30"/>
      <c r="B56" s="26"/>
      <c r="C56" s="26"/>
      <c r="D56" s="29" t="s">
        <v>53</v>
      </c>
      <c r="E56" s="26">
        <v>0.33333333333333331</v>
      </c>
      <c r="F56" s="26">
        <v>0.25</v>
      </c>
      <c r="G56" s="47"/>
      <c r="H56" s="47"/>
      <c r="I56" s="48"/>
    </row>
    <row r="57" spans="1:9" ht="15.75" thickBot="1" x14ac:dyDescent="0.3">
      <c r="A57" s="30"/>
      <c r="B57" s="26"/>
      <c r="C57" s="26"/>
      <c r="D57" s="29" t="s">
        <v>54</v>
      </c>
      <c r="E57" s="26">
        <v>0.33333333333333331</v>
      </c>
      <c r="F57" s="26">
        <v>0.375</v>
      </c>
      <c r="G57" s="47"/>
      <c r="H57" s="47"/>
      <c r="I57" s="48"/>
    </row>
    <row r="58" spans="1:9" ht="15.75" thickBot="1" x14ac:dyDescent="0.3">
      <c r="A58" s="23"/>
      <c r="B58" s="41"/>
      <c r="C58" s="41"/>
      <c r="D58" s="42" t="s">
        <v>55</v>
      </c>
      <c r="E58" s="41">
        <v>0.33333333333333331</v>
      </c>
      <c r="F58" s="41">
        <v>0.125</v>
      </c>
      <c r="G58" s="47"/>
      <c r="H58" s="47"/>
      <c r="I58" s="48"/>
    </row>
  </sheetData>
  <sortState xmlns:xlrd2="http://schemas.microsoft.com/office/spreadsheetml/2017/richdata2" ref="A2:E12">
    <sortCondition ref="D2:D12"/>
    <sortCondition descending="1" ref="B2:B12"/>
  </sortState>
  <mergeCells count="2">
    <mergeCell ref="B16:C16"/>
    <mergeCell ref="D16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Problem_4</vt:lpstr>
      <vt:lpstr>Problem_8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Fumonchu</cp:lastModifiedBy>
  <dcterms:created xsi:type="dcterms:W3CDTF">2018-10-21T13:18:13Z</dcterms:created>
  <dcterms:modified xsi:type="dcterms:W3CDTF">2021-11-02T17:33:32Z</dcterms:modified>
</cp:coreProperties>
</file>