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davidgriesel/Documents/GitHub/03_streaming_service_database_queries/workbooks/"/>
    </mc:Choice>
  </mc:AlternateContent>
  <xr:revisionPtr revIDLastSave="0" documentId="13_ncr:1_{1BC97608-FE2F-6143-B810-482120A0B085}" xr6:coauthVersionLast="47" xr6:coauthVersionMax="47" xr10:uidLastSave="{00000000-0000-0000-0000-000000000000}"/>
  <bookViews>
    <workbookView xWindow="4340" yWindow="800" windowWidth="24460" windowHeight="17200" xr2:uid="{5BB7FCA9-3689-104F-B900-567CEF89FB90}"/>
  </bookViews>
  <sheets>
    <sheet name="Sheet1" sheetId="9" r:id="rId1"/>
    <sheet name="01_profiling" sheetId="34" r:id="rId2"/>
    <sheet name="1 1_table_overview" sheetId="10" r:id="rId3"/>
    <sheet name="1 2_row_counts" sheetId="11" r:id="rId4"/>
    <sheet name="1 3_sample_actor" sheetId="12" r:id="rId5"/>
    <sheet name="1 3_sample_address" sheetId="13" r:id="rId6"/>
    <sheet name="1 3_sample_category" sheetId="14" r:id="rId7"/>
    <sheet name="1 3_sample_city" sheetId="15" r:id="rId8"/>
    <sheet name="1 3_sample_country" sheetId="16" r:id="rId9"/>
    <sheet name="1 3_sample_customer" sheetId="17" r:id="rId10"/>
    <sheet name="1 3_sample_film" sheetId="20" r:id="rId11"/>
    <sheet name="1 3_sample_film_actor" sheetId="18" r:id="rId12"/>
    <sheet name="1 3_sample_film_category" sheetId="19" r:id="rId13"/>
    <sheet name="1 3_sample_inventory" sheetId="21" r:id="rId14"/>
    <sheet name="1 3_sample_language" sheetId="22" r:id="rId15"/>
    <sheet name="1 3_sample_payment" sheetId="23" r:id="rId16"/>
    <sheet name="1 3_sample_rental" sheetId="24" r:id="rId17"/>
    <sheet name="1 3_sample_staff" sheetId="25" r:id="rId18"/>
    <sheet name="1 3_sample_store" sheetId="26" r:id="rId19"/>
    <sheet name="1 3_sample_actor_info" sheetId="27" r:id="rId20"/>
    <sheet name="1 3_sample_customer_list" sheetId="28" r:id="rId21"/>
    <sheet name="1 3_sample_film_list" sheetId="29" r:id="rId22"/>
    <sheet name="1 3_sample_nicer_but_slower" sheetId="30" r:id="rId23"/>
    <sheet name="1 3_sample_sales_by_category" sheetId="31" r:id="rId24"/>
    <sheet name="1 3_sample_sales_by_store" sheetId="32" r:id="rId25"/>
    <sheet name="1 3_sample_staff_list" sheetId="33" r:id="rId26"/>
  </sheets>
  <definedNames>
    <definedName name="ExternalData_1" localSheetId="2" hidden="1">'1 1_table_overview'!$A$1:$C$23</definedName>
    <definedName name="ExternalData_10" localSheetId="12" hidden="1">'1 3_sample_film_category'!$A$1:$C$6</definedName>
    <definedName name="ExternalData_11" localSheetId="10" hidden="1">'1 3_sample_film'!$A$1:$M$6</definedName>
    <definedName name="ExternalData_12" localSheetId="13" hidden="1">'1 3_sample_inventory'!$A$1:$D$6</definedName>
    <definedName name="ExternalData_13" localSheetId="14" hidden="1">'1 3_sample_language'!$A$1:$C$6</definedName>
    <definedName name="ExternalData_14" localSheetId="15" hidden="1">'1 3_sample_payment'!$A$1:$F$6</definedName>
    <definedName name="ExternalData_15" localSheetId="16" hidden="1">'1 3_sample_rental'!$A$1:$G$6</definedName>
    <definedName name="ExternalData_16" localSheetId="17" hidden="1">'1 3_sample_staff'!$A$1:$K$3</definedName>
    <definedName name="ExternalData_17" localSheetId="18" hidden="1">'1 3_sample_store'!$A$1:$D$3</definedName>
    <definedName name="ExternalData_18" localSheetId="19" hidden="1">'1 3_sample_actor_info'!$A$1:$D$6</definedName>
    <definedName name="ExternalData_19" localSheetId="20" hidden="1">'1 3_sample_customer_list'!$A$1:$I$6</definedName>
    <definedName name="ExternalData_2" localSheetId="3" hidden="1">'1 2_row_counts'!$A$1:$B$23</definedName>
    <definedName name="ExternalData_20" localSheetId="21" hidden="1">'1 3_sample_film_list'!$A$1:$H$6</definedName>
    <definedName name="ExternalData_21" localSheetId="22" hidden="1">'1 3_sample_nicer_but_slower'!$A$1:$H$6</definedName>
    <definedName name="ExternalData_22" localSheetId="23" hidden="1">'1 3_sample_sales_by_category'!$A$1:$B$6</definedName>
    <definedName name="ExternalData_23" localSheetId="24" hidden="1">'1 3_sample_sales_by_store'!$A$1:$C$3</definedName>
    <definedName name="ExternalData_24" localSheetId="25" hidden="1">'1 3_sample_staff_list'!$A$1:$H$3</definedName>
    <definedName name="ExternalData_3" localSheetId="4" hidden="1">'1 3_sample_actor'!$A$1:$D$6</definedName>
    <definedName name="ExternalData_4" localSheetId="5" hidden="1">'1 3_sample_address'!$A$1:$H$6</definedName>
    <definedName name="ExternalData_5" localSheetId="6" hidden="1">'1 3_sample_category'!$A$1:$C$6</definedName>
    <definedName name="ExternalData_6" localSheetId="7" hidden="1">'1 3_sample_city'!$A$1:$D$6</definedName>
    <definedName name="ExternalData_7" localSheetId="8" hidden="1">'1 3_sample_country'!$A$1:$C$6</definedName>
    <definedName name="ExternalData_8" localSheetId="9" hidden="1">'1 3_sample_customer'!$A$1:$J$6</definedName>
    <definedName name="ExternalData_9" localSheetId="11" hidden="1">'1 3_sample_film_actor'!$A$1:$C$6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4" l="1"/>
  <c r="C27" i="34"/>
  <c r="C26" i="34"/>
  <c r="C25" i="34"/>
  <c r="C24" i="34"/>
  <c r="C23" i="34"/>
  <c r="C22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F17" i="9"/>
  <c r="D17" i="9"/>
  <c r="C17" i="9"/>
  <c r="C18" i="9" s="1"/>
  <c r="C10" i="9"/>
  <c r="D10" i="9"/>
  <c r="D15" i="9"/>
  <c r="F16" i="9"/>
  <c r="F6" i="9"/>
  <c r="C9" i="9"/>
  <c r="D18" i="9" l="1"/>
  <c r="C12" i="9"/>
  <c r="D22" i="9"/>
  <c r="D9" i="9" l="1"/>
  <c r="D1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5C445-9B17-6D4E-8A82-CE305F39FA62}" keepAlive="1" name="Query - 1 1_table_overview" description="Connection to the '1 1_table_overview' query in the workbook." type="5" refreshedVersion="8" background="1" saveData="1">
    <dbPr connection="Provider=Microsoft.Mashup.OleDb.1;Data Source=$Workbook$;Location=&quot;1 1_table_overview&quot;;Extended Properties=&quot;&quot;" command="SELECT * FROM [1 1_table_overview]"/>
  </connection>
  <connection id="2" xr16:uid="{A5F5D69B-3F24-6C44-BA29-7B77C58271BD}" keepAlive="1" name="Query - 1 2_row_counts" description="Connection to the '1 2_row_counts' query in the workbook." type="5" refreshedVersion="8" background="1" saveData="1">
    <dbPr connection="Provider=Microsoft.Mashup.OleDb.1;Data Source=$Workbook$;Location=&quot;1 2_row_counts&quot;;Extended Properties=&quot;&quot;" command="SELECT * FROM [1 2_row_counts]"/>
  </connection>
  <connection id="3" xr16:uid="{BB9AFB04-E915-ED4E-80B8-EC655CD66910}" keepAlive="1" name="Query - 1 3_sample_actor" description="Connection to the '1 3_sample_actor' query in the workbook." type="5" refreshedVersion="8" background="1" saveData="1">
    <dbPr connection="Provider=Microsoft.Mashup.OleDb.1;Data Source=$Workbook$;Location=&quot;1 3_sample_actor&quot;;Extended Properties=&quot;&quot;" command="SELECT * FROM [1 3_sample_actor]"/>
  </connection>
  <connection id="4" xr16:uid="{9FF8AC6D-2BF2-0A41-8C37-C7244921711D}" keepAlive="1" name="Query - 1 3_sample_actor_info" description="Connection to the '1 3_sample_actor_info' query in the workbook." type="5" refreshedVersion="8" background="1" saveData="1">
    <dbPr connection="Provider=Microsoft.Mashup.OleDb.1;Data Source=$Workbook$;Location=&quot;1 3_sample_actor_info&quot;;Extended Properties=&quot;&quot;" command="SELECT * FROM [1 3_sample_actor_info]"/>
  </connection>
  <connection id="5" xr16:uid="{C34252C7-CA7D-334E-BC40-AA5532DE0527}" keepAlive="1" name="Query - 1 3_sample_address" description="Connection to the '1 3_sample_address' query in the workbook." type="5" refreshedVersion="8" background="1" saveData="1">
    <dbPr connection="Provider=Microsoft.Mashup.OleDb.1;Data Source=$Workbook$;Location=&quot;1 3_sample_address&quot;;Extended Properties=&quot;&quot;" command="SELECT * FROM [1 3_sample_address]"/>
  </connection>
  <connection id="6" xr16:uid="{7DEE508E-710D-334F-8A2E-B9F6E5DD1146}" keepAlive="1" name="Query - 1 3_sample_category" description="Connection to the '1 3_sample_category' query in the workbook." type="5" refreshedVersion="8" background="1" saveData="1">
    <dbPr connection="Provider=Microsoft.Mashup.OleDb.1;Data Source=$Workbook$;Location=&quot;1 3_sample_category&quot;;Extended Properties=&quot;&quot;" command="SELECT * FROM [1 3_sample_category]"/>
  </connection>
  <connection id="7" xr16:uid="{998FD932-95D6-4E48-9EFD-60D455A457F8}" keepAlive="1" name="Query - 1 3_sample_city" description="Connection to the '1 3_sample_city' query in the workbook." type="5" refreshedVersion="8" background="1" saveData="1">
    <dbPr connection="Provider=Microsoft.Mashup.OleDb.1;Data Source=$Workbook$;Location=&quot;1 3_sample_city&quot;;Extended Properties=&quot;&quot;" command="SELECT * FROM [1 3_sample_city]"/>
  </connection>
  <connection id="8" xr16:uid="{11DBE673-1201-F54B-BE93-F33F61363556}" keepAlive="1" name="Query - 1 3_sample_country" description="Connection to the '1 3_sample_country' query in the workbook." type="5" refreshedVersion="8" background="1" saveData="1">
    <dbPr connection="Provider=Microsoft.Mashup.OleDb.1;Data Source=$Workbook$;Location=&quot;1 3_sample_country&quot;;Extended Properties=&quot;&quot;" command="SELECT * FROM [1 3_sample_country]"/>
  </connection>
  <connection id="9" xr16:uid="{563AE6F9-4798-A641-9F9D-0EA88116619E}" keepAlive="1" name="Query - 1 3_sample_customer" description="Connection to the '1 3_sample_customer' query in the workbook." type="5" refreshedVersion="8" background="1" saveData="1">
    <dbPr connection="Provider=Microsoft.Mashup.OleDb.1;Data Source=$Workbook$;Location=&quot;1 3_sample_customer&quot;;Extended Properties=&quot;&quot;" command="SELECT * FROM [1 3_sample_customer]"/>
  </connection>
  <connection id="10" xr16:uid="{8708F10C-01DA-9B48-B723-7C1DC302455E}" keepAlive="1" name="Query - 1 3_sample_customer_list" description="Connection to the '1 3_sample_customer_list' query in the workbook." type="5" refreshedVersion="8" background="1" saveData="1">
    <dbPr connection="Provider=Microsoft.Mashup.OleDb.1;Data Source=$Workbook$;Location=&quot;1 3_sample_customer_list&quot;;Extended Properties=&quot;&quot;" command="SELECT * FROM [1 3_sample_customer_list]"/>
  </connection>
  <connection id="11" xr16:uid="{5B08EDB4-852B-2745-BFFF-3F4DE0E7CEB4}" keepAlive="1" name="Query - 1 3_sample_film" description="Connection to the '1 3_sample_film' query in the workbook." type="5" refreshedVersion="8" background="1" saveData="1">
    <dbPr connection="Provider=Microsoft.Mashup.OleDb.1;Data Source=$Workbook$;Location=&quot;1 3_sample_film&quot;;Extended Properties=&quot;&quot;" command="SELECT * FROM [1 3_sample_film]"/>
  </connection>
  <connection id="12" xr16:uid="{B10C174D-A34F-314B-BD31-E92D0A387A31}" keepAlive="1" name="Query - 1 3_sample_film_actor" description="Connection to the '1 3_sample_film_actor' query in the workbook." type="5" refreshedVersion="8" background="1" saveData="1">
    <dbPr connection="Provider=Microsoft.Mashup.OleDb.1;Data Source=$Workbook$;Location=&quot;1 3_sample_film_actor&quot;;Extended Properties=&quot;&quot;" command="SELECT * FROM [1 3_sample_film_actor]"/>
  </connection>
  <connection id="13" xr16:uid="{976C6599-7DBA-5840-BC43-58B3767E1AB2}" keepAlive="1" name="Query - 1 3_sample_film_category" description="Connection to the '1 3_sample_film_category' query in the workbook." type="5" refreshedVersion="8" background="1" saveData="1">
    <dbPr connection="Provider=Microsoft.Mashup.OleDb.1;Data Source=$Workbook$;Location=&quot;1 3_sample_film_category&quot;;Extended Properties=&quot;&quot;" command="SELECT * FROM [1 3_sample_film_category]"/>
  </connection>
  <connection id="14" xr16:uid="{D3419CD3-7B3D-6E4E-B672-85C5DE0C8309}" keepAlive="1" name="Query - 1 3_sample_film_list" description="Connection to the '1 3_sample_film_list' query in the workbook." type="5" refreshedVersion="8" background="1" saveData="1">
    <dbPr connection="Provider=Microsoft.Mashup.OleDb.1;Data Source=$Workbook$;Location=&quot;1 3_sample_film_list&quot;;Extended Properties=&quot;&quot;" command="SELECT * FROM [1 3_sample_film_list]"/>
  </connection>
  <connection id="15" xr16:uid="{A2025981-5449-D449-B15B-64223E67BB73}" keepAlive="1" name="Query - 1 3_sample_inventory" description="Connection to the '1 3_sample_inventory' query in the workbook." type="5" refreshedVersion="8" background="1" saveData="1">
    <dbPr connection="Provider=Microsoft.Mashup.OleDb.1;Data Source=$Workbook$;Location=&quot;1 3_sample_inventory&quot;;Extended Properties=&quot;&quot;" command="SELECT * FROM [1 3_sample_inventory]"/>
  </connection>
  <connection id="16" xr16:uid="{6726D3BD-C54F-474B-97B8-F071E1C849D0}" keepAlive="1" name="Query - 1 3_sample_language" description="Connection to the '1 3_sample_language' query in the workbook." type="5" refreshedVersion="8" background="1" saveData="1">
    <dbPr connection="Provider=Microsoft.Mashup.OleDb.1;Data Source=$Workbook$;Location=&quot;1 3_sample_language&quot;;Extended Properties=&quot;&quot;" command="SELECT * FROM [1 3_sample_language]"/>
  </connection>
  <connection id="17" xr16:uid="{3082DF87-03FD-6140-8400-AF272240CFB6}" keepAlive="1" name="Query - 1 3_sample_nicer_but_slower" description="Connection to the '1 3_sample_nicer_but_slower' query in the workbook." type="5" refreshedVersion="8" background="1" saveData="1">
    <dbPr connection="Provider=Microsoft.Mashup.OleDb.1;Data Source=$Workbook$;Location=&quot;1 3_sample_nicer_but_slower&quot;;Extended Properties=&quot;&quot;" command="SELECT * FROM [1 3_sample_nicer_but_slower]"/>
  </connection>
  <connection id="18" xr16:uid="{760DD856-B256-3741-ADD5-668AABB41AC8}" keepAlive="1" name="Query - 1 3_sample_payment" description="Connection to the '1 3_sample_payment' query in the workbook." type="5" refreshedVersion="8" background="1" saveData="1">
    <dbPr connection="Provider=Microsoft.Mashup.OleDb.1;Data Source=$Workbook$;Location=&quot;1 3_sample_payment&quot;;Extended Properties=&quot;&quot;" command="SELECT * FROM [1 3_sample_payment]"/>
  </connection>
  <connection id="19" xr16:uid="{0A3B4E84-8658-364F-8B0F-EAF641155CE1}" keepAlive="1" name="Query - 1 3_sample_rental" description="Connection to the '1 3_sample_rental' query in the workbook." type="5" refreshedVersion="8" background="1" saveData="1">
    <dbPr connection="Provider=Microsoft.Mashup.OleDb.1;Data Source=$Workbook$;Location=&quot;1 3_sample_rental&quot;;Extended Properties=&quot;&quot;" command="SELECT * FROM [1 3_sample_rental]"/>
  </connection>
  <connection id="20" xr16:uid="{157B2007-0554-624B-AFC2-ED02BC258F9A}" keepAlive="1" name="Query - 1 3_sample_sales_by_category" description="Connection to the '1 3_sample_sales_by_category' query in the workbook." type="5" refreshedVersion="8" background="1" saveData="1">
    <dbPr connection="Provider=Microsoft.Mashup.OleDb.1;Data Source=$Workbook$;Location=&quot;1 3_sample_sales_by_category&quot;;Extended Properties=&quot;&quot;" command="SELECT * FROM [1 3_sample_sales_by_category]"/>
  </connection>
  <connection id="21" xr16:uid="{2C0D872C-3B22-AD41-ACC0-791F71B52130}" keepAlive="1" name="Query - 1 3_sample_sales_by_store" description="Connection to the '1 3_sample_sales_by_store' query in the workbook." type="5" refreshedVersion="8" background="1" saveData="1">
    <dbPr connection="Provider=Microsoft.Mashup.OleDb.1;Data Source=$Workbook$;Location=&quot;1 3_sample_sales_by_store&quot;;Extended Properties=&quot;&quot;" command="SELECT * FROM [1 3_sample_sales_by_store]"/>
  </connection>
  <connection id="22" xr16:uid="{8A60CB5A-ED67-924D-A66F-2F032E2A28E9}" keepAlive="1" name="Query - 1 3_sample_staff" description="Connection to the '1 3_sample_staff' query in the workbook." type="5" refreshedVersion="8" background="1" saveData="1">
    <dbPr connection="Provider=Microsoft.Mashup.OleDb.1;Data Source=$Workbook$;Location=&quot;1 3_sample_staff&quot;;Extended Properties=&quot;&quot;" command="SELECT * FROM [1 3_sample_staff]"/>
  </connection>
  <connection id="23" xr16:uid="{CD2008DE-1DA0-8946-A193-8D70768EF542}" keepAlive="1" name="Query - 1 3_sample_staff_list" description="Connection to the '1 3_sample_staff_list' query in the workbook." type="5" refreshedVersion="8" background="1" saveData="1">
    <dbPr connection="Provider=Microsoft.Mashup.OleDb.1;Data Source=$Workbook$;Location=&quot;1 3_sample_staff_list&quot;;Extended Properties=&quot;&quot;" command="SELECT * FROM [1 3_sample_staff_list]"/>
  </connection>
  <connection id="24" xr16:uid="{C1332786-2120-F74D-84F5-280153977531}" keepAlive="1" name="Query - 1 3_sample_store" description="Connection to the '1 3_sample_store' query in the workbook." type="5" refreshedVersion="8" background="1" saveData="1">
    <dbPr connection="Provider=Microsoft.Mashup.OleDb.1;Data Source=$Workbook$;Location=&quot;1 3_sample_store&quot;;Extended Properties=&quot;&quot;" command="SELECT * FROM [1 3_sample_store]"/>
  </connection>
</connections>
</file>

<file path=xl/sharedStrings.xml><?xml version="1.0" encoding="utf-8"?>
<sst xmlns="http://schemas.openxmlformats.org/spreadsheetml/2006/main" count="541" uniqueCount="299">
  <si>
    <t>table_schema</t>
  </si>
  <si>
    <t>name</t>
  </si>
  <si>
    <t>table_type</t>
  </si>
  <si>
    <t>table_name</t>
  </si>
  <si>
    <t>public</t>
  </si>
  <si>
    <t>BASE TABLE</t>
  </si>
  <si>
    <t>actor</t>
  </si>
  <si>
    <t>store</t>
  </si>
  <si>
    <t>address</t>
  </si>
  <si>
    <t>category</t>
  </si>
  <si>
    <t>city</t>
  </si>
  <si>
    <t>country</t>
  </si>
  <si>
    <t>customer</t>
  </si>
  <si>
    <t>film_actor</t>
  </si>
  <si>
    <t>film_category</t>
  </si>
  <si>
    <t>inventory</t>
  </si>
  <si>
    <t>language</t>
  </si>
  <si>
    <t>rental</t>
  </si>
  <si>
    <t>staff</t>
  </si>
  <si>
    <t>payment</t>
  </si>
  <si>
    <t>film</t>
  </si>
  <si>
    <t>VIEW</t>
  </si>
  <si>
    <t>actor_info</t>
  </si>
  <si>
    <t>customer_list</t>
  </si>
  <si>
    <t>film_list</t>
  </si>
  <si>
    <t>nicer_but_slower_film_list</t>
  </si>
  <si>
    <t>sales_by_film_category</t>
  </si>
  <si>
    <t>sales_by_store</t>
  </si>
  <si>
    <t>staff_list</t>
  </si>
  <si>
    <t>row_count</t>
  </si>
  <si>
    <t>actor_id</t>
  </si>
  <si>
    <t>first_name</t>
  </si>
  <si>
    <t>last_name</t>
  </si>
  <si>
    <t>last_update</t>
  </si>
  <si>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</si>
  <si>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</si>
  <si>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</si>
  <si>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</si>
  <si>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</si>
  <si>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</si>
  <si>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</si>
  <si>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</si>
  <si>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</si>
  <si>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</si>
  <si>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address_id</t>
  </si>
  <si>
    <t>address2</t>
  </si>
  <si>
    <t>district</t>
  </si>
  <si>
    <t>city_id</t>
  </si>
  <si>
    <t>postal_code</t>
  </si>
  <si>
    <t>phone</t>
  </si>
  <si>
    <t>47 MySakila Drive</t>
  </si>
  <si>
    <t>Alberta</t>
  </si>
  <si>
    <t>28 MySQL Boulevard</t>
  </si>
  <si>
    <t>QLD</t>
  </si>
  <si>
    <t>23 Workhaven Lane</t>
  </si>
  <si>
    <t>1411 Lillydale Drive</t>
  </si>
  <si>
    <t>1913 Hanoi Way</t>
  </si>
  <si>
    <t>Nagasaki</t>
  </si>
  <si>
    <t>category_id</t>
  </si>
  <si>
    <t>Action</t>
  </si>
  <si>
    <t>Animation</t>
  </si>
  <si>
    <t>Children</t>
  </si>
  <si>
    <t>Classics</t>
  </si>
  <si>
    <t>Comedy</t>
  </si>
  <si>
    <t>country_id</t>
  </si>
  <si>
    <t>A Corua (La Corua)</t>
  </si>
  <si>
    <t>Abha</t>
  </si>
  <si>
    <t>Abu Dhabi</t>
  </si>
  <si>
    <t>Acua</t>
  </si>
  <si>
    <t>Adana</t>
  </si>
  <si>
    <t>Afghanistan</t>
  </si>
  <si>
    <t>Algeria</t>
  </si>
  <si>
    <t>American Samoa</t>
  </si>
  <si>
    <t>Angola</t>
  </si>
  <si>
    <t>Anguilla</t>
  </si>
  <si>
    <t>customer_id</t>
  </si>
  <si>
    <t>store_id</t>
  </si>
  <si>
    <t>email</t>
  </si>
  <si>
    <t>activebool</t>
  </si>
  <si>
    <t>create_date</t>
  </si>
  <si>
    <t>active</t>
  </si>
  <si>
    <t>Jared</t>
  </si>
  <si>
    <t>Ely</t>
  </si>
  <si>
    <t>jared.ely@sakilacustomer.org</t>
  </si>
  <si>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</si>
  <si>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</si>
  <si>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</si>
  <si>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</si>
  <si>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</si>
  <si>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</si>
  <si>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</si>
  <si>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</si>
  <si>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</si>
  <si>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</si>
  <si>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</si>
  <si>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</si>
  <si>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film_id</t>
  </si>
  <si>
    <t>title</t>
  </si>
  <si>
    <t>description</t>
  </si>
  <si>
    <t>release_year</t>
  </si>
  <si>
    <t>language_id</t>
  </si>
  <si>
    <t>rental_duration</t>
  </si>
  <si>
    <t>rental_rate</t>
  </si>
  <si>
    <t>length</t>
  </si>
  <si>
    <t>replacement_cost</t>
  </si>
  <si>
    <t>rating</t>
  </si>
  <si>
    <t>special_features</t>
  </si>
  <si>
    <t>fulltext</t>
  </si>
  <si>
    <t>Chamber Italian</t>
  </si>
  <si>
    <t>A Fateful Reflection of a Moose And a Husband who must Overcome a Monkey in Nigeria</t>
  </si>
  <si>
    <t>NC-17</t>
  </si>
  <si>
    <t>'chamber':1 'fate':4 'husband':11 'italian':2 'monkey':16 'moos':8 'must':13 'nigeria':18 'overcom':14 'reflect':5</t>
  </si>
  <si>
    <t>Grosse Wonderful</t>
  </si>
  <si>
    <t>A Epic Drama of a Cat And a Explorer who must Redeem a Moose in Australia</t>
  </si>
  <si>
    <t>R</t>
  </si>
  <si>
    <t>'australia':18 'cat':8 'drama':5 'epic':4 'explor':11 'gross':1 'moos':16 'must':13 'redeem':14 'wonder':2</t>
  </si>
  <si>
    <t>Airport Pollock</t>
  </si>
  <si>
    <t>A Epic Tale of a Moose And a Girl who must Confront a Monkey in Ancient India</t>
  </si>
  <si>
    <t>'airport':1 'ancient':18 'confront':14 'epic':4 'girl':11 'india':19 'monkey':16 'moos':8 'must':13 'pollock':2 'tale':5</t>
  </si>
  <si>
    <t>Bright Encounters</t>
  </si>
  <si>
    <t>A Fateful Yarn of a Lumberjack And a Feminist who must Conquer a Student in A Jet Boat</t>
  </si>
  <si>
    <t>PG-13</t>
  </si>
  <si>
    <t>'boat':20 'bright':1 'conquer':14 'encount':2 'fate':4 'feminist':11 'jet':19 'lumberjack':8 'must':13 'student':16 'yarn':5</t>
  </si>
  <si>
    <t>Academy Dinosaur</t>
  </si>
  <si>
    <t>A Epic Drama of a Feminist And a Mad Scientist who must Battle a Teacher in The Canadian Rockies</t>
  </si>
  <si>
    <t>PG</t>
  </si>
  <si>
    <t>'academi':1 'battl':15 'canadian':20 'dinosaur':2 'drama':5 'epic':4 'feminist':8 'mad':11 'must':14 'rocki':21 'scientist':12 'teacher':17</t>
  </si>
  <si>
    <t>inventory_id</t>
  </si>
  <si>
    <t>payment_id</t>
  </si>
  <si>
    <t>staff_id</t>
  </si>
  <si>
    <t>rental_id</t>
  </si>
  <si>
    <t>amount</t>
  </si>
  <si>
    <t>payment_date</t>
  </si>
  <si>
    <t>rental_date</t>
  </si>
  <si>
    <t>return_date</t>
  </si>
  <si>
    <t>username</t>
  </si>
  <si>
    <t>password</t>
  </si>
  <si>
    <t>picture</t>
  </si>
  <si>
    <t>Mike</t>
  </si>
  <si>
    <t>Hillyer</t>
  </si>
  <si>
    <t>Mike.Hillyer@sakilastaff.com</t>
  </si>
  <si>
    <t>8cb2237d0679ca88db6464eac60da96345513964</t>
  </si>
  <si>
    <t>Jon</t>
  </si>
  <si>
    <t>Stephens</t>
  </si>
  <si>
    <t>Jon.Stephens@sakilastaff.com</t>
  </si>
  <si>
    <t>manager_staff_id</t>
  </si>
  <si>
    <t>film_info</t>
  </si>
  <si>
    <t>id</t>
  </si>
  <si>
    <t>zip code</t>
  </si>
  <si>
    <t>notes</t>
  </si>
  <si>
    <t>sid</t>
  </si>
  <si>
    <t>Mary Smith</t>
  </si>
  <si>
    <t>Sasebo</t>
  </si>
  <si>
    <t>Japan</t>
  </si>
  <si>
    <t>Patricia Johnson</t>
  </si>
  <si>
    <t>1121 Loja Avenue</t>
  </si>
  <si>
    <t>San Bernardino</t>
  </si>
  <si>
    <t>United States</t>
  </si>
  <si>
    <t>Linda Williams</t>
  </si>
  <si>
    <t>692 Joliet Street</t>
  </si>
  <si>
    <t>Athenai</t>
  </si>
  <si>
    <t>Greece</t>
  </si>
  <si>
    <t>Barbara Jones</t>
  </si>
  <si>
    <t>1566 Inegl Manor</t>
  </si>
  <si>
    <t>Myingyan</t>
  </si>
  <si>
    <t>Myanmar</t>
  </si>
  <si>
    <t>Elizabeth Brown</t>
  </si>
  <si>
    <t>53 Idfu Parkway</t>
  </si>
  <si>
    <t>Nantou</t>
  </si>
  <si>
    <t>Taiwan</t>
  </si>
  <si>
    <t>fid</t>
  </si>
  <si>
    <t>price</t>
  </si>
  <si>
    <t>actors</t>
  </si>
  <si>
    <t>Documentary</t>
  </si>
  <si>
    <t>Penelope Guiness, Christian Gable, Lucille Tracy, Sandra Peck, Johnny Cage, Mena Temple, Warren Nolte, Oprah Kilmer, Rock Dukakis, Mary Keitel</t>
  </si>
  <si>
    <t>Ace Goldfinger</t>
  </si>
  <si>
    <t>A Astounding Epistle of a Database Administrator And a Explorer who must Find a Car in Ancient China</t>
  </si>
  <si>
    <t>Horror</t>
  </si>
  <si>
    <t>G</t>
  </si>
  <si>
    <t>Bob Fawcett, Minnie Zellweger, Sean Guiness, Chris Depp</t>
  </si>
  <si>
    <t>Adaptation Holes</t>
  </si>
  <si>
    <t>A Astounding Reflection of a Lumberjack And a Car who must Sink a Lumberjack in A Baloon Factory</t>
  </si>
  <si>
    <t>Nick Wahlberg, Bob Fawcett, Cameron Streep, Ray Johansson, Julianne Dench</t>
  </si>
  <si>
    <t>Affair Prejudice</t>
  </si>
  <si>
    <t>A Fanciful Documentary of a Frisbee And a Lumberjack who must Chase a Monkey in A Shark Tank</t>
  </si>
  <si>
    <t>Jodie Degeneres, Scarlett Damon, Kenneth Pesci, Fay Winslet, Oprah Kilmer</t>
  </si>
  <si>
    <t>African Egg</t>
  </si>
  <si>
    <t>A Fast-Paced Documentary of a Pastry Chef And a Dentist who must Pursue a Forensic Psychologist in The Gulf of Mexico</t>
  </si>
  <si>
    <t>Family</t>
  </si>
  <si>
    <t>Gary Phoenix, Dustin Tautou, Matthew Leigh, Matthew Carrey, Thora Temple</t>
  </si>
  <si>
    <t>PenelopeGuiness, ChristianGable, LucilleTracy, SandraPeck, JohnnyCage, MenaTemple, WarrenNolte, OprahKilmer, RockDukakis, MaryKeitel</t>
  </si>
  <si>
    <t>BobFawcett, MinnieZellweger, SeanGuiness, ChrisDepp</t>
  </si>
  <si>
    <t>NickWahlberg, BobFawcett, CameronStreep, RayJohansson, JulianneDench</t>
  </si>
  <si>
    <t>JodieDegeneres, ScarlettDamon, KennethPesci, FayWinslet, OprahKilmer</t>
  </si>
  <si>
    <t>GaryPhoenix, DustinTautou, MatthewLeigh, MatthewCarrey, ThoraTemple</t>
  </si>
  <si>
    <t>total_sales</t>
  </si>
  <si>
    <t>Sports</t>
  </si>
  <si>
    <t>Sci-Fi</t>
  </si>
  <si>
    <t>Drama</t>
  </si>
  <si>
    <t>Mike Hillyer</t>
  </si>
  <si>
    <t>Lethbridge</t>
  </si>
  <si>
    <t>Canada</t>
  </si>
  <si>
    <t>Jon Stephens</t>
  </si>
  <si>
    <t>Woodridge</t>
  </si>
  <si>
    <t>Australia</t>
  </si>
  <si>
    <t>manager</t>
  </si>
  <si>
    <t>Woodridge,Australia</t>
  </si>
  <si>
    <t>Lethbridge,Canada</t>
  </si>
  <si>
    <t>misallocations</t>
  </si>
  <si>
    <t>paid</t>
  </si>
  <si>
    <t>rentals</t>
  </si>
  <si>
    <t>accruals</t>
  </si>
  <si>
    <t>accrued</t>
  </si>
  <si>
    <t>on time</t>
  </si>
  <si>
    <t>late</t>
  </si>
  <si>
    <t>no date</t>
  </si>
  <si>
    <t>total</t>
  </si>
  <si>
    <t>payments</t>
  </si>
  <si>
    <t>null return date</t>
  </si>
  <si>
    <t/>
  </si>
  <si>
    <t>["Trailers"]</t>
  </si>
  <si>
    <t>["Behind the Scenes"]</t>
  </si>
  <si>
    <t>["Deleted Scenes","Behind the Scenes"]</t>
  </si>
  <si>
    <t xml:space="preserve">English             </t>
  </si>
  <si>
    <t xml:space="preserve">Italian             </t>
  </si>
  <si>
    <t xml:space="preserve">Japanese            </t>
  </si>
  <si>
    <t xml:space="preserve">Mandarin            </t>
  </si>
  <si>
    <t xml:space="preserve">French              </t>
  </si>
  <si>
    <t>{"type":"Buffer","data":[137,80,78,71,13,10,90,10]}</t>
  </si>
  <si>
    <t>Animation: Anaconda Confessions, Children: Language Cowboy, Classics: Color Philadelphia, Westward Seabiscuit, Comedy: Vertigo Northwest, Documentary: Academy Dinosaur, Family: King Evolution, Splash Gump, Foreign: Mulholland Beast, Games: Bulworth Commandments, Human Graffiti, Horror: Elephant Trojan, Lady Stage, Rules Human, Music: Wizard Coldblooded, New: Angels Life, Oklahoma Jumanji, Sci-Fi: Cheaper Clyde, Sports: Gleaming Jawbreaker</t>
  </si>
  <si>
    <t>Action: Bull Shawshank, Animation: Fight Jawbreaker, Children: Jersey Sassy, Classics: Dracula Crystal, Gilbert Pelican, Comedy: Mallrats United, Rushmore Mermaid, Documentary: Adaptation Holes, Drama: Wardrobe Phantom, Family: Apache Divine, Chisum Behavior, Indian Love, Maguire Apache, Foreign: Baby Hall, Happiness United, Games: Roof Champion, Music: Lucky Flying, New: Destiny Saturday, Flash Wars, Jekyll Frogmen, Mask Peach, Sci-Fi: Chainsaw Uptown, Goodfellas Salute, Travel: Liaisons Sweet, Smile Earring</t>
  </si>
  <si>
    <t>Action: Caddyshack Jedi, Forrest Sons, Classics: Frost Head, Jeepers Wedding, Documentary: Army Flintstones, French Holiday, Halloween Nuts, Hunter Alter, Wedding Apollo, Young Language, Drama: Luck Opus, Necklace Outbreak, Spice Sorority, Foreign: Cowboy Doom, Whale Bikini, Music: Alone Trip, New: Eve Resurrection, Platoon Instinct, Sci-Fi: Weekend Personal, Sports: Artist Coldblooded, Image Princess, Travel: Boondock Ballroom</t>
  </si>
  <si>
    <t>Action: Barefoot Manchurian, Animation: Anaconda Confessions, Ghostbusters Elf, Comedy: Submarine Bed, Documentary: Bed Highball, National Story, Raiders Antitrust, Drama: Blade Polish, Greedy Roots, Family: Splash Gump, Horror: Treasure Command, Music: Hanover Galaxy, Reds Pocus, New: Angels Life, Jumanji Blade, Oklahoma Jumanji, Sci-Fi: Random Go, Silverado Goldfinger, Unforgiven Zoolander, Sports: Instinct Airport, Poseidon Forever, Travel: Boondock Ballroom</t>
  </si>
  <si>
    <t>Action: Amadeus Holy, Grail Frankenstein, Rings Heartbreakers, Animation: Sunrise League, Children: Hall Cassidy, Comedy: Daddy Pittsburgh, Documentary: Bonnie Holocaust, Metal Armageddon, Pacific Amistad, Pocus Pulp, Drama: Chitty Lock, Coneheads Smoochy, Games: Fire Wolves, Horror: Commandments Express, Love Suicides, Patton Interview, Music: Banger Pinocchio, Heavenly Gun, New: Frontier Cabin, Ridgemont Submarine, Sci-Fi: Daisy Menagerie, Goodfellas Salute, Soldiers Evolution, Sports: Groove Fiction, Kramer Chocolate, Star Operation, Travel: Enough Raging, Escape Metropolis, Smile Earring</t>
  </si>
  <si>
    <t>1.1 - Overview of Tables</t>
  </si>
  <si>
    <t>1.2 - Row Counts</t>
  </si>
  <si>
    <t>1.3 - Sample Rows</t>
  </si>
  <si>
    <t>1 3_sample_actor'!A1</t>
  </si>
  <si>
    <t>1 3_sample_address'!A1</t>
  </si>
  <si>
    <t>1 3_sample_category'!A1</t>
  </si>
  <si>
    <t>1 3_sample_city'!A1</t>
  </si>
  <si>
    <t>1 3_sample_country'!A1</t>
  </si>
  <si>
    <t>1 3_sample_customer'!A1</t>
  </si>
  <si>
    <t>1 3_sample_film'!A1</t>
  </si>
  <si>
    <t>1 3_sample_film_actor'!A1</t>
  </si>
  <si>
    <t>1 3_sample_film_category'!A1</t>
  </si>
  <si>
    <t>1 3_sample_inventory'!A1</t>
  </si>
  <si>
    <t>1 3_sample_language'!A1</t>
  </si>
  <si>
    <t>1 3_sample_payment'!A1</t>
  </si>
  <si>
    <t>1 3_sample_rental'!A1</t>
  </si>
  <si>
    <t>1 3_sample_staff'!A1</t>
  </si>
  <si>
    <t>1 3_sample_store'!A1</t>
  </si>
  <si>
    <t>1 3_sample_actor_info'!A1</t>
  </si>
  <si>
    <t>1 3_sample_customer_list'!A1</t>
  </si>
  <si>
    <t>1 3_sample_film_list'!A1</t>
  </si>
  <si>
    <t>1 3_sample_nicer_but_slower'!A1</t>
  </si>
  <si>
    <t>1 3_sample_sales_by_category'!A1</t>
  </si>
  <si>
    <t>1 3_sample_sales_by_store'!A1</t>
  </si>
  <si>
    <t>1 3_sample_staff_list'!A1</t>
  </si>
  <si>
    <t>Profiling</t>
  </si>
  <si>
    <t>Insights</t>
  </si>
  <si>
    <t>Receommendations</t>
  </si>
  <si>
    <t>Structure matched ERD expectations (transactional + dimension + join tables) with 15 base tables.</t>
  </si>
  <si>
    <t>Seven views were also identified.</t>
  </si>
  <si>
    <t>No empty tables found.</t>
  </si>
  <si>
    <t>Transactional tables (payment, rental) are the largest as expected.</t>
  </si>
  <si>
    <t>Join and dimension tables range from small to mid size.</t>
  </si>
  <si>
    <t>Five view tables appear to represent enriched listings.</t>
  </si>
  <si>
    <t>Two view tables suggest summarised sales data by store and category.</t>
  </si>
  <si>
    <t>No structural anomalies were detected.</t>
  </si>
  <si>
    <t>Visible NULLs (address2) and empty strings (phone, postal_code) in address table.</t>
  </si>
  <si>
    <t>The customer table contains two columns of different data types with seemingly similar functions (active and activebool).</t>
  </si>
  <si>
    <t>The film table contains dense categorical columns with non-standard data types (description of type text, fulltext of type tsvector, rating of type mpaa_rating).</t>
  </si>
  <si>
    <t>The film_actor and film_category tables contain only composite keys functioning purely as join tables.</t>
  </si>
  <si>
    <t>The inventory table records physical stock per store with duplicate titles expected.</t>
  </si>
  <si>
    <t>The payment and rental tables contain transaction records linked to information in dimension tables via foreign keys.</t>
  </si>
  <si>
    <t>The staff table contains two staff records with a visible null in the picture column (type bytea) and duplicate values in the password column.</t>
  </si>
  <si>
    <t>The last_update columns across all tables seemingly have a static timestamp.</t>
  </si>
  <si>
    <t>Some inconsistencies (active vs activebool) and ambiguity (category.name vs. city.city) in column names.</t>
  </si>
  <si>
    <t>View tables provide entity listings substituting foreign keys with descriptive  values, and aggregated sales data per category and store.</t>
  </si>
  <si>
    <t>View tables will not be used in the analysis and can be ignored going forward.</t>
  </si>
  <si>
    <t>6.1</t>
  </si>
  <si>
    <t>2.3</t>
  </si>
  <si>
    <t>2.2.1</t>
  </si>
  <si>
    <t>3.3</t>
  </si>
  <si>
    <t>3.7.1</t>
  </si>
  <si>
    <t>Impute empty strings in retained columns with placeholder values e.g. 'n/a'.</t>
  </si>
  <si>
    <t>Confirm the actual user-defined data type of mpaa_rating columns.</t>
  </si>
  <si>
    <t>Confirm composite key integrity in join tables.</t>
  </si>
  <si>
    <t>Flag inventory table as likely to contain duplicates.</t>
  </si>
  <si>
    <t>Communicate shared passwords to management as security risk.</t>
  </si>
  <si>
    <t>Confirm if the database has a static timestamp.</t>
  </si>
  <si>
    <t>Standardise inconsistent or ambiguous column names.</t>
  </si>
  <si>
    <t>Link</t>
  </si>
  <si>
    <t>Remove any columns containing NULLs, optional information, duplicate functions, dense or specialised metadata, and duplicate values not needed in the analysis.</t>
  </si>
  <si>
    <t>Overview of Tables</t>
  </si>
  <si>
    <t>Row Counts</t>
  </si>
  <si>
    <t>Sample Rows</t>
  </si>
  <si>
    <t>Refer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</si>
</sst>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A7D00"/>
      <name val="Arial"/>
      <family val="2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b/>
      <u/>
      <sz val="12"/>
      <color theme="0" tint="-4.9989318521683403E-2"/>
      <name val="Aptos Narrow"/>
      <scheme val="minor"/>
    </font>
    <font>
      <sz val="12"/>
      <color rgb="FF000000"/>
      <name val="Aptos Narrow"/>
      <scheme val="minor"/>
    </font>
    <font>
      <u/>
      <sz val="12"/>
      <color theme="10"/>
      <name val="Aptos Narrow"/>
      <scheme val="minor"/>
    </font>
    <font>
      <u/>
      <sz val="12"/>
      <color theme="0" tint="-4.9989318521683403E-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8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43" fontId="4" fillId="0" borderId="0" xfId="1" applyFont="1"/>
    <xf numFmtId="0" fontId="5" fillId="0" borderId="0" xfId="0" applyFont="1"/>
    <xf numFmtId="164" fontId="5" fillId="0" borderId="0" xfId="1" applyNumberFormat="1" applyFont="1"/>
    <xf numFmtId="43" fontId="5" fillId="0" borderId="0" xfId="1" applyFont="1"/>
    <xf numFmtId="164" fontId="5" fillId="0" borderId="0" xfId="0" applyNumberFormat="1" applyFont="1"/>
    <xf numFmtId="164" fontId="4" fillId="0" borderId="0" xfId="1" applyNumberFormat="1" applyFont="1" applyFill="1"/>
    <xf numFmtId="43" fontId="4" fillId="0" borderId="0" xfId="1" applyFont="1" applyFill="1"/>
    <xf numFmtId="10" fontId="5" fillId="0" borderId="0" xfId="2" applyNumberFormat="1" applyFont="1" applyFill="1"/>
    <xf numFmtId="164" fontId="3" fillId="0" borderId="0" xfId="1" applyNumberFormat="1" applyFont="1"/>
    <xf numFmtId="43" fontId="3" fillId="0" borderId="0" xfId="1" applyFont="1"/>
    <xf numFmtId="0" fontId="6" fillId="0" borderId="0" xfId="0" applyFont="1"/>
    <xf numFmtId="164" fontId="5" fillId="0" borderId="0" xfId="1" applyNumberFormat="1" applyFont="1" applyFill="1"/>
    <xf numFmtId="43" fontId="5" fillId="0" borderId="0" xfId="1" applyFont="1" applyFill="1"/>
    <xf numFmtId="164" fontId="7" fillId="2" borderId="1" xfId="3" applyNumberFormat="1" applyFont="1"/>
    <xf numFmtId="43" fontId="7" fillId="2" borderId="1" xfId="3" applyNumberFormat="1" applyFont="1"/>
    <xf numFmtId="0" fontId="5" fillId="0" borderId="0" xfId="0" applyFont="1" applyAlignment="1">
      <alignment wrapText="1"/>
    </xf>
    <xf numFmtId="43" fontId="4" fillId="0" borderId="0" xfId="1" applyFont="1" applyAlignment="1">
      <alignment vertical="center"/>
    </xf>
    <xf numFmtId="43" fontId="7" fillId="2" borderId="1" xfId="1" applyFont="1" applyFill="1" applyBorder="1"/>
    <xf numFmtId="164" fontId="7" fillId="2" borderId="1" xfId="1" applyNumberFormat="1" applyFont="1" applyFill="1" applyBorder="1"/>
    <xf numFmtId="22" fontId="0" fillId="0" borderId="0" xfId="0" applyNumberFormat="1"/>
    <xf numFmtId="14" fontId="0" fillId="0" borderId="0" xfId="0" applyNumberFormat="1"/>
    <xf numFmtId="0" fontId="11" fillId="4" borderId="0" xfId="4" applyFont="1" applyFill="1" applyBorder="1"/>
    <xf numFmtId="0" fontId="11" fillId="5" borderId="0" xfId="4" applyFont="1" applyFill="1" applyBorder="1"/>
    <xf numFmtId="0" fontId="10" fillId="0" borderId="0" xfId="0" applyFont="1"/>
    <xf numFmtId="0" fontId="12" fillId="0" borderId="0" xfId="0" applyFont="1"/>
    <xf numFmtId="0" fontId="11" fillId="4" borderId="0" xfId="4" applyFont="1" applyFill="1" applyBorder="1" applyAlignment="1">
      <alignment horizontal="center"/>
    </xf>
    <xf numFmtId="0" fontId="11" fillId="5" borderId="0" xfId="4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4" fillId="6" borderId="2" xfId="0" applyFont="1" applyFill="1" applyBorder="1" applyAlignment="1">
      <alignment horizontal="left"/>
    </xf>
    <xf numFmtId="0" fontId="15" fillId="6" borderId="2" xfId="5" quotePrefix="1" applyFont="1" applyFill="1" applyBorder="1" applyAlignment="1">
      <alignment horizontal="left"/>
    </xf>
    <xf numFmtId="1" fontId="12" fillId="6" borderId="2" xfId="1" applyNumberFormat="1" applyFont="1" applyFill="1" applyBorder="1" applyAlignment="1">
      <alignment horizontal="right"/>
    </xf>
    <xf numFmtId="0" fontId="9" fillId="0" borderId="0" xfId="5" quotePrefix="1"/>
    <xf numFmtId="0" fontId="13" fillId="4" borderId="0" xfId="5" quotePrefix="1" applyFont="1" applyFill="1" applyBorder="1" applyAlignment="1">
      <alignment horizontal="left"/>
    </xf>
    <xf numFmtId="0" fontId="11" fillId="4" borderId="0" xfId="4" applyFont="1" applyFill="1" applyBorder="1" applyAlignment="1">
      <alignment horizontal="left"/>
    </xf>
    <xf numFmtId="0" fontId="16" fillId="4" borderId="0" xfId="5" quotePrefix="1" applyFont="1" applyFill="1" applyBorder="1" applyAlignment="1">
      <alignment horizontal="left"/>
    </xf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5" xfId="0" applyFont="1" applyFill="1" applyBorder="1" applyAlignment="1">
      <alignment horizontal="left"/>
    </xf>
    <xf numFmtId="0" fontId="12" fillId="6" borderId="3" xfId="0" applyFont="1" applyFill="1" applyBorder="1"/>
    <xf numFmtId="0" fontId="12" fillId="6" borderId="4" xfId="0" applyFont="1" applyFill="1" applyBorder="1"/>
    <xf numFmtId="0" fontId="12" fillId="6" borderId="5" xfId="0" applyFont="1" applyFill="1" applyBorder="1"/>
    <xf numFmtId="16" fontId="12" fillId="6" borderId="5" xfId="0" quotePrefix="1" applyNumberFormat="1" applyFont="1" applyFill="1" applyBorder="1" applyAlignment="1">
      <alignment horizontal="center"/>
    </xf>
    <xf numFmtId="0" fontId="12" fillId="6" borderId="5" xfId="0" quotePrefix="1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</cellXfs>
  <cellStyles count="6">
    <cellStyle name="Accent1" xfId="4" builtinId="29"/>
    <cellStyle name="Calculation" xfId="3" builtinId="22"/>
    <cellStyle name="Comma" xfId="1" builtinId="3"/>
    <cellStyle name="Hyperlink" xfId="5" builtinId="8"/>
    <cellStyle name="Normal" xfId="0" builtinId="0"/>
    <cellStyle name="Per cent" xfId="2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DC9D9A-BF65-D946-8E46-4A49B284DBF6}" autoFormatId="16" applyNumberFormats="0" applyBorderFormats="0" applyFontFormats="0" applyPatternFormats="0" applyAlignmentFormats="0" applyWidthHeightFormats="0">
  <queryTableRefresh nextId="7">
    <queryTableFields count="3">
      <queryTableField id="4" name="table_schema" tableColumnId="4"/>
      <queryTableField id="5" name="table_type" tableColumnId="5"/>
      <queryTableField id="6" name="table_name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D369C01B-5302-0942-9D70-79357C7C9465}" autoFormatId="16" applyNumberFormats="0" applyBorderFormats="0" applyFontFormats="0" applyPatternFormats="0" applyAlignmentFormats="0" applyWidthHeightFormats="0">
  <queryTableRefresh nextId="4">
    <queryTableFields count="3">
      <queryTableField id="1" name="actor_id" tableColumnId="1"/>
      <queryTableField id="2" name="film_id" tableColumnId="2"/>
      <queryTableField id="3" name="last_updat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0D77B06F-28AC-6541-9A1A-F92DB2091CED}" autoFormatId="16" applyNumberFormats="0" applyBorderFormats="0" applyFontFormats="0" applyPatternFormats="0" applyAlignmentFormats="0" applyWidthHeightFormats="0">
  <queryTableRefresh nextId="4">
    <queryTableFields count="3">
      <queryTableField id="1" name="film_id" tableColumnId="1"/>
      <queryTableField id="2" name="category_id" tableColumnId="2"/>
      <queryTableField id="3" name="last_update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3F2DF12C-3A45-D94B-9956-58BA94D73A8B}" autoFormatId="16" applyNumberFormats="0" applyBorderFormats="0" applyFontFormats="0" applyPatternFormats="0" applyAlignmentFormats="0" applyWidthHeightFormats="0">
  <queryTableRefresh nextId="5">
    <queryTableFields count="4">
      <queryTableField id="1" name="inventory_id" tableColumnId="1"/>
      <queryTableField id="2" name="film_id" tableColumnId="2"/>
      <queryTableField id="3" name="store_id" tableColumnId="3"/>
      <queryTableField id="4" name="last_updat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6" xr16:uid="{E1C48628-B7CB-6847-8DB9-3F8DBE58C97F}" autoFormatId="16" applyNumberFormats="0" applyBorderFormats="0" applyFontFormats="0" applyPatternFormats="0" applyAlignmentFormats="0" applyWidthHeightFormats="0">
  <queryTableRefresh nextId="4">
    <queryTableFields count="3">
      <queryTableField id="1" name="language_id" tableColumnId="1"/>
      <queryTableField id="2" name="name" tableColumnId="2"/>
      <queryTableField id="3" name="last_update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8" xr16:uid="{A85672E2-1D72-4547-964F-F96BBFE19ECB}" autoFormatId="16" applyNumberFormats="0" applyBorderFormats="0" applyFontFormats="0" applyPatternFormats="0" applyAlignmentFormats="0" applyWidthHeightFormats="0">
  <queryTableRefresh nextId="7">
    <queryTableFields count="6">
      <queryTableField id="1" name="payment_id" tableColumnId="1"/>
      <queryTableField id="2" name="customer_id" tableColumnId="2"/>
      <queryTableField id="3" name="staff_id" tableColumnId="3"/>
      <queryTableField id="4" name="rental_id" tableColumnId="4"/>
      <queryTableField id="5" name="amount" tableColumnId="5"/>
      <queryTableField id="6" name="payment_date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9" xr16:uid="{D09FEF39-8239-BC49-B8E9-FAD683543C8F}" autoFormatId="16" applyNumberFormats="0" applyBorderFormats="0" applyFontFormats="0" applyPatternFormats="0" applyAlignmentFormats="0" applyWidthHeightFormats="0">
  <queryTableRefresh nextId="8">
    <queryTableFields count="7">
      <queryTableField id="1" name="rental_id" tableColumnId="1"/>
      <queryTableField id="2" name="rental_date" tableColumnId="2"/>
      <queryTableField id="3" name="inventory_id" tableColumnId="3"/>
      <queryTableField id="4" name="customer_id" tableColumnId="4"/>
      <queryTableField id="5" name="return_date" tableColumnId="5"/>
      <queryTableField id="6" name="staff_id" tableColumnId="6"/>
      <queryTableField id="7" name="last_update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2" xr16:uid="{C790E807-B99F-3A47-8FE0-341ABE43E4D8}" autoFormatId="16" applyNumberFormats="0" applyBorderFormats="0" applyFontFormats="0" applyPatternFormats="0" applyAlignmentFormats="0" applyWidthHeightFormats="0">
  <queryTableRefresh nextId="12">
    <queryTableFields count="11">
      <queryTableField id="1" name="staff_id" tableColumnId="1"/>
      <queryTableField id="2" name="first_name" tableColumnId="2"/>
      <queryTableField id="3" name="last_name" tableColumnId="3"/>
      <queryTableField id="4" name="address_id" tableColumnId="4"/>
      <queryTableField id="5" name="email" tableColumnId="5"/>
      <queryTableField id="6" name="store_id" tableColumnId="6"/>
      <queryTableField id="7" name="active" tableColumnId="7"/>
      <queryTableField id="8" name="username" tableColumnId="8"/>
      <queryTableField id="9" name="password" tableColumnId="9"/>
      <queryTableField id="10" name="last_update" tableColumnId="10"/>
      <queryTableField id="11" name="picture" tableColumnId="1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4" xr16:uid="{0B5302EB-2BA8-E241-8A8C-450632CFAA42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anager_staff_id" tableColumnId="2"/>
      <queryTableField id="3" name="address_id" tableColumnId="3"/>
      <queryTableField id="4" name="last_update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4" xr16:uid="{122AB8C0-5758-E74C-86F8-7BDA95A22F24}" autoFormatId="16" applyNumberFormats="0" applyBorderFormats="0" applyFontFormats="0" applyPatternFormats="0" applyAlignmentFormats="0" applyWidthHeightFormats="0">
  <queryTableRefresh nextId="5">
    <queryTableFields count="4">
      <queryTableField id="1" name="actor_id" tableColumnId="1"/>
      <queryTableField id="2" name="first_name" tableColumnId="2"/>
      <queryTableField id="3" name="last_name" tableColumnId="3"/>
      <queryTableField id="4" name="film_info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0" xr16:uid="{5A9F7989-BA61-FB4D-B244-7596F7498F85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name" tableColumnId="2"/>
      <queryTableField id="3" name="address" tableColumnId="3"/>
      <queryTableField id="4" name="zip code" tableColumnId="4"/>
      <queryTableField id="5" name="phone" tableColumnId="5"/>
      <queryTableField id="6" name="city" tableColumnId="6"/>
      <queryTableField id="7" name="country" tableColumnId="7"/>
      <queryTableField id="8" name="notes" tableColumnId="8"/>
      <queryTableField id="9" name="si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2D2B68C-56BE-DD42-9D6D-D4F105753D74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row_count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4" xr16:uid="{F9039D96-89A9-F54F-9289-01FB450C7895}" autoFormatId="16" applyNumberFormats="0" applyBorderFormats="0" applyFontFormats="0" applyPatternFormats="0" applyAlignmentFormats="0" applyWidthHeightFormats="0">
  <queryTableRefresh nextId="9">
    <queryTableFields count="8">
      <queryTableField id="1" name="fid" tableColumnId="1"/>
      <queryTableField id="2" name="title" tableColumnId="2"/>
      <queryTableField id="3" name="description" tableColumnId="3"/>
      <queryTableField id="4" name="category" tableColumnId="4"/>
      <queryTableField id="5" name="price" tableColumnId="5"/>
      <queryTableField id="6" name="length" tableColumnId="6"/>
      <queryTableField id="7" name="rating" tableColumnId="7"/>
      <queryTableField id="8" name="actors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7" xr16:uid="{B5839553-184E-094A-A871-4DE6C5261D96}" autoFormatId="16" applyNumberFormats="0" applyBorderFormats="0" applyFontFormats="0" applyPatternFormats="0" applyAlignmentFormats="0" applyWidthHeightFormats="0">
  <queryTableRefresh nextId="9">
    <queryTableFields count="8">
      <queryTableField id="1" name="fid" tableColumnId="1"/>
      <queryTableField id="2" name="title" tableColumnId="2"/>
      <queryTableField id="3" name="description" tableColumnId="3"/>
      <queryTableField id="4" name="category" tableColumnId="4"/>
      <queryTableField id="5" name="price" tableColumnId="5"/>
      <queryTableField id="6" name="length" tableColumnId="6"/>
      <queryTableField id="7" name="rating" tableColumnId="7"/>
      <queryTableField id="8" name="actors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0" xr16:uid="{87BF9CD8-3175-2646-9584-C38A6AF83C39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_sale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1" xr16:uid="{02F496A1-F310-AF48-8259-FA95C6EA9B2F}" autoFormatId="16" applyNumberFormats="0" applyBorderFormats="0" applyFontFormats="0" applyPatternFormats="0" applyAlignmentFormats="0" applyWidthHeightFormats="0">
  <queryTableRefresh nextId="4">
    <queryTableFields count="3">
      <queryTableField id="1" name="store" tableColumnId="1"/>
      <queryTableField id="2" name="manager" tableColumnId="2"/>
      <queryTableField id="3" name="total_sales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3" xr16:uid="{0937CC94-017B-734F-BFA6-1DDC3D8E661D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3" name="address" tableColumnId="3"/>
      <queryTableField id="4" name="zip code" tableColumnId="4"/>
      <queryTableField id="5" name="phone" tableColumnId="5"/>
      <queryTableField id="6" name="city" tableColumnId="6"/>
      <queryTableField id="7" name="country" tableColumnId="7"/>
      <queryTableField id="8" name="si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F371233-AC64-EF42-B2BC-43DD46810305}" autoFormatId="16" applyNumberFormats="0" applyBorderFormats="0" applyFontFormats="0" applyPatternFormats="0" applyAlignmentFormats="0" applyWidthHeightFormats="0">
  <queryTableRefresh nextId="5">
    <queryTableFields count="4">
      <queryTableField id="1" name="actor_id" tableColumnId="1"/>
      <queryTableField id="2" name="first_name" tableColumnId="2"/>
      <queryTableField id="3" name="last_name" tableColumnId="3"/>
      <queryTableField id="4" name="last_updat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B6BF026-AE34-4D46-8CD3-B00B4F0F08B7}" autoFormatId="16" applyNumberFormats="0" applyBorderFormats="0" applyFontFormats="0" applyPatternFormats="0" applyAlignmentFormats="0" applyWidthHeightFormats="0">
  <queryTableRefresh nextId="9">
    <queryTableFields count="8">
      <queryTableField id="1" name="address_id" tableColumnId="1"/>
      <queryTableField id="2" name="address" tableColumnId="2"/>
      <queryTableField id="3" name="address2" tableColumnId="3"/>
      <queryTableField id="4" name="district" tableColumnId="4"/>
      <queryTableField id="5" name="city_id" tableColumnId="5"/>
      <queryTableField id="6" name="postal_code" tableColumnId="6"/>
      <queryTableField id="7" name="phone" tableColumnId="7"/>
      <queryTableField id="8" name="last_updat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B9E86976-1F55-1244-BED6-20D278224A7D}" autoFormatId="16" applyNumberFormats="0" applyBorderFormats="0" applyFontFormats="0" applyPatternFormats="0" applyAlignmentFormats="0" applyWidthHeightFormats="0">
  <queryTableRefresh nextId="4">
    <queryTableFields count="3">
      <queryTableField id="1" name="category_id" tableColumnId="1"/>
      <queryTableField id="2" name="name" tableColumnId="2"/>
      <queryTableField id="3" name="last_updat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8A73255F-9603-B44D-900B-52F343890D7D}" autoFormatId="16" applyNumberFormats="0" applyBorderFormats="0" applyFontFormats="0" applyPatternFormats="0" applyAlignmentFormats="0" applyWidthHeightFormats="0">
  <queryTableRefresh nextId="5">
    <queryTableFields count="4">
      <queryTableField id="1" name="city_id" tableColumnId="1"/>
      <queryTableField id="2" name="city" tableColumnId="2"/>
      <queryTableField id="3" name="country_id" tableColumnId="3"/>
      <queryTableField id="4" name="last_updat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845BDF3E-2584-B14C-8510-F02014A77A8A}" autoFormatId="16" applyNumberFormats="0" applyBorderFormats="0" applyFontFormats="0" applyPatternFormats="0" applyAlignmentFormats="0" applyWidthHeightFormats="0">
  <queryTableRefresh nextId="4">
    <queryTableFields count="3">
      <queryTableField id="1" name="country_id" tableColumnId="1"/>
      <queryTableField id="2" name="country" tableColumnId="2"/>
      <queryTableField id="3" name="last_updat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EBF3CCCA-274C-F046-BF96-A79C6AC99253}" autoFormatId="16" applyNumberFormats="0" applyBorderFormats="0" applyFontFormats="0" applyPatternFormats="0" applyAlignmentFormats="0" applyWidthHeightFormats="0">
  <queryTableRefresh nextId="11">
    <queryTableFields count="10">
      <queryTableField id="1" name="customer_id" tableColumnId="1"/>
      <queryTableField id="2" name="store_id" tableColumnId="2"/>
      <queryTableField id="3" name="first_name" tableColumnId="3"/>
      <queryTableField id="4" name="last_name" tableColumnId="4"/>
      <queryTableField id="5" name="email" tableColumnId="5"/>
      <queryTableField id="6" name="address_id" tableColumnId="6"/>
      <queryTableField id="7" name="activebool" tableColumnId="7"/>
      <queryTableField id="8" name="create_date" tableColumnId="8"/>
      <queryTableField id="9" name="last_update" tableColumnId="9"/>
      <queryTableField id="10" name="active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DB1D30BF-9604-1D4A-ADB9-38AD1672C4B7}" autoFormatId="16" applyNumberFormats="0" applyBorderFormats="0" applyFontFormats="0" applyPatternFormats="0" applyAlignmentFormats="0" applyWidthHeightFormats="0">
  <queryTableRefresh nextId="14">
    <queryTableFields count="13">
      <queryTableField id="1" name="film_id" tableColumnId="1"/>
      <queryTableField id="2" name="title" tableColumnId="2"/>
      <queryTableField id="3" name="description" tableColumnId="3"/>
      <queryTableField id="4" name="release_year" tableColumnId="4"/>
      <queryTableField id="5" name="language_id" tableColumnId="5"/>
      <queryTableField id="6" name="rental_duration" tableColumnId="6"/>
      <queryTableField id="7" name="rental_rate" tableColumnId="7"/>
      <queryTableField id="8" name="length" tableColumnId="8"/>
      <queryTableField id="9" name="replacement_cost" tableColumnId="9"/>
      <queryTableField id="10" name="rating" tableColumnId="10"/>
      <queryTableField id="11" name="last_update" tableColumnId="11"/>
      <queryTableField id="12" name="special_features" tableColumnId="12"/>
      <queryTableField id="13" name="fulltex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04EEE-4B58-1D4F-8555-2432C8731492}" name="_1_1_table_overview" displayName="_1_1_table_overview" ref="A1:C23" tableType="queryTable" totalsRowShown="0">
  <autoFilter ref="A1:C23" xr:uid="{0A204EEE-4B58-1D4F-8555-2432C8731492}"/>
  <sortState xmlns:xlrd2="http://schemas.microsoft.com/office/spreadsheetml/2017/richdata2" ref="A2:C23">
    <sortCondition ref="A2:A23"/>
    <sortCondition ref="B2:B23"/>
    <sortCondition ref="C2:C23"/>
  </sortState>
  <tableColumns count="3">
    <tableColumn id="4" xr3:uid="{7E3031EA-85A8-9C48-8108-B7F319C31146}" uniqueName="4" name="table_schema" queryTableFieldId="4" dataDxfId="70"/>
    <tableColumn id="5" xr3:uid="{D5A63A99-1834-DB4A-A5AC-AC562E173E57}" uniqueName="5" name="table_type" queryTableFieldId="5" dataDxfId="69"/>
    <tableColumn id="6" xr3:uid="{52158EAB-2B33-154D-AED9-0E7398ED3DFA}" uniqueName="6" name="table_name" queryTableFieldId="6" dataDxfId="6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60CA63-F6CC-C54F-85B2-EDF12DD4372F}" name="_1_3_sample_film_actor" displayName="_1_3_sample_film_actor" ref="A1:C6" tableType="queryTable" totalsRowShown="0">
  <autoFilter ref="A1:C6" xr:uid="{3260CA63-F6CC-C54F-85B2-EDF12DD4372F}"/>
  <tableColumns count="3">
    <tableColumn id="1" xr3:uid="{7344BB50-6EC1-A544-89F9-5804A74D3910}" uniqueName="1" name="actor_id" queryTableFieldId="1"/>
    <tableColumn id="2" xr3:uid="{D50BFFB2-F153-F349-9479-66550BACD462}" uniqueName="2" name="film_id" queryTableFieldId="2"/>
    <tableColumn id="3" xr3:uid="{23627CA8-45B5-574A-9B6F-A5DE7EDD338E}" uniqueName="3" name="last_update" queryTableFieldId="3" dataDxfId="4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E8440A-1AAD-364C-9A6D-AB064F0784F0}" name="_1_3_sample_film_category" displayName="_1_3_sample_film_category" ref="A1:C6" tableType="queryTable" totalsRowShown="0">
  <autoFilter ref="A1:C6" xr:uid="{DAE8440A-1AAD-364C-9A6D-AB064F0784F0}"/>
  <tableColumns count="3">
    <tableColumn id="1" xr3:uid="{DA8F8E43-B25C-6B4E-A4F7-7EB42644A6F6}" uniqueName="1" name="film_id" queryTableFieldId="1"/>
    <tableColumn id="2" xr3:uid="{60DAF25E-7057-FA48-8714-D315B8B4EC74}" uniqueName="2" name="category_id" queryTableFieldId="2"/>
    <tableColumn id="3" xr3:uid="{2F246BC7-3C8D-8F43-98C5-F5C81AFE815B}" uniqueName="3" name="last_update" queryTableFieldId="3" dataDxf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FAFBA3-C3D0-FF46-8490-868E2FC2F9FA}" name="_1_3_sample_inventory" displayName="_1_3_sample_inventory" ref="A1:D6" tableType="queryTable" totalsRowShown="0">
  <autoFilter ref="A1:D6" xr:uid="{64FAFBA3-C3D0-FF46-8490-868E2FC2F9FA}"/>
  <tableColumns count="4">
    <tableColumn id="1" xr3:uid="{56157715-6EDD-9F4B-AA28-40498E8B4799}" uniqueName="1" name="inventory_id" queryTableFieldId="1"/>
    <tableColumn id="2" xr3:uid="{FA82B882-16EB-4948-B08C-8A3E63E9F2B6}" uniqueName="2" name="film_id" queryTableFieldId="2"/>
    <tableColumn id="3" xr3:uid="{DAFBAB67-BBCE-FA48-822F-5DFA35795314}" uniqueName="3" name="store_id" queryTableFieldId="3"/>
    <tableColumn id="4" xr3:uid="{759D4E1C-86E6-1C40-BF85-35CD824F1A6F}" uniqueName="4" name="last_update" queryTableFieldId="4" dataDxfId="4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0C7823-E420-D44E-9144-2F385B83540D}" name="_1_3_sample_language" displayName="_1_3_sample_language" ref="A1:C6" tableType="queryTable" totalsRowShown="0">
  <autoFilter ref="A1:C6" xr:uid="{6E0C7823-E420-D44E-9144-2F385B83540D}"/>
  <tableColumns count="3">
    <tableColumn id="1" xr3:uid="{40C0BA12-4ABB-6941-995D-83B72ADC80A2}" uniqueName="1" name="language_id" queryTableFieldId="1"/>
    <tableColumn id="2" xr3:uid="{3B84BE1D-D6A2-DD4A-93D1-17882BFC3DB2}" uniqueName="2" name="name" queryTableFieldId="2" dataDxfId="39"/>
    <tableColumn id="3" xr3:uid="{6C1559EE-AB2A-4042-B391-580D82037DE1}" uniqueName="3" name="last_update" queryTableFieldId="3" dataDxfId="3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5A272E3-E1CD-7D48-93DE-DCC48F18D4C5}" name="_1_3_sample_payment" displayName="_1_3_sample_payment" ref="A1:F6" tableType="queryTable" totalsRowShown="0">
  <autoFilter ref="A1:F6" xr:uid="{35A272E3-E1CD-7D48-93DE-DCC48F18D4C5}"/>
  <tableColumns count="6">
    <tableColumn id="1" xr3:uid="{D2AE0A34-482C-9A4A-AF04-577EA7444FB6}" uniqueName="1" name="payment_id" queryTableFieldId="1"/>
    <tableColumn id="2" xr3:uid="{B2DCDF84-CA58-4941-9F89-AFBFD096715E}" uniqueName="2" name="customer_id" queryTableFieldId="2"/>
    <tableColumn id="3" xr3:uid="{18826B08-D509-2A41-94EA-EDB489E64A5C}" uniqueName="3" name="staff_id" queryTableFieldId="3"/>
    <tableColumn id="4" xr3:uid="{16402855-F956-FB4D-9C2F-83253DD62555}" uniqueName="4" name="rental_id" queryTableFieldId="4"/>
    <tableColumn id="5" xr3:uid="{3F7305B1-3D05-5145-86D9-FF7E23562361}" uniqueName="5" name="amount" queryTableFieldId="5"/>
    <tableColumn id="6" xr3:uid="{DA09E49C-1008-4240-B2CB-96CEDA952E36}" uniqueName="6" name="payment_date" queryTableFieldId="6" dataDxfId="3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F6A8B1-AD02-2940-AE6B-5A3FC6005524}" name="_1_3_sample_rental" displayName="_1_3_sample_rental" ref="A1:G6" tableType="queryTable" totalsRowShown="0">
  <autoFilter ref="A1:G6" xr:uid="{24F6A8B1-AD02-2940-AE6B-5A3FC6005524}"/>
  <tableColumns count="7">
    <tableColumn id="1" xr3:uid="{1852C81F-8606-4E44-A945-BFA089462C2D}" uniqueName="1" name="rental_id" queryTableFieldId="1"/>
    <tableColumn id="2" xr3:uid="{F17D7048-6B50-E640-850B-C7AA2CC7FE88}" uniqueName="2" name="rental_date" queryTableFieldId="2" dataDxfId="36"/>
    <tableColumn id="3" xr3:uid="{B79AC34D-2F8D-D64C-97B3-6193FA9A294B}" uniqueName="3" name="inventory_id" queryTableFieldId="3"/>
    <tableColumn id="4" xr3:uid="{74EA26ED-B74C-834E-9813-892D12EF1D76}" uniqueName="4" name="customer_id" queryTableFieldId="4"/>
    <tableColumn id="5" xr3:uid="{7DC253B7-9ABE-8F4A-9606-E829DCC04C94}" uniqueName="5" name="return_date" queryTableFieldId="5" dataDxfId="35"/>
    <tableColumn id="6" xr3:uid="{435553ED-B6F0-FD43-809A-3047C623C2E5}" uniqueName="6" name="staff_id" queryTableFieldId="6"/>
    <tableColumn id="7" xr3:uid="{3081C99D-8EE1-A248-B4FF-BB763F4B5ACB}" uniqueName="7" name="last_update" queryTableFieldId="7" dataDxfId="3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ADA81F-C01D-1446-8657-6AFA4D4BAE6D}" name="_1_3_sample_staff" displayName="_1_3_sample_staff" ref="A1:K3" tableType="queryTable" totalsRowShown="0">
  <autoFilter ref="A1:K3" xr:uid="{CAADA81F-C01D-1446-8657-6AFA4D4BAE6D}"/>
  <tableColumns count="11">
    <tableColumn id="1" xr3:uid="{4A1EF19B-2AE6-114D-AD20-164686FE7750}" uniqueName="1" name="staff_id" queryTableFieldId="1"/>
    <tableColumn id="2" xr3:uid="{CD0DBA34-E873-C341-98D9-748D3EA2EB14}" uniqueName="2" name="first_name" queryTableFieldId="2" dataDxfId="33"/>
    <tableColumn id="3" xr3:uid="{A169BEFD-BEFB-A148-A2CF-7F1A9707D54C}" uniqueName="3" name="last_name" queryTableFieldId="3" dataDxfId="32"/>
    <tableColumn id="4" xr3:uid="{0703F002-664B-5141-8DEC-32C4652094B8}" uniqueName="4" name="address_id" queryTableFieldId="4"/>
    <tableColumn id="5" xr3:uid="{CFC242F9-19A0-324E-BC59-89F4BEFFD67E}" uniqueName="5" name="email" queryTableFieldId="5" dataDxfId="31"/>
    <tableColumn id="6" xr3:uid="{86AB6329-5D10-3D45-A5D6-830267D81E06}" uniqueName="6" name="store_id" queryTableFieldId="6"/>
    <tableColumn id="7" xr3:uid="{B7F890BD-F7A9-BD43-996B-FA9F210DF40B}" uniqueName="7" name="active" queryTableFieldId="7"/>
    <tableColumn id="8" xr3:uid="{5AA8B622-5CFD-8640-9123-909CBCFAF9B1}" uniqueName="8" name="username" queryTableFieldId="8" dataDxfId="30"/>
    <tableColumn id="9" xr3:uid="{6210EA2E-CBAE-4A4B-9B46-90B5650E64CB}" uniqueName="9" name="password" queryTableFieldId="9" dataDxfId="29"/>
    <tableColumn id="10" xr3:uid="{082FE2B8-478E-7849-A890-06A25790BF1D}" uniqueName="10" name="last_update" queryTableFieldId="10" dataDxfId="28"/>
    <tableColumn id="11" xr3:uid="{C9287D79-609D-504A-BFF6-FBD79D7EE15B}" uniqueName="11" name="picture" queryTableFieldId="11" dataDxf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BE89055-03D4-0A4D-919D-4D84697F3527}" name="_1_3_sample_store" displayName="_1_3_sample_store" ref="A1:D3" tableType="queryTable" totalsRowShown="0">
  <autoFilter ref="A1:D3" xr:uid="{9BE89055-03D4-0A4D-919D-4D84697F3527}"/>
  <tableColumns count="4">
    <tableColumn id="1" xr3:uid="{BE15698C-9010-FE40-9A5C-24A9A08D8240}" uniqueName="1" name="store_id" queryTableFieldId="1"/>
    <tableColumn id="2" xr3:uid="{AF382AD1-E9F7-724E-B5E9-58222A56198C}" uniqueName="2" name="manager_staff_id" queryTableFieldId="2"/>
    <tableColumn id="3" xr3:uid="{281FA2C6-4808-1643-A5BF-43877FF1EC06}" uniqueName="3" name="address_id" queryTableFieldId="3"/>
    <tableColumn id="4" xr3:uid="{ADB21E22-5105-A94A-9831-574190537872}" uniqueName="4" name="last_update" queryTableFieldId="4" dataDxfId="2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B2150C7-5245-7F4E-8D81-C1A1982D2E6C}" name="_1_3_sample_actor_info" displayName="_1_3_sample_actor_info" ref="A1:D6" tableType="queryTable" totalsRowShown="0">
  <autoFilter ref="A1:D6" xr:uid="{EB2150C7-5245-7F4E-8D81-C1A1982D2E6C}"/>
  <tableColumns count="4">
    <tableColumn id="1" xr3:uid="{A1D17DB4-3809-DE43-8855-EF0658E9B09D}" uniqueName="1" name="actor_id" queryTableFieldId="1"/>
    <tableColumn id="2" xr3:uid="{F50BCF5F-0124-9F44-B645-8CA5000F9996}" uniqueName="2" name="first_name" queryTableFieldId="2" dataDxfId="25"/>
    <tableColumn id="3" xr3:uid="{3517358F-DA3A-114A-B902-C634E8CFD558}" uniqueName="3" name="last_name" queryTableFieldId="3" dataDxfId="24"/>
    <tableColumn id="4" xr3:uid="{2CF79812-E800-5A44-8799-A14AAD388BAB}" uniqueName="4" name="film_info" queryTableFieldId="4" dataDxfId="2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0843093-0548-544A-8706-4FA0A0174B7C}" name="_1_3_sample_customer_list" displayName="_1_3_sample_customer_list" ref="A1:I6" tableType="queryTable" totalsRowShown="0">
  <autoFilter ref="A1:I6" xr:uid="{80843093-0548-544A-8706-4FA0A0174B7C}"/>
  <tableColumns count="9">
    <tableColumn id="1" xr3:uid="{F958F658-92E2-7647-998B-EF18C73B0C66}" uniqueName="1" name="id" queryTableFieldId="1"/>
    <tableColumn id="2" xr3:uid="{9A9B03E6-F3C9-844A-93FF-DFE9B4102500}" uniqueName="2" name="name" queryTableFieldId="2" dataDxfId="22"/>
    <tableColumn id="3" xr3:uid="{078B459A-96CB-3D42-A5A6-3CC43B397490}" uniqueName="3" name="address" queryTableFieldId="3" dataDxfId="21"/>
    <tableColumn id="4" xr3:uid="{BAF1B327-858B-E84D-9113-838CC8D8E98F}" uniqueName="4" name="zip code" queryTableFieldId="4"/>
    <tableColumn id="5" xr3:uid="{9916875C-AD21-3549-A400-1C643706AE65}" uniqueName="5" name="phone" queryTableFieldId="5"/>
    <tableColumn id="6" xr3:uid="{CB7123FD-EAD6-454A-A953-9957B9545636}" uniqueName="6" name="city" queryTableFieldId="6" dataDxfId="20"/>
    <tableColumn id="7" xr3:uid="{67F13E8D-2EAE-FB44-A845-6B879C18A1C3}" uniqueName="7" name="country" queryTableFieldId="7" dataDxfId="19"/>
    <tableColumn id="8" xr3:uid="{2598C421-0A2F-2543-B3CB-30244B3DE7C3}" uniqueName="8" name="notes" queryTableFieldId="8" dataDxfId="18"/>
    <tableColumn id="9" xr3:uid="{DFB9D38B-EED8-3548-B53D-5B6D9305C2BE}" uniqueName="9" name="si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61A31B-9144-1C41-9A1C-122758688493}" name="_1_2_row_counts" displayName="_1_2_row_counts" ref="A1:B23" tableType="queryTable" totalsRowShown="0">
  <autoFilter ref="A1:B23" xr:uid="{3E61A31B-9144-1C41-9A1C-122758688493}"/>
  <tableColumns count="2">
    <tableColumn id="1" xr3:uid="{FB74402C-B091-8B43-99AF-60291A340F9D}" uniqueName="1" name="table_name" queryTableFieldId="1" dataDxfId="67"/>
    <tableColumn id="2" xr3:uid="{7F84987A-BCB4-3C45-A1D0-C0A16239EF39}" uniqueName="2" name="row_count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4F6E245-8911-7844-9766-731D7D106894}" name="_1_3_sample_film_list" displayName="_1_3_sample_film_list" ref="A1:H6" tableType="queryTable" totalsRowShown="0">
  <autoFilter ref="A1:H6" xr:uid="{84F6E245-8911-7844-9766-731D7D106894}"/>
  <tableColumns count="8">
    <tableColumn id="1" xr3:uid="{E473708E-91CE-A740-A46B-E4715577A43A}" uniqueName="1" name="fid" queryTableFieldId="1"/>
    <tableColumn id="2" xr3:uid="{CF973C37-2235-E84E-B5F1-1A114960A354}" uniqueName="2" name="title" queryTableFieldId="2" dataDxfId="17"/>
    <tableColumn id="3" xr3:uid="{8A404226-ACD9-094D-826A-C11C9900E1A5}" uniqueName="3" name="description" queryTableFieldId="3" dataDxfId="16"/>
    <tableColumn id="4" xr3:uid="{C894EC7B-51BE-0F44-8338-3B0A8DC66FDC}" uniqueName="4" name="category" queryTableFieldId="4" dataDxfId="15"/>
    <tableColumn id="5" xr3:uid="{C3F07277-B3DE-E146-89B1-A9268DB28455}" uniqueName="5" name="price" queryTableFieldId="5"/>
    <tableColumn id="6" xr3:uid="{EE70A893-06F5-0844-A9C5-E95EDD3FF666}" uniqueName="6" name="length" queryTableFieldId="6"/>
    <tableColumn id="7" xr3:uid="{591A3679-5013-D84C-BCFE-695D8B776750}" uniqueName="7" name="rating" queryTableFieldId="7" dataDxfId="14"/>
    <tableColumn id="8" xr3:uid="{1DBC4034-E068-4643-A8E4-21B7CCD72AB9}" uniqueName="8" name="actors" queryTableFieldId="8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6961639-3B84-614F-B400-45E121C49AD1}" name="_1_3_sample_nicer_but_slower" displayName="_1_3_sample_nicer_but_slower" ref="A1:H6" tableType="queryTable" totalsRowShown="0">
  <autoFilter ref="A1:H6" xr:uid="{46961639-3B84-614F-B400-45E121C49AD1}"/>
  <tableColumns count="8">
    <tableColumn id="1" xr3:uid="{B397550E-E8A1-D14A-AEED-75E7E26EA0DE}" uniqueName="1" name="fid" queryTableFieldId="1"/>
    <tableColumn id="2" xr3:uid="{5FD10859-92D2-9B4A-A53F-CCE3496DB8F2}" uniqueName="2" name="title" queryTableFieldId="2" dataDxfId="12"/>
    <tableColumn id="3" xr3:uid="{561A5AF2-2990-004B-92F4-09127FDA6804}" uniqueName="3" name="description" queryTableFieldId="3" dataDxfId="11"/>
    <tableColumn id="4" xr3:uid="{394AAAA5-8950-6F42-BEA6-992FDF495153}" uniqueName="4" name="category" queryTableFieldId="4" dataDxfId="10"/>
    <tableColumn id="5" xr3:uid="{878B7EB2-5026-F243-8C8B-B4CD51F44DB4}" uniqueName="5" name="price" queryTableFieldId="5"/>
    <tableColumn id="6" xr3:uid="{B52C904D-C030-5F49-AE35-185BAC313E93}" uniqueName="6" name="length" queryTableFieldId="6"/>
    <tableColumn id="7" xr3:uid="{9C42E5C5-3D20-1D4D-9F64-80AD4895E18A}" uniqueName="7" name="rating" queryTableFieldId="7" dataDxfId="9"/>
    <tableColumn id="8" xr3:uid="{2C489A8F-1A32-F448-9975-B971C2BC786E}" uniqueName="8" name="actors" queryTableFieldId="8" dataDxfId="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49B7A12-1F3C-1444-8D6C-F538518D1E42}" name="_1_3_sample_sales_by_category" displayName="_1_3_sample_sales_by_category" ref="A1:B6" tableType="queryTable" totalsRowShown="0">
  <autoFilter ref="A1:B6" xr:uid="{C49B7A12-1F3C-1444-8D6C-F538518D1E42}"/>
  <tableColumns count="2">
    <tableColumn id="1" xr3:uid="{C144DA2F-BC23-5D41-B733-60CC05E73B89}" uniqueName="1" name="category" queryTableFieldId="1" dataDxfId="7"/>
    <tableColumn id="2" xr3:uid="{313697FE-C0A5-184A-BA12-3DF7BB0CB028}" uniqueName="2" name="total_sales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2D6A9DD-3580-AB40-9E37-6D0DF26C1831}" name="_1_3_sample_sales_by_store" displayName="_1_3_sample_sales_by_store" ref="A1:C3" tableType="queryTable" totalsRowShown="0">
  <autoFilter ref="A1:C3" xr:uid="{F2D6A9DD-3580-AB40-9E37-6D0DF26C1831}"/>
  <tableColumns count="3">
    <tableColumn id="1" xr3:uid="{1722E0FE-6E33-3D41-A023-FDD4E6EB1F53}" uniqueName="1" name="store" queryTableFieldId="1" dataDxfId="6"/>
    <tableColumn id="2" xr3:uid="{64CFED19-5D77-2B40-8FCF-E54785C83247}" uniqueName="2" name="manager" queryTableFieldId="2" dataDxfId="5"/>
    <tableColumn id="3" xr3:uid="{5D4CF02A-C3B6-4440-BED0-D229A905A41A}" uniqueName="3" name="total_sales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CE11EB4-466C-4540-85E6-2BF5A40FDC7C}" name="_1_3_sample_staff_list" displayName="_1_3_sample_staff_list" ref="A1:H3" tableType="queryTable" totalsRowShown="0">
  <autoFilter ref="A1:H3" xr:uid="{ECE11EB4-466C-4540-85E6-2BF5A40FDC7C}"/>
  <tableColumns count="8">
    <tableColumn id="1" xr3:uid="{C93BB324-05C8-D946-9288-89471C2D3AAB}" uniqueName="1" name="id" queryTableFieldId="1"/>
    <tableColumn id="2" xr3:uid="{93685928-ED00-8342-9189-89092F3B48BA}" uniqueName="2" name="name" queryTableFieldId="2" dataDxfId="4"/>
    <tableColumn id="3" xr3:uid="{CEDA5864-3B68-B847-8D07-157EE035997E}" uniqueName="3" name="address" queryTableFieldId="3" dataDxfId="3"/>
    <tableColumn id="4" xr3:uid="{B3D4D4A8-C822-7C40-8FF4-73C5149C81FF}" uniqueName="4" name="zip code" queryTableFieldId="4" dataDxfId="2"/>
    <tableColumn id="5" xr3:uid="{470912F7-906D-854C-BF8E-265C8AA20118}" uniqueName="5" name="phone" queryTableFieldId="5"/>
    <tableColumn id="6" xr3:uid="{9B138586-6538-A747-A809-8883A732F6E2}" uniqueName="6" name="city" queryTableFieldId="6" dataDxfId="1"/>
    <tableColumn id="7" xr3:uid="{A1FD7AF2-DA68-1340-A9BF-2AC7FED07C17}" uniqueName="7" name="country" queryTableFieldId="7" dataDxfId="0"/>
    <tableColumn id="8" xr3:uid="{88C051FF-E489-0541-94BD-01EA33F84CCD}" uniqueName="8" name="sid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F26672-2371-8D4A-95FE-9029DA881589}" name="_1_3_sample_actor" displayName="_1_3_sample_actor" ref="A1:D6" tableType="queryTable" totalsRowShown="0">
  <autoFilter ref="A1:D6" xr:uid="{C5F26672-2371-8D4A-95FE-9029DA881589}"/>
  <tableColumns count="4">
    <tableColumn id="1" xr3:uid="{C1E1D3FE-112B-C74F-AC11-FAD8EE2876B8}" uniqueName="1" name="actor_id" queryTableFieldId="1"/>
    <tableColumn id="2" xr3:uid="{A4B2C9DE-1BCA-DF4A-B0B2-07556D78A32A}" uniqueName="2" name="first_name" queryTableFieldId="2" dataDxfId="66"/>
    <tableColumn id="3" xr3:uid="{63AB03FD-FC5B-B34A-A9E8-19844A236E29}" uniqueName="3" name="last_name" queryTableFieldId="3" dataDxfId="65"/>
    <tableColumn id="4" xr3:uid="{6AD8D346-0EB0-DC41-B81D-5844F5B5BA09}" uniqueName="4" name="last_update" queryTableFieldId="4" dataDxfId="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427E00-6DC5-604B-BEFE-6844AFB6BC32}" name="_1_3_sample_address" displayName="_1_3_sample_address" ref="A1:H6" tableType="queryTable" totalsRowShown="0">
  <autoFilter ref="A1:H6" xr:uid="{C9427E00-6DC5-604B-BEFE-6844AFB6BC32}"/>
  <tableColumns count="8">
    <tableColumn id="1" xr3:uid="{C6E9917C-3A9D-0B48-8236-E7F01FD59A07}" uniqueName="1" name="address_id" queryTableFieldId="1"/>
    <tableColumn id="2" xr3:uid="{8B96A1A9-D540-7F43-8DDC-229378C69C16}" uniqueName="2" name="address" queryTableFieldId="2" dataDxfId="63"/>
    <tableColumn id="3" xr3:uid="{D1721EFF-969F-9C42-B23C-6F5737E803A4}" uniqueName="3" name="address2" queryTableFieldId="3" dataDxfId="62"/>
    <tableColumn id="4" xr3:uid="{BCA7D032-8C58-5849-9F44-C354812971F1}" uniqueName="4" name="district" queryTableFieldId="4" dataDxfId="61"/>
    <tableColumn id="5" xr3:uid="{46A99E64-5531-A44D-8065-1B177BE18FFB}" uniqueName="5" name="city_id" queryTableFieldId="5"/>
    <tableColumn id="6" xr3:uid="{16C08D36-5625-8A48-A9DD-38F85155FA9C}" uniqueName="6" name="postal_code" queryTableFieldId="6"/>
    <tableColumn id="7" xr3:uid="{C221C9CA-0E09-FD46-9BA4-B42713A8823B}" uniqueName="7" name="phone" queryTableFieldId="7"/>
    <tableColumn id="8" xr3:uid="{1E7428C6-1392-3545-97C9-BDEDDA30038B}" uniqueName="8" name="last_update" queryTableFieldId="8" dataDxfId="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0C9DC-8270-E846-9AED-75FAC23417E2}" name="_1_3_sample_category" displayName="_1_3_sample_category" ref="A1:C6" tableType="queryTable" totalsRowShown="0">
  <autoFilter ref="A1:C6" xr:uid="{33C0C9DC-8270-E846-9AED-75FAC23417E2}"/>
  <tableColumns count="3">
    <tableColumn id="1" xr3:uid="{247F6DD5-13E6-3E4B-AC61-EFD4D14C0B5B}" uniqueName="1" name="category_id" queryTableFieldId="1"/>
    <tableColumn id="2" xr3:uid="{031FA807-C2AB-DE4C-8AD1-1053322676A1}" uniqueName="2" name="name" queryTableFieldId="2" dataDxfId="59"/>
    <tableColumn id="3" xr3:uid="{1AA2D971-A31F-4445-9820-7453659223FE}" uniqueName="3" name="last_update" queryTableFieldId="3" dataDxfId="5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AFC117-168C-EB4F-8D57-387315869BC6}" name="_1_3_sample_city" displayName="_1_3_sample_city" ref="A1:D6" tableType="queryTable" totalsRowShown="0">
  <autoFilter ref="A1:D6" xr:uid="{02AFC117-168C-EB4F-8D57-387315869BC6}"/>
  <tableColumns count="4">
    <tableColumn id="1" xr3:uid="{2EB3D19A-9474-8649-ABC1-ED69E528F0AB}" uniqueName="1" name="city_id" queryTableFieldId="1"/>
    <tableColumn id="2" xr3:uid="{529456C4-7A4A-B74B-9F73-C1D98C8E86CA}" uniqueName="2" name="city" queryTableFieldId="2" dataDxfId="57"/>
    <tableColumn id="3" xr3:uid="{0F6D87F5-B31A-C243-8108-A885CBEB08E9}" uniqueName="3" name="country_id" queryTableFieldId="3"/>
    <tableColumn id="4" xr3:uid="{291596BC-06E6-6549-B851-D38FC96F4D22}" uniqueName="4" name="last_update" queryTableFieldId="4" dataDxfId="5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2FFF36-FD24-DC47-B1F1-00BEF18C10EA}" name="_1_3_sample_country" displayName="_1_3_sample_country" ref="A1:C6" tableType="queryTable" totalsRowShown="0">
  <autoFilter ref="A1:C6" xr:uid="{922FFF36-FD24-DC47-B1F1-00BEF18C10EA}"/>
  <tableColumns count="3">
    <tableColumn id="1" xr3:uid="{B22FA67B-6C7A-3442-8B9E-DD29F228B839}" uniqueName="1" name="country_id" queryTableFieldId="1"/>
    <tableColumn id="2" xr3:uid="{D49F37EF-4BC0-C241-816E-22C932DC49B4}" uniqueName="2" name="country" queryTableFieldId="2" dataDxfId="55"/>
    <tableColumn id="3" xr3:uid="{C9A72F65-167F-6D43-B86A-1C22868960CB}" uniqueName="3" name="last_update" queryTableFieldId="3" dataDxfId="5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B4BEDB-CF43-2B43-BAE4-FE567706813C}" name="_1_3_sample_customer" displayName="_1_3_sample_customer" ref="A1:J6" tableType="queryTable" totalsRowShown="0">
  <autoFilter ref="A1:J6" xr:uid="{B2B4BEDB-CF43-2B43-BAE4-FE567706813C}"/>
  <tableColumns count="10">
    <tableColumn id="1" xr3:uid="{29C13657-377F-3141-A2E2-4DF82FB75784}" uniqueName="1" name="customer_id" queryTableFieldId="1"/>
    <tableColumn id="2" xr3:uid="{EA202B6B-7F01-3243-9A1D-22191152E9DF}" uniqueName="2" name="store_id" queryTableFieldId="2"/>
    <tableColumn id="3" xr3:uid="{053C9303-AD26-624E-AD21-E5B92F5EDF11}" uniqueName="3" name="first_name" queryTableFieldId="3" dataDxfId="53"/>
    <tableColumn id="4" xr3:uid="{E5E7F140-539F-834C-A6E5-0B05133C2F67}" uniqueName="4" name="last_name" queryTableFieldId="4" dataDxfId="52"/>
    <tableColumn id="5" xr3:uid="{1516C81B-25A5-4141-B92D-3D933AC9135A}" uniqueName="5" name="email" queryTableFieldId="5" dataDxfId="51"/>
    <tableColumn id="6" xr3:uid="{1D13F85E-7BF1-A34E-A9BE-A0BBBCC79E3F}" uniqueName="6" name="address_id" queryTableFieldId="6"/>
    <tableColumn id="7" xr3:uid="{97186038-B852-3E49-8254-0C9BA9F02D67}" uniqueName="7" name="activebool" queryTableFieldId="7"/>
    <tableColumn id="8" xr3:uid="{06E70338-F7FD-A34E-88DA-BA203C3B7852}" uniqueName="8" name="create_date" queryTableFieldId="8" dataDxfId="50"/>
    <tableColumn id="9" xr3:uid="{3672A503-E1AF-DC46-B052-382373A3D19B}" uniqueName="9" name="last_update" queryTableFieldId="9" dataDxfId="49"/>
    <tableColumn id="10" xr3:uid="{EA80C52B-4791-304C-953A-A03646D1778F}" uniqueName="10" name="active" queryTableField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1ABBC70-CB76-574F-B0A2-C8E3DA2095CC}" name="_1_3_sample_film" displayName="_1_3_sample_film" ref="A1:M6" tableType="queryTable" totalsRowShown="0">
  <autoFilter ref="A1:M6" xr:uid="{D1ABBC70-CB76-574F-B0A2-C8E3DA2095CC}"/>
  <tableColumns count="13">
    <tableColumn id="1" xr3:uid="{81254BA0-808D-B749-AE74-855ECAF1A1FB}" uniqueName="1" name="film_id" queryTableFieldId="1"/>
    <tableColumn id="2" xr3:uid="{81F163B9-3375-714E-8059-3B1E67F59C5C}" uniqueName="2" name="title" queryTableFieldId="2" dataDxfId="48"/>
    <tableColumn id="3" xr3:uid="{A3B2F5A7-73D4-2140-B968-542C94A15702}" uniqueName="3" name="description" queryTableFieldId="3" dataDxfId="47"/>
    <tableColumn id="4" xr3:uid="{9252EAD6-4856-7240-B897-5967F8A3BBA4}" uniqueName="4" name="release_year" queryTableFieldId="4"/>
    <tableColumn id="5" xr3:uid="{9DA5593B-82C6-944B-A909-4AF0E936B6EC}" uniqueName="5" name="language_id" queryTableFieldId="5"/>
    <tableColumn id="6" xr3:uid="{F154F26A-49CE-CA4E-B784-FA5AF7B2BA55}" uniqueName="6" name="rental_duration" queryTableFieldId="6"/>
    <tableColumn id="7" xr3:uid="{F5218C40-5065-0841-8038-41BC1C198BBE}" uniqueName="7" name="rental_rate" queryTableFieldId="7"/>
    <tableColumn id="8" xr3:uid="{1018F762-D62F-F640-B91F-FEE27293E3C9}" uniqueName="8" name="length" queryTableFieldId="8"/>
    <tableColumn id="9" xr3:uid="{E3664B4D-4ABD-7B45-84E0-8EE31855E897}" uniqueName="9" name="replacement_cost" queryTableFieldId="9"/>
    <tableColumn id="10" xr3:uid="{6593A824-86F9-BD4E-BC67-51C9348EC6C3}" uniqueName="10" name="rating" queryTableFieldId="10" dataDxfId="46"/>
    <tableColumn id="11" xr3:uid="{EBA9EF86-DC2D-F140-A65D-D71E89E390B3}" uniqueName="11" name="last_update" queryTableFieldId="11" dataDxfId="45"/>
    <tableColumn id="12" xr3:uid="{18115DC1-528A-4C4B-8946-2A985E407CD4}" uniqueName="12" name="special_features" queryTableFieldId="12" dataDxfId="44"/>
    <tableColumn id="13" xr3:uid="{F3ACA15E-49DD-F047-A073-B31261C0C738}" uniqueName="13" name="fulltext" queryTableFieldId="13" dataDxf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C82B-61DE-E748-A186-DF297FDFD763}">
  <sheetPr codeName="Sheet1"/>
  <dimension ref="A1:F26"/>
  <sheetViews>
    <sheetView tabSelected="1" workbookViewId="0">
      <selection activeCell="F4" sqref="F4"/>
    </sheetView>
  </sheetViews>
  <sheetFormatPr baseColWidth="10" defaultRowHeight="16" x14ac:dyDescent="0.2"/>
  <cols>
    <col min="1" max="1" width="19" style="5" bestFit="1" customWidth="1"/>
    <col min="2" max="2" width="19" style="5" customWidth="1"/>
    <col min="3" max="3" width="13.83203125" style="5" bestFit="1" customWidth="1"/>
    <col min="4" max="4" width="16.6640625" style="7" bestFit="1" customWidth="1"/>
    <col min="5" max="16384" width="10.83203125" style="5"/>
  </cols>
  <sheetData>
    <row r="1" spans="1:6" x14ac:dyDescent="0.2">
      <c r="A1" s="2"/>
      <c r="B1" s="2"/>
      <c r="C1" s="2" t="s">
        <v>210</v>
      </c>
      <c r="D1" s="4" t="s">
        <v>131</v>
      </c>
    </row>
    <row r="2" spans="1:6" x14ac:dyDescent="0.2">
      <c r="A2" s="2" t="s">
        <v>213</v>
      </c>
      <c r="B2" s="2" t="s">
        <v>209</v>
      </c>
      <c r="C2" s="3">
        <v>7012</v>
      </c>
      <c r="D2" s="4">
        <v>20747.88</v>
      </c>
    </row>
    <row r="3" spans="1:6" x14ac:dyDescent="0.2">
      <c r="A3" s="2" t="s">
        <v>214</v>
      </c>
      <c r="B3" s="2" t="s">
        <v>209</v>
      </c>
      <c r="C3" s="3">
        <v>7397</v>
      </c>
      <c r="D3" s="4">
        <v>40045.99</v>
      </c>
    </row>
    <row r="4" spans="1:6" x14ac:dyDescent="0.2">
      <c r="A4" s="2" t="s">
        <v>215</v>
      </c>
      <c r="B4" s="2" t="s">
        <v>209</v>
      </c>
      <c r="C4" s="9">
        <v>24</v>
      </c>
      <c r="D4" s="10">
        <v>0</v>
      </c>
    </row>
    <row r="5" spans="1:6" x14ac:dyDescent="0.2">
      <c r="A5" s="2" t="s">
        <v>215</v>
      </c>
      <c r="B5" s="2" t="s">
        <v>209</v>
      </c>
      <c r="C5" s="9">
        <v>135</v>
      </c>
      <c r="D5" s="10">
        <v>379.65</v>
      </c>
    </row>
    <row r="6" spans="1:6" x14ac:dyDescent="0.2">
      <c r="A6" s="2" t="s">
        <v>215</v>
      </c>
      <c r="B6" s="2" t="s">
        <v>209</v>
      </c>
      <c r="C6" s="9">
        <v>24</v>
      </c>
      <c r="D6" s="10">
        <v>138.52000000000001</v>
      </c>
      <c r="F6" s="11">
        <f>183/16062</f>
        <v>1.1393350765782592E-2</v>
      </c>
    </row>
    <row r="7" spans="1:6" x14ac:dyDescent="0.2">
      <c r="A7" s="2" t="s">
        <v>213</v>
      </c>
      <c r="B7" s="2" t="s">
        <v>212</v>
      </c>
      <c r="C7" s="3">
        <v>728</v>
      </c>
    </row>
    <row r="8" spans="1:6" x14ac:dyDescent="0.2">
      <c r="A8" s="2" t="s">
        <v>214</v>
      </c>
      <c r="B8" s="2" t="s">
        <v>212</v>
      </c>
      <c r="C8" s="3">
        <v>724</v>
      </c>
    </row>
    <row r="9" spans="1:6" s="14" customFormat="1" x14ac:dyDescent="0.2">
      <c r="A9" s="1" t="s">
        <v>216</v>
      </c>
      <c r="B9" s="1"/>
      <c r="C9" s="12">
        <f>SUM(C2:C8)</f>
        <v>16044</v>
      </c>
      <c r="D9" s="13">
        <f ca="1">SUM(D2:D20)</f>
        <v>67415.51999999999</v>
      </c>
    </row>
    <row r="10" spans="1:6" x14ac:dyDescent="0.2">
      <c r="C10" s="6">
        <f>-SUM(C4:C6)</f>
        <v>-183</v>
      </c>
      <c r="D10" s="7">
        <f>-SUM(D4:D6)</f>
        <v>-518.16999999999996</v>
      </c>
    </row>
    <row r="11" spans="1:6" x14ac:dyDescent="0.2">
      <c r="C11" s="8"/>
      <c r="D11" s="7">
        <v>-8.9600000000000009</v>
      </c>
    </row>
    <row r="12" spans="1:6" s="14" customFormat="1" x14ac:dyDescent="0.2">
      <c r="C12" s="17">
        <f>SUM(C9:C11)</f>
        <v>15861</v>
      </c>
      <c r="D12" s="21">
        <f ca="1">SUM(D9:D11)</f>
        <v>66888.389999999985</v>
      </c>
    </row>
    <row r="13" spans="1:6" x14ac:dyDescent="0.2">
      <c r="C13" s="6"/>
    </row>
    <row r="14" spans="1:6" x14ac:dyDescent="0.2">
      <c r="C14" s="6"/>
    </row>
    <row r="15" spans="1:6" x14ac:dyDescent="0.2">
      <c r="A15" s="5" t="s">
        <v>217</v>
      </c>
      <c r="C15" s="6">
        <v>14596</v>
      </c>
      <c r="D15" s="7">
        <f>SUM(D2:D6)</f>
        <v>61312.039999999994</v>
      </c>
    </row>
    <row r="16" spans="1:6" x14ac:dyDescent="0.2">
      <c r="A16" s="5" t="s">
        <v>208</v>
      </c>
      <c r="C16" s="15">
        <v>-4</v>
      </c>
      <c r="D16" s="16">
        <v>-8.9600000000000009</v>
      </c>
      <c r="F16" s="11">
        <f>4/14596</f>
        <v>2.7404768429706771E-4</v>
      </c>
    </row>
    <row r="17" spans="1:6" x14ac:dyDescent="0.2">
      <c r="A17" s="5" t="s">
        <v>218</v>
      </c>
      <c r="C17" s="15">
        <f>-SUM(C4:C6)</f>
        <v>-183</v>
      </c>
      <c r="D17" s="16">
        <f>-SUM(D4:D6)</f>
        <v>-518.16999999999996</v>
      </c>
      <c r="F17" s="11">
        <f>183/14596</f>
        <v>1.2537681556590847E-2</v>
      </c>
    </row>
    <row r="18" spans="1:6" x14ac:dyDescent="0.2">
      <c r="C18" s="22">
        <f>SUM(C15:C17)</f>
        <v>14409</v>
      </c>
      <c r="D18" s="21">
        <f>SUM(D15:D17)</f>
        <v>60784.909999999996</v>
      </c>
    </row>
    <row r="20" spans="1:6" x14ac:dyDescent="0.2">
      <c r="A20" s="5" t="s">
        <v>211</v>
      </c>
      <c r="D20" s="20">
        <v>6103.48</v>
      </c>
    </row>
    <row r="21" spans="1:6" x14ac:dyDescent="0.2">
      <c r="A21" s="19"/>
    </row>
    <row r="22" spans="1:6" x14ac:dyDescent="0.2">
      <c r="D22" s="18">
        <f>SUM(D18:D20)</f>
        <v>66888.39</v>
      </c>
    </row>
    <row r="26" spans="1:6" ht="16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50C-1EEA-A442-AC5C-73F0D58127ED}">
  <sheetPr codeName="Sheet10"/>
  <dimension ref="A1:J8"/>
  <sheetViews>
    <sheetView workbookViewId="0">
      <selection activeCell="A8" sqref="A8"/>
    </sheetView>
  </sheetViews>
  <sheetFormatPr baseColWidth="10" defaultRowHeight="16" x14ac:dyDescent="0.2"/>
  <cols>
    <col min="1" max="1" width="14" bestFit="1" customWidth="1"/>
    <col min="2" max="2" width="10.33203125" bestFit="1" customWidth="1"/>
    <col min="3" max="3" width="12.6640625" bestFit="1" customWidth="1"/>
    <col min="4" max="4" width="12.33203125" bestFit="1" customWidth="1"/>
    <col min="5" max="5" width="32" bestFit="1" customWidth="1"/>
    <col min="6" max="6" width="12.6640625" bestFit="1" customWidth="1"/>
    <col min="7" max="7" width="12.1640625" bestFit="1" customWidth="1"/>
    <col min="8" max="8" width="13.5" bestFit="1" customWidth="1"/>
    <col min="9" max="9" width="13.33203125" bestFit="1" customWidth="1"/>
    <col min="10" max="10" width="8.6640625" bestFit="1" customWidth="1"/>
  </cols>
  <sheetData>
    <row r="1" spans="1:10" x14ac:dyDescent="0.2">
      <c r="A1" t="s">
        <v>75</v>
      </c>
      <c r="B1" t="s">
        <v>76</v>
      </c>
      <c r="C1" t="s">
        <v>31</v>
      </c>
      <c r="D1" t="s">
        <v>32</v>
      </c>
      <c r="E1" t="s">
        <v>77</v>
      </c>
      <c r="F1" t="s">
        <v>44</v>
      </c>
      <c r="G1" t="s">
        <v>78</v>
      </c>
      <c r="H1" t="s">
        <v>79</v>
      </c>
      <c r="I1" t="s">
        <v>33</v>
      </c>
      <c r="J1" t="s">
        <v>80</v>
      </c>
    </row>
    <row r="2" spans="1:10" x14ac:dyDescent="0.2">
      <c r="A2">
        <v>524</v>
      </c>
      <c r="B2">
        <v>1</v>
      </c>
      <c r="C2" t="s">
        <v>81</v>
      </c>
      <c r="D2" t="s">
        <v>82</v>
      </c>
      <c r="E2" t="s">
        <v>83</v>
      </c>
      <c r="F2">
        <v>530</v>
      </c>
      <c r="G2" t="b">
        <v>1</v>
      </c>
      <c r="H2" s="24">
        <v>38762</v>
      </c>
      <c r="I2" s="23">
        <v>41420.617890486108</v>
      </c>
      <c r="J2">
        <v>1</v>
      </c>
    </row>
    <row r="3" spans="1:10" x14ac:dyDescent="0.2">
      <c r="A3">
        <v>1</v>
      </c>
      <c r="B3">
        <v>1</v>
      </c>
      <c r="C3" t="s">
        <v>84</v>
      </c>
      <c r="D3" t="s">
        <v>85</v>
      </c>
      <c r="E3" t="s">
        <v>86</v>
      </c>
      <c r="F3">
        <v>5</v>
      </c>
      <c r="G3" t="b">
        <v>1</v>
      </c>
      <c r="H3" s="24">
        <v>38762</v>
      </c>
      <c r="I3" s="23">
        <v>41420.617890486108</v>
      </c>
      <c r="J3">
        <v>1</v>
      </c>
    </row>
    <row r="4" spans="1:10" x14ac:dyDescent="0.2">
      <c r="A4">
        <v>2</v>
      </c>
      <c r="B4">
        <v>1</v>
      </c>
      <c r="C4" t="s">
        <v>87</v>
      </c>
      <c r="D4" t="s">
        <v>88</v>
      </c>
      <c r="E4" t="s">
        <v>89</v>
      </c>
      <c r="F4">
        <v>6</v>
      </c>
      <c r="G4" t="b">
        <v>1</v>
      </c>
      <c r="H4" s="24">
        <v>38762</v>
      </c>
      <c r="I4" s="23">
        <v>41420.617890486108</v>
      </c>
      <c r="J4">
        <v>1</v>
      </c>
    </row>
    <row r="5" spans="1:10" x14ac:dyDescent="0.2">
      <c r="A5">
        <v>3</v>
      </c>
      <c r="B5">
        <v>1</v>
      </c>
      <c r="C5" t="s">
        <v>90</v>
      </c>
      <c r="D5" t="s">
        <v>91</v>
      </c>
      <c r="E5" t="s">
        <v>92</v>
      </c>
      <c r="F5">
        <v>7</v>
      </c>
      <c r="G5" t="b">
        <v>1</v>
      </c>
      <c r="H5" s="24">
        <v>38762</v>
      </c>
      <c r="I5" s="23">
        <v>41420.617890486108</v>
      </c>
      <c r="J5">
        <v>1</v>
      </c>
    </row>
    <row r="6" spans="1:10" x14ac:dyDescent="0.2">
      <c r="A6">
        <v>4</v>
      </c>
      <c r="B6">
        <v>2</v>
      </c>
      <c r="C6" t="s">
        <v>93</v>
      </c>
      <c r="D6" t="s">
        <v>94</v>
      </c>
      <c r="E6" t="s">
        <v>95</v>
      </c>
      <c r="F6">
        <v>8</v>
      </c>
      <c r="G6" t="b">
        <v>1</v>
      </c>
      <c r="H6" s="24">
        <v>38762</v>
      </c>
      <c r="I6" s="23">
        <v>41420.617890486108</v>
      </c>
      <c r="J6">
        <v>1</v>
      </c>
    </row>
    <row r="8" spans="1:10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2022-8235-1041-BC68-CB1713BEE79F}">
  <sheetPr codeName="Sheet11"/>
  <dimension ref="A1:M8"/>
  <sheetViews>
    <sheetView workbookViewId="0">
      <selection activeCell="A8" sqref="A8"/>
    </sheetView>
  </sheetViews>
  <sheetFormatPr baseColWidth="10" defaultRowHeight="16" x14ac:dyDescent="0.2"/>
  <cols>
    <col min="1" max="1" width="9.33203125" bestFit="1" customWidth="1"/>
    <col min="2" max="2" width="16.33203125" bestFit="1" customWidth="1"/>
    <col min="3" max="3" width="80.6640625" bestFit="1" customWidth="1"/>
    <col min="4" max="4" width="14.1640625" bestFit="1" customWidth="1"/>
    <col min="5" max="5" width="13.5" bestFit="1" customWidth="1"/>
    <col min="6" max="6" width="16.1640625" bestFit="1" customWidth="1"/>
    <col min="7" max="7" width="12.6640625" bestFit="1" customWidth="1"/>
    <col min="8" max="8" width="8.83203125" bestFit="1" customWidth="1"/>
    <col min="9" max="9" width="18.83203125" bestFit="1" customWidth="1"/>
    <col min="10" max="10" width="8.5" bestFit="1" customWidth="1"/>
    <col min="11" max="11" width="13.33203125" bestFit="1" customWidth="1"/>
    <col min="12" max="12" width="33.5" bestFit="1" customWidth="1"/>
    <col min="13" max="13" width="80.6640625" bestFit="1" customWidth="1"/>
  </cols>
  <sheetData>
    <row r="1" spans="1:13" x14ac:dyDescent="0.2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33</v>
      </c>
      <c r="L1" t="s">
        <v>106</v>
      </c>
      <c r="M1" t="s">
        <v>107</v>
      </c>
    </row>
    <row r="2" spans="1:13" x14ac:dyDescent="0.2">
      <c r="A2">
        <v>133</v>
      </c>
      <c r="B2" t="s">
        <v>108</v>
      </c>
      <c r="C2" t="s">
        <v>109</v>
      </c>
      <c r="D2">
        <v>2006</v>
      </c>
      <c r="E2">
        <v>1</v>
      </c>
      <c r="F2">
        <v>7</v>
      </c>
      <c r="G2">
        <v>4.99</v>
      </c>
      <c r="H2">
        <v>117</v>
      </c>
      <c r="I2">
        <v>14.99</v>
      </c>
      <c r="J2" t="s">
        <v>110</v>
      </c>
      <c r="K2" s="23">
        <v>41420.618737858793</v>
      </c>
      <c r="L2" t="s">
        <v>220</v>
      </c>
      <c r="M2" t="s">
        <v>111</v>
      </c>
    </row>
    <row r="3" spans="1:13" x14ac:dyDescent="0.2">
      <c r="A3">
        <v>384</v>
      </c>
      <c r="B3" t="s">
        <v>112</v>
      </c>
      <c r="C3" t="s">
        <v>113</v>
      </c>
      <c r="D3">
        <v>2006</v>
      </c>
      <c r="E3">
        <v>1</v>
      </c>
      <c r="F3">
        <v>5</v>
      </c>
      <c r="G3">
        <v>4.99</v>
      </c>
      <c r="H3">
        <v>49</v>
      </c>
      <c r="I3">
        <v>19.989999999999998</v>
      </c>
      <c r="J3" t="s">
        <v>114</v>
      </c>
      <c r="K3" s="23">
        <v>41420.618737858793</v>
      </c>
      <c r="L3" t="s">
        <v>221</v>
      </c>
      <c r="M3" t="s">
        <v>115</v>
      </c>
    </row>
    <row r="4" spans="1:13" x14ac:dyDescent="0.2">
      <c r="A4">
        <v>8</v>
      </c>
      <c r="B4" t="s">
        <v>116</v>
      </c>
      <c r="C4" t="s">
        <v>117</v>
      </c>
      <c r="D4">
        <v>2006</v>
      </c>
      <c r="E4">
        <v>1</v>
      </c>
      <c r="F4">
        <v>6</v>
      </c>
      <c r="G4">
        <v>4.99</v>
      </c>
      <c r="H4">
        <v>54</v>
      </c>
      <c r="I4">
        <v>15.99</v>
      </c>
      <c r="J4" t="s">
        <v>114</v>
      </c>
      <c r="K4" s="23">
        <v>41420.618737858793</v>
      </c>
      <c r="L4" t="s">
        <v>220</v>
      </c>
      <c r="M4" t="s">
        <v>118</v>
      </c>
    </row>
    <row r="5" spans="1:13" x14ac:dyDescent="0.2">
      <c r="A5">
        <v>98</v>
      </c>
      <c r="B5" t="s">
        <v>119</v>
      </c>
      <c r="C5" t="s">
        <v>120</v>
      </c>
      <c r="D5">
        <v>2006</v>
      </c>
      <c r="E5">
        <v>1</v>
      </c>
      <c r="F5">
        <v>4</v>
      </c>
      <c r="G5">
        <v>4.99</v>
      </c>
      <c r="H5">
        <v>73</v>
      </c>
      <c r="I5">
        <v>12.99</v>
      </c>
      <c r="J5" t="s">
        <v>121</v>
      </c>
      <c r="K5" s="23">
        <v>41420.618737858793</v>
      </c>
      <c r="L5" t="s">
        <v>220</v>
      </c>
      <c r="M5" t="s">
        <v>122</v>
      </c>
    </row>
    <row r="6" spans="1:13" x14ac:dyDescent="0.2">
      <c r="A6">
        <v>1</v>
      </c>
      <c r="B6" t="s">
        <v>123</v>
      </c>
      <c r="C6" t="s">
        <v>124</v>
      </c>
      <c r="D6">
        <v>2006</v>
      </c>
      <c r="E6">
        <v>1</v>
      </c>
      <c r="F6">
        <v>6</v>
      </c>
      <c r="G6">
        <v>0.99</v>
      </c>
      <c r="H6">
        <v>86</v>
      </c>
      <c r="I6">
        <v>20.99</v>
      </c>
      <c r="J6" t="s">
        <v>125</v>
      </c>
      <c r="K6" s="23">
        <v>41420.618737858793</v>
      </c>
      <c r="L6" t="s">
        <v>222</v>
      </c>
      <c r="M6" t="s">
        <v>126</v>
      </c>
    </row>
    <row r="8" spans="1:13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8ED5-496A-024E-923E-9A76D2E60C4A}">
  <sheetPr codeName="Sheet12"/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10.33203125" bestFit="1" customWidth="1"/>
    <col min="2" max="2" width="9.33203125" bestFit="1" customWidth="1"/>
    <col min="3" max="3" width="13.33203125" bestFit="1" customWidth="1"/>
  </cols>
  <sheetData>
    <row r="1" spans="1:3" x14ac:dyDescent="0.2">
      <c r="A1" t="s">
        <v>30</v>
      </c>
      <c r="B1" t="s">
        <v>96</v>
      </c>
      <c r="C1" t="s">
        <v>33</v>
      </c>
    </row>
    <row r="2" spans="1:3" x14ac:dyDescent="0.2">
      <c r="A2">
        <v>1</v>
      </c>
      <c r="B2">
        <v>1</v>
      </c>
      <c r="C2" s="23">
        <v>38763.420173611114</v>
      </c>
    </row>
    <row r="3" spans="1:3" x14ac:dyDescent="0.2">
      <c r="A3">
        <v>1</v>
      </c>
      <c r="B3">
        <v>23</v>
      </c>
      <c r="C3" s="23">
        <v>38763.420173611114</v>
      </c>
    </row>
    <row r="4" spans="1:3" x14ac:dyDescent="0.2">
      <c r="A4">
        <v>1</v>
      </c>
      <c r="B4">
        <v>25</v>
      </c>
      <c r="C4" s="23">
        <v>38763.420173611114</v>
      </c>
    </row>
    <row r="5" spans="1:3" x14ac:dyDescent="0.2">
      <c r="A5">
        <v>1</v>
      </c>
      <c r="B5">
        <v>106</v>
      </c>
      <c r="C5" s="23">
        <v>38763.420173611114</v>
      </c>
    </row>
    <row r="6" spans="1:3" x14ac:dyDescent="0.2">
      <c r="A6">
        <v>1</v>
      </c>
      <c r="B6">
        <v>140</v>
      </c>
      <c r="C6" s="23">
        <v>38763.420173611114</v>
      </c>
    </row>
    <row r="8" spans="1:3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C879-32FB-5148-84BD-CEFC5D831772}">
  <sheetPr codeName="Sheet13"/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9.33203125" bestFit="1" customWidth="1"/>
    <col min="2" max="2" width="13.1640625" bestFit="1" customWidth="1"/>
    <col min="3" max="3" width="13.33203125" bestFit="1" customWidth="1"/>
  </cols>
  <sheetData>
    <row r="1" spans="1:3" x14ac:dyDescent="0.2">
      <c r="A1" t="s">
        <v>96</v>
      </c>
      <c r="B1" t="s">
        <v>58</v>
      </c>
      <c r="C1" t="s">
        <v>33</v>
      </c>
    </row>
    <row r="2" spans="1:3" x14ac:dyDescent="0.2">
      <c r="A2">
        <v>1</v>
      </c>
      <c r="B2">
        <v>6</v>
      </c>
      <c r="C2" s="23">
        <v>38763.421631944446</v>
      </c>
    </row>
    <row r="3" spans="1:3" x14ac:dyDescent="0.2">
      <c r="A3">
        <v>2</v>
      </c>
      <c r="B3">
        <v>11</v>
      </c>
      <c r="C3" s="23">
        <v>38763.421631944446</v>
      </c>
    </row>
    <row r="4" spans="1:3" x14ac:dyDescent="0.2">
      <c r="A4">
        <v>3</v>
      </c>
      <c r="B4">
        <v>6</v>
      </c>
      <c r="C4" s="23">
        <v>38763.421631944446</v>
      </c>
    </row>
    <row r="5" spans="1:3" x14ac:dyDescent="0.2">
      <c r="A5">
        <v>4</v>
      </c>
      <c r="B5">
        <v>11</v>
      </c>
      <c r="C5" s="23">
        <v>38763.421631944446</v>
      </c>
    </row>
    <row r="6" spans="1:3" x14ac:dyDescent="0.2">
      <c r="A6">
        <v>5</v>
      </c>
      <c r="B6">
        <v>8</v>
      </c>
      <c r="C6" s="23">
        <v>38763.421631944446</v>
      </c>
    </row>
    <row r="8" spans="1:3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451A-FA23-E247-8A2C-24D158FA8A09}">
  <sheetPr codeName="Sheet14"/>
  <dimension ref="A1:D8"/>
  <sheetViews>
    <sheetView workbookViewId="0">
      <selection activeCell="A8" sqref="A8"/>
    </sheetView>
  </sheetViews>
  <sheetFormatPr baseColWidth="10" defaultRowHeight="16" x14ac:dyDescent="0.2"/>
  <cols>
    <col min="1" max="1" width="13.5" bestFit="1" customWidth="1"/>
    <col min="2" max="2" width="9.33203125" bestFit="1" customWidth="1"/>
    <col min="3" max="3" width="10.33203125" bestFit="1" customWidth="1"/>
    <col min="4" max="4" width="13.33203125" bestFit="1" customWidth="1"/>
  </cols>
  <sheetData>
    <row r="1" spans="1:4" x14ac:dyDescent="0.2">
      <c r="A1" t="s">
        <v>127</v>
      </c>
      <c r="B1" t="s">
        <v>96</v>
      </c>
      <c r="C1" t="s">
        <v>76</v>
      </c>
      <c r="D1" t="s">
        <v>33</v>
      </c>
    </row>
    <row r="2" spans="1:4" x14ac:dyDescent="0.2">
      <c r="A2">
        <v>1</v>
      </c>
      <c r="B2">
        <v>1</v>
      </c>
      <c r="C2">
        <v>1</v>
      </c>
      <c r="D2" s="23">
        <v>38763.423113425924</v>
      </c>
    </row>
    <row r="3" spans="1:4" x14ac:dyDescent="0.2">
      <c r="A3">
        <v>2</v>
      </c>
      <c r="B3">
        <v>1</v>
      </c>
      <c r="C3">
        <v>1</v>
      </c>
      <c r="D3" s="23">
        <v>38763.423113425924</v>
      </c>
    </row>
    <row r="4" spans="1:4" x14ac:dyDescent="0.2">
      <c r="A4">
        <v>3</v>
      </c>
      <c r="B4">
        <v>1</v>
      </c>
      <c r="C4">
        <v>1</v>
      </c>
      <c r="D4" s="23">
        <v>38763.423113425924</v>
      </c>
    </row>
    <row r="5" spans="1:4" x14ac:dyDescent="0.2">
      <c r="A5">
        <v>4</v>
      </c>
      <c r="B5">
        <v>1</v>
      </c>
      <c r="C5">
        <v>1</v>
      </c>
      <c r="D5" s="23">
        <v>38763.423113425924</v>
      </c>
    </row>
    <row r="6" spans="1:4" x14ac:dyDescent="0.2">
      <c r="A6">
        <v>5</v>
      </c>
      <c r="B6">
        <v>1</v>
      </c>
      <c r="C6">
        <v>2</v>
      </c>
      <c r="D6" s="23">
        <v>38763.423113425924</v>
      </c>
    </row>
    <row r="8" spans="1:4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BCC6-33C7-D840-A60A-84C711867F90}">
  <sheetPr codeName="Sheet15"/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13.5" bestFit="1" customWidth="1"/>
    <col min="2" max="2" width="12.83203125" bestFit="1" customWidth="1"/>
    <col min="3" max="3" width="13.33203125" bestFit="1" customWidth="1"/>
  </cols>
  <sheetData>
    <row r="1" spans="1:3" x14ac:dyDescent="0.2">
      <c r="A1" t="s">
        <v>100</v>
      </c>
      <c r="B1" t="s">
        <v>1</v>
      </c>
      <c r="C1" t="s">
        <v>33</v>
      </c>
    </row>
    <row r="2" spans="1:3" x14ac:dyDescent="0.2">
      <c r="A2">
        <v>1</v>
      </c>
      <c r="B2" t="s">
        <v>223</v>
      </c>
      <c r="C2" s="23">
        <v>38763.418275462966</v>
      </c>
    </row>
    <row r="3" spans="1:3" x14ac:dyDescent="0.2">
      <c r="A3">
        <v>2</v>
      </c>
      <c r="B3" t="s">
        <v>224</v>
      </c>
      <c r="C3" s="23">
        <v>38763.418275462966</v>
      </c>
    </row>
    <row r="4" spans="1:3" x14ac:dyDescent="0.2">
      <c r="A4">
        <v>3</v>
      </c>
      <c r="B4" t="s">
        <v>225</v>
      </c>
      <c r="C4" s="23">
        <v>38763.418275462966</v>
      </c>
    </row>
    <row r="5" spans="1:3" x14ac:dyDescent="0.2">
      <c r="A5">
        <v>4</v>
      </c>
      <c r="B5" t="s">
        <v>226</v>
      </c>
      <c r="C5" s="23">
        <v>38763.418275462966</v>
      </c>
    </row>
    <row r="6" spans="1:3" x14ac:dyDescent="0.2">
      <c r="A6">
        <v>5</v>
      </c>
      <c r="B6" t="s">
        <v>227</v>
      </c>
      <c r="C6" s="23">
        <v>38763.418275462966</v>
      </c>
    </row>
    <row r="8" spans="1:3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8C1C-75E4-9C40-B4EF-7E2F8B8B4D28}">
  <sheetPr codeName="Sheet16"/>
  <dimension ref="A1:F8"/>
  <sheetViews>
    <sheetView workbookViewId="0">
      <selection activeCell="A8" sqref="A8"/>
    </sheetView>
  </sheetViews>
  <sheetFormatPr baseColWidth="10" defaultRowHeight="16" x14ac:dyDescent="0.2"/>
  <cols>
    <col min="1" max="1" width="13.1640625" bestFit="1" customWidth="1"/>
    <col min="2" max="2" width="14" bestFit="1" customWidth="1"/>
    <col min="3" max="3" width="10" bestFit="1" customWidth="1"/>
    <col min="5" max="5" width="10" bestFit="1" customWidth="1"/>
    <col min="6" max="6" width="15.33203125" bestFit="1" customWidth="1"/>
  </cols>
  <sheetData>
    <row r="1" spans="1:6" x14ac:dyDescent="0.2">
      <c r="A1" t="s">
        <v>128</v>
      </c>
      <c r="B1" t="s">
        <v>75</v>
      </c>
      <c r="C1" t="s">
        <v>129</v>
      </c>
      <c r="D1" t="s">
        <v>130</v>
      </c>
      <c r="E1" t="s">
        <v>131</v>
      </c>
      <c r="F1" t="s">
        <v>132</v>
      </c>
    </row>
    <row r="2" spans="1:6" x14ac:dyDescent="0.2">
      <c r="A2">
        <v>17503</v>
      </c>
      <c r="B2">
        <v>341</v>
      </c>
      <c r="C2">
        <v>2</v>
      </c>
      <c r="D2">
        <v>1520</v>
      </c>
      <c r="E2">
        <v>7.99</v>
      </c>
      <c r="F2" s="23">
        <v>39128.934571712962</v>
      </c>
    </row>
    <row r="3" spans="1:6" x14ac:dyDescent="0.2">
      <c r="A3">
        <v>17504</v>
      </c>
      <c r="B3">
        <v>341</v>
      </c>
      <c r="C3">
        <v>1</v>
      </c>
      <c r="D3">
        <v>1778</v>
      </c>
      <c r="E3">
        <v>1.99</v>
      </c>
      <c r="F3" s="23">
        <v>39129.72447912037</v>
      </c>
    </row>
    <row r="4" spans="1:6" x14ac:dyDescent="0.2">
      <c r="A4">
        <v>17505</v>
      </c>
      <c r="B4">
        <v>341</v>
      </c>
      <c r="C4">
        <v>1</v>
      </c>
      <c r="D4">
        <v>1849</v>
      </c>
      <c r="E4">
        <v>7.99</v>
      </c>
      <c r="F4" s="23">
        <v>39129.945671250003</v>
      </c>
    </row>
    <row r="5" spans="1:6" x14ac:dyDescent="0.2">
      <c r="A5">
        <v>17506</v>
      </c>
      <c r="B5">
        <v>341</v>
      </c>
      <c r="C5">
        <v>2</v>
      </c>
      <c r="D5">
        <v>2829</v>
      </c>
      <c r="E5">
        <v>2.99</v>
      </c>
      <c r="F5" s="23">
        <v>39132.819409675925</v>
      </c>
    </row>
    <row r="6" spans="1:6" x14ac:dyDescent="0.2">
      <c r="A6">
        <v>17507</v>
      </c>
      <c r="B6">
        <v>341</v>
      </c>
      <c r="C6">
        <v>2</v>
      </c>
      <c r="D6">
        <v>3130</v>
      </c>
      <c r="E6">
        <v>7.99</v>
      </c>
      <c r="F6" s="23">
        <v>39133.730428194445</v>
      </c>
    </row>
    <row r="8" spans="1:6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66F3-D0A2-534D-B3A4-D5EAC10D1D4B}">
  <sheetPr codeName="Sheet17"/>
  <dimension ref="A1:G8"/>
  <sheetViews>
    <sheetView workbookViewId="0">
      <selection activeCell="A8" sqref="A8"/>
    </sheetView>
  </sheetViews>
  <sheetFormatPr baseColWidth="10" defaultRowHeight="16" x14ac:dyDescent="0.2"/>
  <cols>
    <col min="2" max="2" width="13" bestFit="1" customWidth="1"/>
    <col min="3" max="3" width="13.5" bestFit="1" customWidth="1"/>
    <col min="4" max="4" width="14" bestFit="1" customWidth="1"/>
    <col min="5" max="5" width="13.1640625" bestFit="1" customWidth="1"/>
    <col min="6" max="6" width="10" bestFit="1" customWidth="1"/>
    <col min="7" max="7" width="13.33203125" bestFit="1" customWidth="1"/>
  </cols>
  <sheetData>
    <row r="1" spans="1:7" x14ac:dyDescent="0.2">
      <c r="A1" t="s">
        <v>130</v>
      </c>
      <c r="B1" t="s">
        <v>133</v>
      </c>
      <c r="C1" t="s">
        <v>127</v>
      </c>
      <c r="D1" t="s">
        <v>75</v>
      </c>
      <c r="E1" t="s">
        <v>134</v>
      </c>
      <c r="F1" t="s">
        <v>129</v>
      </c>
      <c r="G1" t="s">
        <v>33</v>
      </c>
    </row>
    <row r="2" spans="1:7" x14ac:dyDescent="0.2">
      <c r="A2">
        <v>2</v>
      </c>
      <c r="B2" s="23">
        <v>38496.954548611109</v>
      </c>
      <c r="C2">
        <v>1525</v>
      </c>
      <c r="D2">
        <v>459</v>
      </c>
      <c r="E2" s="23">
        <v>38500.819826388892</v>
      </c>
      <c r="F2">
        <v>1</v>
      </c>
      <c r="G2" s="23">
        <v>38764.104780092595</v>
      </c>
    </row>
    <row r="3" spans="1:7" x14ac:dyDescent="0.2">
      <c r="A3">
        <v>3</v>
      </c>
      <c r="B3" s="23">
        <v>38496.960868055554</v>
      </c>
      <c r="C3">
        <v>1711</v>
      </c>
      <c r="D3">
        <v>408</v>
      </c>
      <c r="E3" s="23">
        <v>38504.925451388888</v>
      </c>
      <c r="F3">
        <v>1</v>
      </c>
      <c r="G3" s="23">
        <v>38764.104780092595</v>
      </c>
    </row>
    <row r="4" spans="1:7" x14ac:dyDescent="0.2">
      <c r="A4">
        <v>4</v>
      </c>
      <c r="B4" s="23">
        <v>38496.961585648147</v>
      </c>
      <c r="C4">
        <v>2452</v>
      </c>
      <c r="D4">
        <v>333</v>
      </c>
      <c r="E4" s="23">
        <v>38506.072002314817</v>
      </c>
      <c r="F4">
        <v>2</v>
      </c>
      <c r="G4" s="23">
        <v>38764.104780092595</v>
      </c>
    </row>
    <row r="5" spans="1:7" x14ac:dyDescent="0.2">
      <c r="A5">
        <v>5</v>
      </c>
      <c r="B5" s="23">
        <v>38496.962048611109</v>
      </c>
      <c r="C5">
        <v>2079</v>
      </c>
      <c r="D5">
        <v>222</v>
      </c>
      <c r="E5" s="23">
        <v>38505.189826388887</v>
      </c>
      <c r="F5">
        <v>1</v>
      </c>
      <c r="G5" s="23">
        <v>38764.104780092595</v>
      </c>
    </row>
    <row r="6" spans="1:7" x14ac:dyDescent="0.2">
      <c r="A6">
        <v>6</v>
      </c>
      <c r="B6" s="23">
        <v>38496.963969907411</v>
      </c>
      <c r="C6">
        <v>2792</v>
      </c>
      <c r="D6">
        <v>549</v>
      </c>
      <c r="E6" s="23">
        <v>38499.063969907409</v>
      </c>
      <c r="F6">
        <v>1</v>
      </c>
      <c r="G6" s="23">
        <v>38764.104780092595</v>
      </c>
    </row>
    <row r="8" spans="1:7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E1BA-1840-F441-8A36-33EE3AE796DA}">
  <sheetPr codeName="Sheet18"/>
  <dimension ref="A1:K5"/>
  <sheetViews>
    <sheetView workbookViewId="0">
      <selection activeCell="A5" sqref="A5"/>
    </sheetView>
  </sheetViews>
  <sheetFormatPr baseColWidth="10" defaultRowHeight="16" x14ac:dyDescent="0.2"/>
  <cols>
    <col min="1" max="1" width="10" bestFit="1" customWidth="1"/>
    <col min="2" max="2" width="12.6640625" bestFit="1" customWidth="1"/>
    <col min="3" max="3" width="12.33203125" bestFit="1" customWidth="1"/>
    <col min="4" max="4" width="12.6640625" bestFit="1" customWidth="1"/>
    <col min="5" max="5" width="26" bestFit="1" customWidth="1"/>
    <col min="6" max="6" width="10.33203125" bestFit="1" customWidth="1"/>
    <col min="7" max="7" width="8.6640625" bestFit="1" customWidth="1"/>
    <col min="8" max="8" width="12" bestFit="1" customWidth="1"/>
    <col min="9" max="9" width="42.1640625" bestFit="1" customWidth="1"/>
    <col min="10" max="10" width="13.33203125" bestFit="1" customWidth="1"/>
    <col min="11" max="11" width="42.1640625" bestFit="1" customWidth="1"/>
  </cols>
  <sheetData>
    <row r="1" spans="1:11" x14ac:dyDescent="0.2">
      <c r="A1" t="s">
        <v>129</v>
      </c>
      <c r="B1" t="s">
        <v>31</v>
      </c>
      <c r="C1" t="s">
        <v>32</v>
      </c>
      <c r="D1" t="s">
        <v>44</v>
      </c>
      <c r="E1" t="s">
        <v>77</v>
      </c>
      <c r="F1" t="s">
        <v>76</v>
      </c>
      <c r="G1" t="s">
        <v>80</v>
      </c>
      <c r="H1" t="s">
        <v>135</v>
      </c>
      <c r="I1" t="s">
        <v>136</v>
      </c>
      <c r="J1" t="s">
        <v>33</v>
      </c>
      <c r="K1" t="s">
        <v>137</v>
      </c>
    </row>
    <row r="2" spans="1:11" x14ac:dyDescent="0.2">
      <c r="A2">
        <v>1</v>
      </c>
      <c r="B2" t="s">
        <v>138</v>
      </c>
      <c r="C2" t="s">
        <v>139</v>
      </c>
      <c r="D2">
        <v>3</v>
      </c>
      <c r="E2" t="s">
        <v>140</v>
      </c>
      <c r="F2">
        <v>1</v>
      </c>
      <c r="G2" t="b">
        <v>1</v>
      </c>
      <c r="H2" t="s">
        <v>138</v>
      </c>
      <c r="I2" t="s">
        <v>141</v>
      </c>
      <c r="J2" s="23">
        <v>38853.6758309375</v>
      </c>
      <c r="K2" t="s">
        <v>228</v>
      </c>
    </row>
    <row r="3" spans="1:11" x14ac:dyDescent="0.2">
      <c r="A3">
        <v>2</v>
      </c>
      <c r="B3" t="s">
        <v>142</v>
      </c>
      <c r="C3" t="s">
        <v>143</v>
      </c>
      <c r="D3">
        <v>4</v>
      </c>
      <c r="E3" t="s">
        <v>144</v>
      </c>
      <c r="F3">
        <v>2</v>
      </c>
      <c r="G3" t="b">
        <v>1</v>
      </c>
      <c r="H3" t="s">
        <v>142</v>
      </c>
      <c r="I3" t="s">
        <v>141</v>
      </c>
      <c r="J3" s="23">
        <v>38853.6758309375</v>
      </c>
      <c r="K3" t="s">
        <v>219</v>
      </c>
    </row>
    <row r="5" spans="1:11" x14ac:dyDescent="0.2">
      <c r="A5" s="35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5839-3885-E24E-BFE0-BEFC6CF487D3}">
  <sheetPr codeName="Sheet19"/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0.33203125" bestFit="1" customWidth="1"/>
    <col min="2" max="2" width="18.1640625" bestFit="1" customWidth="1"/>
    <col min="3" max="3" width="12.6640625" bestFit="1" customWidth="1"/>
    <col min="4" max="4" width="13.33203125" bestFit="1" customWidth="1"/>
  </cols>
  <sheetData>
    <row r="1" spans="1:4" x14ac:dyDescent="0.2">
      <c r="A1" t="s">
        <v>76</v>
      </c>
      <c r="B1" t="s">
        <v>145</v>
      </c>
      <c r="C1" t="s">
        <v>44</v>
      </c>
      <c r="D1" t="s">
        <v>33</v>
      </c>
    </row>
    <row r="2" spans="1:4" x14ac:dyDescent="0.2">
      <c r="A2">
        <v>1</v>
      </c>
      <c r="B2">
        <v>1</v>
      </c>
      <c r="C2">
        <v>1</v>
      </c>
      <c r="D2" s="23">
        <v>38763.414722222224</v>
      </c>
    </row>
    <row r="3" spans="1:4" x14ac:dyDescent="0.2">
      <c r="A3">
        <v>2</v>
      </c>
      <c r="B3">
        <v>2</v>
      </c>
      <c r="C3">
        <v>2</v>
      </c>
      <c r="D3" s="23">
        <v>38763.414722222224</v>
      </c>
    </row>
    <row r="5" spans="1:4" x14ac:dyDescent="0.2">
      <c r="A5" s="3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93E-AA03-614F-8753-9E8F269494C2}">
  <sheetPr codeName="Sheet2"/>
  <dimension ref="B2:I55"/>
  <sheetViews>
    <sheetView showGridLines="0" zoomScale="101" zoomScaleNormal="100" workbookViewId="0">
      <selection activeCell="G27" sqref="G27"/>
    </sheetView>
  </sheetViews>
  <sheetFormatPr baseColWidth="10" defaultRowHeight="16" x14ac:dyDescent="0.2"/>
  <cols>
    <col min="1" max="1" width="1.83203125" style="28" customWidth="1"/>
    <col min="2" max="2" width="22.5" style="31" bestFit="1" customWidth="1"/>
    <col min="3" max="3" width="16.83203125" style="31" customWidth="1"/>
    <col min="4" max="4" width="29.1640625" style="31" customWidth="1"/>
    <col min="5" max="5" width="56.5" style="28" customWidth="1"/>
    <col min="6" max="6" width="1.83203125" style="28" customWidth="1"/>
    <col min="7" max="7" width="133.6640625" style="28" bestFit="1" customWidth="1"/>
    <col min="8" max="8" width="10.83203125" style="28"/>
    <col min="9" max="9" width="1.83203125" style="28" customWidth="1"/>
    <col min="10" max="16384" width="10.83203125" style="28"/>
  </cols>
  <sheetData>
    <row r="2" spans="2:9" s="27" customFormat="1" x14ac:dyDescent="0.2">
      <c r="B2" s="26" t="s">
        <v>259</v>
      </c>
      <c r="C2" s="30"/>
      <c r="D2" s="30"/>
      <c r="E2" s="30"/>
      <c r="F2" s="30"/>
      <c r="G2" s="30"/>
      <c r="H2" s="30"/>
      <c r="I2" s="28"/>
    </row>
    <row r="4" spans="2:9" s="27" customFormat="1" x14ac:dyDescent="0.2">
      <c r="B4" s="25" t="s">
        <v>234</v>
      </c>
      <c r="C4" s="37" t="s">
        <v>235</v>
      </c>
      <c r="D4" s="37" t="s">
        <v>236</v>
      </c>
    </row>
    <row r="5" spans="2:9" s="27" customFormat="1" x14ac:dyDescent="0.2">
      <c r="B5" s="38" t="s">
        <v>293</v>
      </c>
      <c r="C5" s="38" t="s">
        <v>293</v>
      </c>
      <c r="D5" s="36"/>
    </row>
    <row r="6" spans="2:9" x14ac:dyDescent="0.2">
      <c r="B6" s="32" t="s">
        <v>6</v>
      </c>
      <c r="C6" s="34">
        <f>VLOOKUP(B6,_1_2_row_counts[],2,FALSE)</f>
        <v>200</v>
      </c>
      <c r="D6" s="33" t="s">
        <v>237</v>
      </c>
    </row>
    <row r="7" spans="2:9" x14ac:dyDescent="0.2">
      <c r="B7" s="32" t="s">
        <v>8</v>
      </c>
      <c r="C7" s="34">
        <f>VLOOKUP(B7,_1_2_row_counts[],2,FALSE)</f>
        <v>603</v>
      </c>
      <c r="D7" s="33" t="s">
        <v>238</v>
      </c>
    </row>
    <row r="8" spans="2:9" x14ac:dyDescent="0.2">
      <c r="B8" s="32" t="s">
        <v>9</v>
      </c>
      <c r="C8" s="34">
        <f>VLOOKUP(B8,_1_2_row_counts[],2,FALSE)</f>
        <v>16</v>
      </c>
      <c r="D8" s="33" t="s">
        <v>239</v>
      </c>
    </row>
    <row r="9" spans="2:9" x14ac:dyDescent="0.2">
      <c r="B9" s="32" t="s">
        <v>10</v>
      </c>
      <c r="C9" s="34">
        <f>VLOOKUP(B9,_1_2_row_counts[],2,FALSE)</f>
        <v>600</v>
      </c>
      <c r="D9" s="33" t="s">
        <v>240</v>
      </c>
    </row>
    <row r="10" spans="2:9" x14ac:dyDescent="0.2">
      <c r="B10" s="32" t="s">
        <v>11</v>
      </c>
      <c r="C10" s="34">
        <f>VLOOKUP(B10,_1_2_row_counts[],2,FALSE)</f>
        <v>109</v>
      </c>
      <c r="D10" s="33" t="s">
        <v>241</v>
      </c>
    </row>
    <row r="11" spans="2:9" x14ac:dyDescent="0.2">
      <c r="B11" s="32" t="s">
        <v>12</v>
      </c>
      <c r="C11" s="34">
        <f>VLOOKUP(B11,_1_2_row_counts[],2,FALSE)</f>
        <v>599</v>
      </c>
      <c r="D11" s="33" t="s">
        <v>242</v>
      </c>
    </row>
    <row r="12" spans="2:9" x14ac:dyDescent="0.2">
      <c r="B12" s="32" t="s">
        <v>20</v>
      </c>
      <c r="C12" s="34">
        <f>VLOOKUP(B12,_1_2_row_counts[],2,FALSE)</f>
        <v>1000</v>
      </c>
      <c r="D12" s="33" t="s">
        <v>243</v>
      </c>
    </row>
    <row r="13" spans="2:9" x14ac:dyDescent="0.2">
      <c r="B13" s="32" t="s">
        <v>13</v>
      </c>
      <c r="C13" s="34">
        <f>VLOOKUP(B13,_1_2_row_counts[],2,FALSE)</f>
        <v>5462</v>
      </c>
      <c r="D13" s="33" t="s">
        <v>244</v>
      </c>
    </row>
    <row r="14" spans="2:9" x14ac:dyDescent="0.2">
      <c r="B14" s="32" t="s">
        <v>14</v>
      </c>
      <c r="C14" s="34">
        <f>VLOOKUP(B14,_1_2_row_counts[],2,FALSE)</f>
        <v>1000</v>
      </c>
      <c r="D14" s="33" t="s">
        <v>245</v>
      </c>
    </row>
    <row r="15" spans="2:9" x14ac:dyDescent="0.2">
      <c r="B15" s="32" t="s">
        <v>15</v>
      </c>
      <c r="C15" s="34">
        <f>VLOOKUP(B15,_1_2_row_counts[],2,FALSE)</f>
        <v>4581</v>
      </c>
      <c r="D15" s="33" t="s">
        <v>246</v>
      </c>
    </row>
    <row r="16" spans="2:9" x14ac:dyDescent="0.2">
      <c r="B16" s="32" t="s">
        <v>16</v>
      </c>
      <c r="C16" s="34">
        <f>VLOOKUP(B16,_1_2_row_counts[],2,FALSE)</f>
        <v>6</v>
      </c>
      <c r="D16" s="33" t="s">
        <v>247</v>
      </c>
    </row>
    <row r="17" spans="2:8" x14ac:dyDescent="0.2">
      <c r="B17" s="32" t="s">
        <v>19</v>
      </c>
      <c r="C17" s="34">
        <f>VLOOKUP(B17,_1_2_row_counts[],2,FALSE)</f>
        <v>14596</v>
      </c>
      <c r="D17" s="33" t="s">
        <v>248</v>
      </c>
    </row>
    <row r="18" spans="2:8" x14ac:dyDescent="0.2">
      <c r="B18" s="32" t="s">
        <v>17</v>
      </c>
      <c r="C18" s="34">
        <f>VLOOKUP(B18,_1_2_row_counts[],2,FALSE)</f>
        <v>16044</v>
      </c>
      <c r="D18" s="33" t="s">
        <v>249</v>
      </c>
    </row>
    <row r="19" spans="2:8" x14ac:dyDescent="0.2">
      <c r="B19" s="32" t="s">
        <v>18</v>
      </c>
      <c r="C19" s="34">
        <f>VLOOKUP(B19,_1_2_row_counts[],2,FALSE)</f>
        <v>2</v>
      </c>
      <c r="D19" s="33" t="s">
        <v>250</v>
      </c>
    </row>
    <row r="20" spans="2:8" x14ac:dyDescent="0.2">
      <c r="B20" s="32" t="s">
        <v>7</v>
      </c>
      <c r="C20" s="34">
        <f>VLOOKUP(B20,_1_2_row_counts[],2,FALSE)</f>
        <v>2</v>
      </c>
      <c r="D20" s="33" t="s">
        <v>251</v>
      </c>
    </row>
    <row r="21" spans="2:8" x14ac:dyDescent="0.2">
      <c r="B21" s="32"/>
      <c r="C21" s="34"/>
      <c r="D21" s="33"/>
    </row>
    <row r="22" spans="2:8" x14ac:dyDescent="0.2">
      <c r="B22" s="32" t="s">
        <v>22</v>
      </c>
      <c r="C22" s="34">
        <f>VLOOKUP(B22,_1_2_row_counts[],2,FALSE)</f>
        <v>200</v>
      </c>
      <c r="D22" s="33" t="s">
        <v>252</v>
      </c>
    </row>
    <row r="23" spans="2:8" x14ac:dyDescent="0.2">
      <c r="B23" s="32" t="s">
        <v>23</v>
      </c>
      <c r="C23" s="34">
        <f>VLOOKUP(B23,_1_2_row_counts[],2,FALSE)</f>
        <v>599</v>
      </c>
      <c r="D23" s="33" t="s">
        <v>253</v>
      </c>
    </row>
    <row r="24" spans="2:8" x14ac:dyDescent="0.2">
      <c r="B24" s="32" t="s">
        <v>24</v>
      </c>
      <c r="C24" s="34">
        <f>VLOOKUP(B24,_1_2_row_counts[],2,FALSE)</f>
        <v>997</v>
      </c>
      <c r="D24" s="33" t="s">
        <v>254</v>
      </c>
    </row>
    <row r="25" spans="2:8" x14ac:dyDescent="0.2">
      <c r="B25" s="32" t="s">
        <v>25</v>
      </c>
      <c r="C25" s="34">
        <f>VLOOKUP(B25,_1_2_row_counts[],2,FALSE)</f>
        <v>997</v>
      </c>
      <c r="D25" s="33" t="s">
        <v>255</v>
      </c>
    </row>
    <row r="26" spans="2:8" x14ac:dyDescent="0.2">
      <c r="B26" s="32" t="s">
        <v>26</v>
      </c>
      <c r="C26" s="34">
        <f>VLOOKUP(B26,_1_2_row_counts[],2,FALSE)</f>
        <v>16</v>
      </c>
      <c r="D26" s="33" t="s">
        <v>256</v>
      </c>
    </row>
    <row r="27" spans="2:8" x14ac:dyDescent="0.2">
      <c r="B27" s="32" t="s">
        <v>27</v>
      </c>
      <c r="C27" s="34">
        <f>VLOOKUP(B27,_1_2_row_counts[],2,FALSE)</f>
        <v>2</v>
      </c>
      <c r="D27" s="33" t="s">
        <v>257</v>
      </c>
    </row>
    <row r="28" spans="2:8" x14ac:dyDescent="0.2">
      <c r="B28" s="32" t="s">
        <v>28</v>
      </c>
      <c r="C28" s="34">
        <f>VLOOKUP(B28,_1_2_row_counts[],2,FALSE)</f>
        <v>2</v>
      </c>
      <c r="D28" s="33" t="s">
        <v>258</v>
      </c>
    </row>
    <row r="29" spans="2:8" x14ac:dyDescent="0.2">
      <c r="B29" s="32"/>
      <c r="C29" s="34"/>
      <c r="D29" s="33"/>
    </row>
    <row r="32" spans="2:8" x14ac:dyDescent="0.2">
      <c r="B32" s="25" t="s">
        <v>260</v>
      </c>
      <c r="C32" s="25"/>
      <c r="D32" s="25"/>
      <c r="E32" s="25"/>
      <c r="G32" s="25" t="s">
        <v>261</v>
      </c>
      <c r="H32" s="29" t="s">
        <v>298</v>
      </c>
    </row>
    <row r="33" spans="2:8" x14ac:dyDescent="0.2">
      <c r="B33" s="39" t="s">
        <v>295</v>
      </c>
      <c r="C33" s="40"/>
      <c r="D33" s="40"/>
      <c r="E33" s="41"/>
      <c r="G33" s="39" t="s">
        <v>295</v>
      </c>
      <c r="H33" s="48"/>
    </row>
    <row r="34" spans="2:8" x14ac:dyDescent="0.2">
      <c r="B34" s="42" t="s">
        <v>262</v>
      </c>
      <c r="C34" s="43"/>
      <c r="D34" s="43"/>
      <c r="E34" s="44"/>
      <c r="G34" s="45"/>
      <c r="H34" s="48"/>
    </row>
    <row r="35" spans="2:8" x14ac:dyDescent="0.2">
      <c r="B35" s="42" t="s">
        <v>263</v>
      </c>
      <c r="C35" s="43"/>
      <c r="D35" s="43"/>
      <c r="E35" s="44"/>
      <c r="G35" s="45"/>
      <c r="H35" s="48"/>
    </row>
    <row r="37" spans="2:8" x14ac:dyDescent="0.2">
      <c r="B37" s="39" t="s">
        <v>296</v>
      </c>
      <c r="C37" s="40"/>
      <c r="D37" s="40"/>
      <c r="E37" s="41"/>
      <c r="G37" s="39" t="s">
        <v>296</v>
      </c>
      <c r="H37" s="48"/>
    </row>
    <row r="38" spans="2:8" x14ac:dyDescent="0.2">
      <c r="B38" s="45" t="s">
        <v>264</v>
      </c>
      <c r="C38" s="46"/>
      <c r="D38" s="46"/>
      <c r="E38" s="47"/>
      <c r="G38" s="45"/>
      <c r="H38" s="48"/>
    </row>
    <row r="39" spans="2:8" x14ac:dyDescent="0.2">
      <c r="B39" s="45" t="s">
        <v>265</v>
      </c>
      <c r="C39" s="46"/>
      <c r="D39" s="46"/>
      <c r="E39" s="47"/>
      <c r="G39" s="45"/>
      <c r="H39" s="48"/>
    </row>
    <row r="40" spans="2:8" x14ac:dyDescent="0.2">
      <c r="B40" s="45" t="s">
        <v>266</v>
      </c>
      <c r="C40" s="46"/>
      <c r="D40" s="46"/>
      <c r="E40" s="47"/>
      <c r="G40" s="45"/>
      <c r="H40" s="48"/>
    </row>
    <row r="41" spans="2:8" x14ac:dyDescent="0.2">
      <c r="B41" s="45" t="s">
        <v>267</v>
      </c>
      <c r="C41" s="46"/>
      <c r="D41" s="46"/>
      <c r="E41" s="47"/>
      <c r="G41" s="45"/>
      <c r="H41" s="48"/>
    </row>
    <row r="42" spans="2:8" x14ac:dyDescent="0.2">
      <c r="B42" s="45" t="s">
        <v>268</v>
      </c>
      <c r="C42" s="46"/>
      <c r="D42" s="46"/>
      <c r="E42" s="47"/>
      <c r="G42" s="45"/>
      <c r="H42" s="48"/>
    </row>
    <row r="44" spans="2:8" x14ac:dyDescent="0.2">
      <c r="B44" s="39" t="s">
        <v>297</v>
      </c>
      <c r="C44" s="40"/>
      <c r="D44" s="40"/>
      <c r="E44" s="41"/>
      <c r="G44" s="39" t="s">
        <v>297</v>
      </c>
      <c r="H44" s="40"/>
    </row>
    <row r="45" spans="2:8" x14ac:dyDescent="0.2">
      <c r="B45" s="45" t="s">
        <v>269</v>
      </c>
      <c r="C45" s="46"/>
      <c r="D45" s="46"/>
      <c r="E45" s="47"/>
      <c r="G45" s="45" t="s">
        <v>294</v>
      </c>
      <c r="H45" s="48" t="s">
        <v>281</v>
      </c>
    </row>
    <row r="46" spans="2:8" x14ac:dyDescent="0.2">
      <c r="B46" s="45" t="s">
        <v>270</v>
      </c>
      <c r="C46" s="46"/>
      <c r="D46" s="46"/>
      <c r="E46" s="47"/>
      <c r="G46" s="45" t="s">
        <v>286</v>
      </c>
      <c r="H46" s="48" t="s">
        <v>281</v>
      </c>
    </row>
    <row r="47" spans="2:8" x14ac:dyDescent="0.2">
      <c r="B47" s="45" t="s">
        <v>271</v>
      </c>
      <c r="C47" s="46"/>
      <c r="D47" s="46"/>
      <c r="E47" s="47"/>
      <c r="G47" s="45" t="s">
        <v>287</v>
      </c>
      <c r="H47" s="49" t="s">
        <v>282</v>
      </c>
    </row>
    <row r="48" spans="2:8" x14ac:dyDescent="0.2">
      <c r="B48" s="45" t="s">
        <v>272</v>
      </c>
      <c r="C48" s="46"/>
      <c r="D48" s="46"/>
      <c r="E48" s="47"/>
      <c r="G48" s="45" t="s">
        <v>288</v>
      </c>
      <c r="H48" s="49" t="s">
        <v>283</v>
      </c>
    </row>
    <row r="49" spans="2:8" x14ac:dyDescent="0.2">
      <c r="B49" s="45" t="s">
        <v>273</v>
      </c>
      <c r="C49" s="46"/>
      <c r="D49" s="46"/>
      <c r="E49" s="47"/>
      <c r="G49" s="45" t="s">
        <v>289</v>
      </c>
      <c r="H49" s="49" t="s">
        <v>284</v>
      </c>
    </row>
    <row r="50" spans="2:8" x14ac:dyDescent="0.2">
      <c r="B50" s="45" t="s">
        <v>274</v>
      </c>
      <c r="C50" s="46"/>
      <c r="D50" s="46"/>
      <c r="E50" s="47"/>
      <c r="G50" s="45" t="s">
        <v>290</v>
      </c>
      <c r="H50" s="50"/>
    </row>
    <row r="51" spans="2:8" x14ac:dyDescent="0.2">
      <c r="B51" s="45" t="s">
        <v>275</v>
      </c>
      <c r="C51" s="46"/>
      <c r="D51" s="46"/>
      <c r="E51" s="47"/>
      <c r="G51" s="45" t="s">
        <v>291</v>
      </c>
      <c r="H51" s="49" t="s">
        <v>285</v>
      </c>
    </row>
    <row r="52" spans="2:8" x14ac:dyDescent="0.2">
      <c r="B52" s="45" t="s">
        <v>276</v>
      </c>
      <c r="C52" s="46"/>
      <c r="D52" s="46"/>
      <c r="E52" s="47"/>
      <c r="G52" s="45" t="s">
        <v>292</v>
      </c>
      <c r="H52" s="49" t="s">
        <v>281</v>
      </c>
    </row>
    <row r="53" spans="2:8" x14ac:dyDescent="0.2">
      <c r="B53" s="45" t="s">
        <v>277</v>
      </c>
      <c r="C53" s="46"/>
      <c r="D53" s="46"/>
      <c r="E53" s="47"/>
      <c r="G53" s="45" t="s">
        <v>280</v>
      </c>
      <c r="H53" s="50"/>
    </row>
    <row r="54" spans="2:8" x14ac:dyDescent="0.2">
      <c r="B54" s="45" t="s">
        <v>278</v>
      </c>
      <c r="C54" s="46"/>
      <c r="D54" s="46"/>
      <c r="E54" s="47"/>
      <c r="G54" s="45"/>
      <c r="H54" s="50"/>
    </row>
    <row r="55" spans="2:8" x14ac:dyDescent="0.2">
      <c r="B55" s="45" t="s">
        <v>279</v>
      </c>
      <c r="C55" s="46"/>
      <c r="D55" s="46"/>
      <c r="E55" s="47"/>
      <c r="G55" s="45"/>
      <c r="H55" s="50"/>
    </row>
  </sheetData>
  <hyperlinks>
    <hyperlink ref="D6" location="'1 3_sample_actor'!A1" display="1 3_sample_table_actor'!A1" xr:uid="{256185DC-E231-BB48-84A3-501BDF19983C}"/>
    <hyperlink ref="D7" location="'1 3_sample_address'!A1" display="'1 3_sample_address'!A1" xr:uid="{C0B15F48-CD61-844E-9DF2-6CDDAAEBFDB0}"/>
    <hyperlink ref="D8" location="'1 3_sample_category'!A1" display="'1 3_sample_category'!A1" xr:uid="{B751D321-E33A-A944-900D-271CB79CC93D}"/>
    <hyperlink ref="D9" location="'1 3_sample_city'!A1" display="'1 3_sample_city'!A1" xr:uid="{AB869F2D-E70A-4E45-BB39-8C78DC1B100F}"/>
    <hyperlink ref="D10" location="'1 3_sample_country'!A1" display="'1 3_sample_country'!A1" xr:uid="{65354642-34AE-6F41-88FB-1CEEF134A1C2}"/>
    <hyperlink ref="D11" location="'1 3_sample_customer'!A1" display="'1 3_sample_customer'!A1" xr:uid="{5B8E0A97-4AE1-6E4B-A48B-4D472F79B71D}"/>
    <hyperlink ref="D12" location="'1 3_sample_film'!A1" display="'1 3_sample_film'!A1" xr:uid="{3DC04AAE-3064-514D-AAA8-082E2B2E0851}"/>
    <hyperlink ref="D13" location="'1 3_sample_film_actor'!A1" display="'1 3_sample_film_actor'!A1" xr:uid="{BAF77D98-D5CE-D545-8A18-897CC48F5B6D}"/>
    <hyperlink ref="D14" location="'1 3_sample_film_category'!A1" display="'1 3_sample_film_category'!A1" xr:uid="{4E4BA0CD-CFD3-024E-A7E7-49518BFC8783}"/>
    <hyperlink ref="D15" location="'1 3_sample_inventory'!A1" display="'1 3_sample_inventory'!A1" xr:uid="{E6F6C9B6-D780-4C40-A4BB-ABAD257ABCA6}"/>
    <hyperlink ref="D16" location="'1 3_sample_language'!A1" display="'1 3_sample_language'!A1" xr:uid="{18893CFA-3D6C-0E4C-B586-00D39B7E29F3}"/>
    <hyperlink ref="D17" location="'1 3_sample_payment'!A1" display="'1 3_sample_payment'!A1" xr:uid="{535B3EDB-36CE-6D4F-941F-BFDC92C85D75}"/>
    <hyperlink ref="D18" location="'1 3_sample_rental'!A1" display="'1 3_sample_rental'!A1" xr:uid="{3D8325AF-5F64-0046-9CDA-CD087EE5DDCF}"/>
    <hyperlink ref="D19" location="'1 3_sample_staff'!A1" display="'1 3_sample_staff'!A1" xr:uid="{DFC888D4-FAC0-0549-B685-42AD2D8ACDD3}"/>
    <hyperlink ref="D20" location="'1 3_sample_store'!A1" display="'1 3_sample_store'!A1" xr:uid="{514F2FBE-202E-A046-AE23-CF932E6B555C}"/>
    <hyperlink ref="D22" location="'1 3_sample_actor_info'!A1" display="'1 3_sample_actor_info'!A1" xr:uid="{D0C4D3FC-51C6-E445-B4E5-A57A30AE671C}"/>
    <hyperlink ref="D23" location="'1 3_sample_customer_list'!A1" display="'1 3_sample_customer_list'!A1" xr:uid="{7249C717-3F5A-6F4E-8961-0F6704C03544}"/>
    <hyperlink ref="D24" location="'1 3_sample_film_list'!A1" display="'1 3_sample_film_list'!A1" xr:uid="{55F0CB1A-1DCD-DB48-9FCC-3631194D37E9}"/>
    <hyperlink ref="D25" location="'1 3_sample_nicer_but_slower'!A1" display="'1 3_sample_nicer_but_slower'!A1" xr:uid="{F9570DDD-C8F8-4049-9B29-E8AB1C974C36}"/>
    <hyperlink ref="D26" location="'1 3_sample_sales_by_category'!A1" display="'1 3_sample_sales_by_category'!A1" xr:uid="{E768D263-58A6-8F4D-AE97-B97013386B91}"/>
    <hyperlink ref="D27" location="'1 3_sample_sales_by_store'!A1" display="'1 3_sample_sales_by_store'!A1" xr:uid="{3C29787C-B303-7E49-98BA-6A65C5E64808}"/>
    <hyperlink ref="D28" location="'1 3_sample_staff_list'!A1" display="'1 3_sample_staff_list'!A1" xr:uid="{C7265EA8-A2D0-914A-B61C-2FD32745E067}"/>
    <hyperlink ref="B5" location="'1 1_table_overview'!A1" display="'1 1_table_overview'!A1" xr:uid="{B4EDE2E1-6497-DF4C-A574-03892584E543}"/>
    <hyperlink ref="C5" location="'1 2_row_counts'!A1" display="'1 2_row_counts'!A1" xr:uid="{8E8D7E2F-20C8-394A-AA1B-222B13C9F17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88E-E98E-E946-8F8F-420BC4B3EB97}">
  <sheetPr codeName="Sheet20"/>
  <dimension ref="A1:D8"/>
  <sheetViews>
    <sheetView workbookViewId="0">
      <selection activeCell="A8" sqref="A8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2.33203125" bestFit="1" customWidth="1"/>
    <col min="4" max="4" width="80.6640625" bestFit="1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146</v>
      </c>
    </row>
    <row r="2" spans="1:4" x14ac:dyDescent="0.2">
      <c r="A2">
        <v>1</v>
      </c>
      <c r="B2" t="s">
        <v>34</v>
      </c>
      <c r="C2" t="s">
        <v>35</v>
      </c>
      <c r="D2" t="s">
        <v>229</v>
      </c>
    </row>
    <row r="3" spans="1:4" x14ac:dyDescent="0.2">
      <c r="A3">
        <v>2</v>
      </c>
      <c r="B3" t="s">
        <v>36</v>
      </c>
      <c r="C3" t="s">
        <v>37</v>
      </c>
      <c r="D3" t="s">
        <v>230</v>
      </c>
    </row>
    <row r="4" spans="1:4" x14ac:dyDescent="0.2">
      <c r="A4">
        <v>3</v>
      </c>
      <c r="B4" t="s">
        <v>38</v>
      </c>
      <c r="C4" t="s">
        <v>39</v>
      </c>
      <c r="D4" t="s">
        <v>231</v>
      </c>
    </row>
    <row r="5" spans="1:4" x14ac:dyDescent="0.2">
      <c r="A5">
        <v>4</v>
      </c>
      <c r="B5" t="s">
        <v>40</v>
      </c>
      <c r="C5" t="s">
        <v>41</v>
      </c>
      <c r="D5" t="s">
        <v>232</v>
      </c>
    </row>
    <row r="6" spans="1:4" x14ac:dyDescent="0.2">
      <c r="A6">
        <v>5</v>
      </c>
      <c r="B6" t="s">
        <v>42</v>
      </c>
      <c r="C6" t="s">
        <v>43</v>
      </c>
      <c r="D6" t="s">
        <v>233</v>
      </c>
    </row>
    <row r="8" spans="1:4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56FA-DC51-C247-A463-568AEF426C30}">
  <sheetPr codeName="Sheet21"/>
  <dimension ref="A1:I8"/>
  <sheetViews>
    <sheetView workbookViewId="0">
      <selection activeCell="A8" sqref="A8"/>
    </sheetView>
  </sheetViews>
  <sheetFormatPr baseColWidth="10" defaultRowHeight="16" x14ac:dyDescent="0.2"/>
  <cols>
    <col min="1" max="1" width="5.1640625" bestFit="1" customWidth="1"/>
    <col min="2" max="2" width="14.33203125" bestFit="1" customWidth="1"/>
    <col min="3" max="3" width="15" bestFit="1" customWidth="1"/>
    <col min="4" max="4" width="10.33203125" bestFit="1" customWidth="1"/>
    <col min="5" max="5" width="12.1640625" bestFit="1" customWidth="1"/>
    <col min="6" max="6" width="13.5" bestFit="1" customWidth="1"/>
    <col min="7" max="7" width="12" bestFit="1" customWidth="1"/>
    <col min="8" max="8" width="8.33203125" bestFit="1" customWidth="1"/>
    <col min="9" max="9" width="6.1640625" bestFit="1" customWidth="1"/>
  </cols>
  <sheetData>
    <row r="1" spans="1:9" x14ac:dyDescent="0.2">
      <c r="A1" t="s">
        <v>147</v>
      </c>
      <c r="B1" t="s">
        <v>1</v>
      </c>
      <c r="C1" t="s">
        <v>8</v>
      </c>
      <c r="D1" t="s">
        <v>148</v>
      </c>
      <c r="E1" t="s">
        <v>49</v>
      </c>
      <c r="F1" t="s">
        <v>10</v>
      </c>
      <c r="G1" t="s">
        <v>11</v>
      </c>
      <c r="H1" t="s">
        <v>149</v>
      </c>
      <c r="I1" t="s">
        <v>150</v>
      </c>
    </row>
    <row r="2" spans="1:9" x14ac:dyDescent="0.2">
      <c r="A2">
        <v>1</v>
      </c>
      <c r="B2" t="s">
        <v>151</v>
      </c>
      <c r="C2" t="s">
        <v>56</v>
      </c>
      <c r="D2">
        <v>35200</v>
      </c>
      <c r="E2">
        <v>28303384290</v>
      </c>
      <c r="F2" t="s">
        <v>152</v>
      </c>
      <c r="G2" t="s">
        <v>153</v>
      </c>
      <c r="H2" t="s">
        <v>80</v>
      </c>
      <c r="I2">
        <v>1</v>
      </c>
    </row>
    <row r="3" spans="1:9" x14ac:dyDescent="0.2">
      <c r="A3">
        <v>2</v>
      </c>
      <c r="B3" t="s">
        <v>154</v>
      </c>
      <c r="C3" t="s">
        <v>155</v>
      </c>
      <c r="D3">
        <v>17886</v>
      </c>
      <c r="E3">
        <v>838635286649</v>
      </c>
      <c r="F3" t="s">
        <v>156</v>
      </c>
      <c r="G3" t="s">
        <v>157</v>
      </c>
      <c r="H3" t="s">
        <v>80</v>
      </c>
      <c r="I3">
        <v>1</v>
      </c>
    </row>
    <row r="4" spans="1:9" x14ac:dyDescent="0.2">
      <c r="A4">
        <v>3</v>
      </c>
      <c r="B4" t="s">
        <v>158</v>
      </c>
      <c r="C4" t="s">
        <v>159</v>
      </c>
      <c r="D4">
        <v>83579</v>
      </c>
      <c r="E4">
        <v>448477190408</v>
      </c>
      <c r="F4" t="s">
        <v>160</v>
      </c>
      <c r="G4" t="s">
        <v>161</v>
      </c>
      <c r="H4" t="s">
        <v>80</v>
      </c>
      <c r="I4">
        <v>1</v>
      </c>
    </row>
    <row r="5" spans="1:9" x14ac:dyDescent="0.2">
      <c r="A5">
        <v>4</v>
      </c>
      <c r="B5" t="s">
        <v>162</v>
      </c>
      <c r="C5" t="s">
        <v>163</v>
      </c>
      <c r="D5">
        <v>53561</v>
      </c>
      <c r="E5">
        <v>705814003527</v>
      </c>
      <c r="F5" t="s">
        <v>164</v>
      </c>
      <c r="G5" t="s">
        <v>165</v>
      </c>
      <c r="H5" t="s">
        <v>80</v>
      </c>
      <c r="I5">
        <v>2</v>
      </c>
    </row>
    <row r="6" spans="1:9" x14ac:dyDescent="0.2">
      <c r="A6">
        <v>5</v>
      </c>
      <c r="B6" t="s">
        <v>166</v>
      </c>
      <c r="C6" t="s">
        <v>167</v>
      </c>
      <c r="D6">
        <v>42399</v>
      </c>
      <c r="E6">
        <v>10655648674</v>
      </c>
      <c r="F6" t="s">
        <v>168</v>
      </c>
      <c r="G6" t="s">
        <v>169</v>
      </c>
      <c r="H6" t="s">
        <v>80</v>
      </c>
      <c r="I6">
        <v>1</v>
      </c>
    </row>
    <row r="8" spans="1:9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01D9-1E76-BE40-92E8-636956CA6A65}">
  <sheetPr codeName="Sheet22"/>
  <dimension ref="A1:H8"/>
  <sheetViews>
    <sheetView workbookViewId="0">
      <selection activeCell="A8" sqref="A8"/>
    </sheetView>
  </sheetViews>
  <sheetFormatPr baseColWidth="10" defaultRowHeight="16" x14ac:dyDescent="0.2"/>
  <cols>
    <col min="1" max="1" width="5.83203125" bestFit="1" customWidth="1"/>
    <col min="2" max="2" width="16.33203125" bestFit="1" customWidth="1"/>
    <col min="3" max="3" width="80.6640625" bestFit="1" customWidth="1"/>
    <col min="4" max="4" width="12.1640625" bestFit="1" customWidth="1"/>
    <col min="5" max="5" width="7.83203125" bestFit="1" customWidth="1"/>
    <col min="6" max="6" width="8.83203125" bestFit="1" customWidth="1"/>
    <col min="7" max="7" width="8.5" bestFit="1" customWidth="1"/>
    <col min="8" max="8" width="80.6640625" bestFit="1" customWidth="1"/>
  </cols>
  <sheetData>
    <row r="1" spans="1:8" x14ac:dyDescent="0.2">
      <c r="A1" t="s">
        <v>170</v>
      </c>
      <c r="B1" t="s">
        <v>97</v>
      </c>
      <c r="C1" t="s">
        <v>98</v>
      </c>
      <c r="D1" t="s">
        <v>9</v>
      </c>
      <c r="E1" t="s">
        <v>171</v>
      </c>
      <c r="F1" t="s">
        <v>103</v>
      </c>
      <c r="G1" t="s">
        <v>105</v>
      </c>
      <c r="H1" t="s">
        <v>172</v>
      </c>
    </row>
    <row r="2" spans="1:8" x14ac:dyDescent="0.2">
      <c r="A2">
        <v>1</v>
      </c>
      <c r="B2" t="s">
        <v>123</v>
      </c>
      <c r="C2" t="s">
        <v>124</v>
      </c>
      <c r="D2" t="s">
        <v>173</v>
      </c>
      <c r="E2">
        <v>0.99</v>
      </c>
      <c r="F2">
        <v>86</v>
      </c>
      <c r="G2" t="s">
        <v>125</v>
      </c>
      <c r="H2" t="s">
        <v>174</v>
      </c>
    </row>
    <row r="3" spans="1:8" x14ac:dyDescent="0.2">
      <c r="A3">
        <v>2</v>
      </c>
      <c r="B3" t="s">
        <v>175</v>
      </c>
      <c r="C3" t="s">
        <v>176</v>
      </c>
      <c r="D3" t="s">
        <v>177</v>
      </c>
      <c r="E3">
        <v>4.99</v>
      </c>
      <c r="F3">
        <v>48</v>
      </c>
      <c r="G3" t="s">
        <v>178</v>
      </c>
      <c r="H3" t="s">
        <v>179</v>
      </c>
    </row>
    <row r="4" spans="1:8" x14ac:dyDescent="0.2">
      <c r="A4">
        <v>3</v>
      </c>
      <c r="B4" t="s">
        <v>180</v>
      </c>
      <c r="C4" t="s">
        <v>181</v>
      </c>
      <c r="D4" t="s">
        <v>173</v>
      </c>
      <c r="E4">
        <v>2.99</v>
      </c>
      <c r="F4">
        <v>50</v>
      </c>
      <c r="G4" t="s">
        <v>110</v>
      </c>
      <c r="H4" t="s">
        <v>182</v>
      </c>
    </row>
    <row r="5" spans="1:8" x14ac:dyDescent="0.2">
      <c r="A5">
        <v>4</v>
      </c>
      <c r="B5" t="s">
        <v>183</v>
      </c>
      <c r="C5" t="s">
        <v>184</v>
      </c>
      <c r="D5" t="s">
        <v>177</v>
      </c>
      <c r="E5">
        <v>2.99</v>
      </c>
      <c r="F5">
        <v>117</v>
      </c>
      <c r="G5" t="s">
        <v>178</v>
      </c>
      <c r="H5" t="s">
        <v>185</v>
      </c>
    </row>
    <row r="6" spans="1:8" x14ac:dyDescent="0.2">
      <c r="A6">
        <v>5</v>
      </c>
      <c r="B6" t="s">
        <v>186</v>
      </c>
      <c r="C6" t="s">
        <v>187</v>
      </c>
      <c r="D6" t="s">
        <v>188</v>
      </c>
      <c r="E6">
        <v>2.99</v>
      </c>
      <c r="F6">
        <v>130</v>
      </c>
      <c r="G6" t="s">
        <v>178</v>
      </c>
      <c r="H6" t="s">
        <v>189</v>
      </c>
    </row>
    <row r="8" spans="1:8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8CD1-BD18-3841-8C72-73F131CD4AAD}">
  <sheetPr codeName="Sheet23"/>
  <dimension ref="A1:H8"/>
  <sheetViews>
    <sheetView workbookViewId="0">
      <selection activeCell="A8" sqref="A8"/>
    </sheetView>
  </sheetViews>
  <sheetFormatPr baseColWidth="10" defaultRowHeight="16" x14ac:dyDescent="0.2"/>
  <cols>
    <col min="1" max="1" width="5.83203125" bestFit="1" customWidth="1"/>
    <col min="2" max="2" width="16.33203125" bestFit="1" customWidth="1"/>
    <col min="3" max="3" width="80.6640625" bestFit="1" customWidth="1"/>
    <col min="4" max="4" width="12.1640625" bestFit="1" customWidth="1"/>
    <col min="5" max="5" width="7.83203125" bestFit="1" customWidth="1"/>
    <col min="6" max="6" width="8.83203125" bestFit="1" customWidth="1"/>
    <col min="7" max="7" width="8.5" bestFit="1" customWidth="1"/>
    <col min="8" max="8" width="80.6640625" bestFit="1" customWidth="1"/>
  </cols>
  <sheetData>
    <row r="1" spans="1:8" x14ac:dyDescent="0.2">
      <c r="A1" t="s">
        <v>170</v>
      </c>
      <c r="B1" t="s">
        <v>97</v>
      </c>
      <c r="C1" t="s">
        <v>98</v>
      </c>
      <c r="D1" t="s">
        <v>9</v>
      </c>
      <c r="E1" t="s">
        <v>171</v>
      </c>
      <c r="F1" t="s">
        <v>103</v>
      </c>
      <c r="G1" t="s">
        <v>105</v>
      </c>
      <c r="H1" t="s">
        <v>172</v>
      </c>
    </row>
    <row r="2" spans="1:8" x14ac:dyDescent="0.2">
      <c r="A2">
        <v>1</v>
      </c>
      <c r="B2" t="s">
        <v>123</v>
      </c>
      <c r="C2" t="s">
        <v>124</v>
      </c>
      <c r="D2" t="s">
        <v>173</v>
      </c>
      <c r="E2">
        <v>0.99</v>
      </c>
      <c r="F2">
        <v>86</v>
      </c>
      <c r="G2" t="s">
        <v>125</v>
      </c>
      <c r="H2" t="s">
        <v>190</v>
      </c>
    </row>
    <row r="3" spans="1:8" x14ac:dyDescent="0.2">
      <c r="A3">
        <v>2</v>
      </c>
      <c r="B3" t="s">
        <v>175</v>
      </c>
      <c r="C3" t="s">
        <v>176</v>
      </c>
      <c r="D3" t="s">
        <v>177</v>
      </c>
      <c r="E3">
        <v>4.99</v>
      </c>
      <c r="F3">
        <v>48</v>
      </c>
      <c r="G3" t="s">
        <v>178</v>
      </c>
      <c r="H3" t="s">
        <v>191</v>
      </c>
    </row>
    <row r="4" spans="1:8" x14ac:dyDescent="0.2">
      <c r="A4">
        <v>3</v>
      </c>
      <c r="B4" t="s">
        <v>180</v>
      </c>
      <c r="C4" t="s">
        <v>181</v>
      </c>
      <c r="D4" t="s">
        <v>173</v>
      </c>
      <c r="E4">
        <v>2.99</v>
      </c>
      <c r="F4">
        <v>50</v>
      </c>
      <c r="G4" t="s">
        <v>110</v>
      </c>
      <c r="H4" t="s">
        <v>192</v>
      </c>
    </row>
    <row r="5" spans="1:8" x14ac:dyDescent="0.2">
      <c r="A5">
        <v>4</v>
      </c>
      <c r="B5" t="s">
        <v>183</v>
      </c>
      <c r="C5" t="s">
        <v>184</v>
      </c>
      <c r="D5" t="s">
        <v>177</v>
      </c>
      <c r="E5">
        <v>2.99</v>
      </c>
      <c r="F5">
        <v>117</v>
      </c>
      <c r="G5" t="s">
        <v>178</v>
      </c>
      <c r="H5" t="s">
        <v>193</v>
      </c>
    </row>
    <row r="6" spans="1:8" x14ac:dyDescent="0.2">
      <c r="A6">
        <v>5</v>
      </c>
      <c r="B6" t="s">
        <v>186</v>
      </c>
      <c r="C6" t="s">
        <v>187</v>
      </c>
      <c r="D6" t="s">
        <v>188</v>
      </c>
      <c r="E6">
        <v>2.99</v>
      </c>
      <c r="F6">
        <v>130</v>
      </c>
      <c r="G6" t="s">
        <v>178</v>
      </c>
      <c r="H6" t="s">
        <v>194</v>
      </c>
    </row>
    <row r="8" spans="1:8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BDD5-8C8C-984A-AF4F-FBB57F7362F8}">
  <sheetPr codeName="Sheet24"/>
  <dimension ref="A1:B8"/>
  <sheetViews>
    <sheetView workbookViewId="0">
      <selection activeCell="A8" sqref="A8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 t="s">
        <v>9</v>
      </c>
      <c r="B1" t="s">
        <v>195</v>
      </c>
    </row>
    <row r="2" spans="1:2" x14ac:dyDescent="0.2">
      <c r="A2" t="s">
        <v>196</v>
      </c>
      <c r="B2">
        <v>4892.1899999999996</v>
      </c>
    </row>
    <row r="3" spans="1:2" x14ac:dyDescent="0.2">
      <c r="A3" t="s">
        <v>197</v>
      </c>
      <c r="B3">
        <v>4336.01</v>
      </c>
    </row>
    <row r="4" spans="1:2" x14ac:dyDescent="0.2">
      <c r="A4" t="s">
        <v>60</v>
      </c>
      <c r="B4">
        <v>4245.3100000000004</v>
      </c>
    </row>
    <row r="5" spans="1:2" x14ac:dyDescent="0.2">
      <c r="A5" t="s">
        <v>198</v>
      </c>
      <c r="B5">
        <v>4118.46</v>
      </c>
    </row>
    <row r="6" spans="1:2" x14ac:dyDescent="0.2">
      <c r="A6" t="s">
        <v>63</v>
      </c>
      <c r="B6">
        <v>4002.48</v>
      </c>
    </row>
    <row r="8" spans="1:2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AD14-8B9B-6949-95B1-91395A6EAE49}">
  <sheetPr codeName="Sheet25"/>
  <dimension ref="A1:C5"/>
  <sheetViews>
    <sheetView workbookViewId="0">
      <selection activeCell="A5" sqref="A5"/>
    </sheetView>
  </sheetViews>
  <sheetFormatPr baseColWidth="10" defaultRowHeight="16" x14ac:dyDescent="0.2"/>
  <cols>
    <col min="1" max="1" width="17.6640625" bestFit="1" customWidth="1"/>
    <col min="2" max="2" width="11.6640625" bestFit="1" customWidth="1"/>
    <col min="3" max="3" width="12.83203125" bestFit="1" customWidth="1"/>
  </cols>
  <sheetData>
    <row r="1" spans="1:3" x14ac:dyDescent="0.2">
      <c r="A1" t="s">
        <v>7</v>
      </c>
      <c r="B1" t="s">
        <v>205</v>
      </c>
      <c r="C1" t="s">
        <v>195</v>
      </c>
    </row>
    <row r="2" spans="1:3" x14ac:dyDescent="0.2">
      <c r="A2" t="s">
        <v>206</v>
      </c>
      <c r="B2" t="s">
        <v>202</v>
      </c>
      <c r="C2">
        <v>30683.13</v>
      </c>
    </row>
    <row r="3" spans="1:3" x14ac:dyDescent="0.2">
      <c r="A3" t="s">
        <v>207</v>
      </c>
      <c r="B3" t="s">
        <v>199</v>
      </c>
      <c r="C3">
        <v>30628.91</v>
      </c>
    </row>
    <row r="5" spans="1:3" x14ac:dyDescent="0.2">
      <c r="A5" s="35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1B0B-2055-224A-A79D-A26888A5314E}">
  <sheetPr codeName="Sheet26"/>
  <dimension ref="A1:H5"/>
  <sheetViews>
    <sheetView workbookViewId="0">
      <selection activeCell="A5" sqref="A5"/>
    </sheetView>
  </sheetViews>
  <sheetFormatPr baseColWidth="10" defaultRowHeight="16" x14ac:dyDescent="0.2"/>
  <cols>
    <col min="1" max="1" width="5.1640625" bestFit="1" customWidth="1"/>
    <col min="2" max="2" width="11.6640625" bestFit="1" customWidth="1"/>
    <col min="3" max="3" width="17" bestFit="1" customWidth="1"/>
    <col min="4" max="4" width="10.33203125" bestFit="1" customWidth="1"/>
    <col min="5" max="5" width="12.1640625" bestFit="1" customWidth="1"/>
    <col min="6" max="7" width="9.83203125" bestFit="1" customWidth="1"/>
    <col min="8" max="8" width="6.1640625" bestFit="1" customWidth="1"/>
  </cols>
  <sheetData>
    <row r="1" spans="1:8" x14ac:dyDescent="0.2">
      <c r="A1" t="s">
        <v>147</v>
      </c>
      <c r="B1" t="s">
        <v>1</v>
      </c>
      <c r="C1" t="s">
        <v>8</v>
      </c>
      <c r="D1" t="s">
        <v>148</v>
      </c>
      <c r="E1" t="s">
        <v>49</v>
      </c>
      <c r="F1" t="s">
        <v>10</v>
      </c>
      <c r="G1" t="s">
        <v>11</v>
      </c>
      <c r="H1" t="s">
        <v>150</v>
      </c>
    </row>
    <row r="2" spans="1:8" x14ac:dyDescent="0.2">
      <c r="A2">
        <v>1</v>
      </c>
      <c r="B2" t="s">
        <v>199</v>
      </c>
      <c r="C2" t="s">
        <v>54</v>
      </c>
      <c r="D2" t="s">
        <v>219</v>
      </c>
      <c r="E2">
        <v>14033335568</v>
      </c>
      <c r="F2" t="s">
        <v>200</v>
      </c>
      <c r="G2" t="s">
        <v>201</v>
      </c>
      <c r="H2">
        <v>1</v>
      </c>
    </row>
    <row r="3" spans="1:8" x14ac:dyDescent="0.2">
      <c r="A3">
        <v>2</v>
      </c>
      <c r="B3" t="s">
        <v>202</v>
      </c>
      <c r="C3" t="s">
        <v>55</v>
      </c>
      <c r="D3" t="s">
        <v>219</v>
      </c>
      <c r="E3">
        <v>6172235589</v>
      </c>
      <c r="F3" t="s">
        <v>203</v>
      </c>
      <c r="G3" t="s">
        <v>204</v>
      </c>
      <c r="H3">
        <v>2</v>
      </c>
    </row>
    <row r="5" spans="1:8" x14ac:dyDescent="0.2">
      <c r="A5" s="3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3CBF-612D-104E-96DF-5E0D3BD67526}">
  <sheetPr codeName="Sheet3"/>
  <dimension ref="A1:C25"/>
  <sheetViews>
    <sheetView workbookViewId="0">
      <selection activeCell="D34" sqref="D34"/>
    </sheetView>
  </sheetViews>
  <sheetFormatPr baseColWidth="10" defaultRowHeight="16" x14ac:dyDescent="0.2"/>
  <cols>
    <col min="1" max="1" width="15.33203125" bestFit="1" customWidth="1"/>
    <col min="2" max="2" width="12.1640625" bestFit="1" customWidth="1"/>
    <col min="3" max="3" width="22.5" bestFit="1" customWidth="1"/>
    <col min="4" max="4" width="12.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t="s">
        <v>4</v>
      </c>
      <c r="B2" t="s">
        <v>5</v>
      </c>
      <c r="C2" t="s">
        <v>6</v>
      </c>
    </row>
    <row r="3" spans="1:3" x14ac:dyDescent="0.2">
      <c r="A3" t="s">
        <v>4</v>
      </c>
      <c r="B3" t="s">
        <v>5</v>
      </c>
      <c r="C3" t="s">
        <v>8</v>
      </c>
    </row>
    <row r="4" spans="1:3" x14ac:dyDescent="0.2">
      <c r="A4" t="s">
        <v>4</v>
      </c>
      <c r="B4" t="s">
        <v>5</v>
      </c>
      <c r="C4" t="s">
        <v>9</v>
      </c>
    </row>
    <row r="5" spans="1:3" x14ac:dyDescent="0.2">
      <c r="A5" t="s">
        <v>4</v>
      </c>
      <c r="B5" t="s">
        <v>5</v>
      </c>
      <c r="C5" t="s">
        <v>10</v>
      </c>
    </row>
    <row r="6" spans="1:3" x14ac:dyDescent="0.2">
      <c r="A6" t="s">
        <v>4</v>
      </c>
      <c r="B6" t="s">
        <v>5</v>
      </c>
      <c r="C6" t="s">
        <v>11</v>
      </c>
    </row>
    <row r="7" spans="1:3" x14ac:dyDescent="0.2">
      <c r="A7" t="s">
        <v>4</v>
      </c>
      <c r="B7" t="s">
        <v>5</v>
      </c>
      <c r="C7" t="s">
        <v>12</v>
      </c>
    </row>
    <row r="8" spans="1:3" x14ac:dyDescent="0.2">
      <c r="A8" t="s">
        <v>4</v>
      </c>
      <c r="B8" t="s">
        <v>5</v>
      </c>
      <c r="C8" t="s">
        <v>20</v>
      </c>
    </row>
    <row r="9" spans="1:3" x14ac:dyDescent="0.2">
      <c r="A9" t="s">
        <v>4</v>
      </c>
      <c r="B9" t="s">
        <v>5</v>
      </c>
      <c r="C9" t="s">
        <v>13</v>
      </c>
    </row>
    <row r="10" spans="1:3" x14ac:dyDescent="0.2">
      <c r="A10" t="s">
        <v>4</v>
      </c>
      <c r="B10" t="s">
        <v>5</v>
      </c>
      <c r="C10" t="s">
        <v>14</v>
      </c>
    </row>
    <row r="11" spans="1:3" x14ac:dyDescent="0.2">
      <c r="A11" t="s">
        <v>4</v>
      </c>
      <c r="B11" t="s">
        <v>5</v>
      </c>
      <c r="C11" t="s">
        <v>15</v>
      </c>
    </row>
    <row r="12" spans="1:3" x14ac:dyDescent="0.2">
      <c r="A12" t="s">
        <v>4</v>
      </c>
      <c r="B12" t="s">
        <v>5</v>
      </c>
      <c r="C12" t="s">
        <v>16</v>
      </c>
    </row>
    <row r="13" spans="1:3" x14ac:dyDescent="0.2">
      <c r="A13" t="s">
        <v>4</v>
      </c>
      <c r="B13" t="s">
        <v>5</v>
      </c>
      <c r="C13" t="s">
        <v>19</v>
      </c>
    </row>
    <row r="14" spans="1:3" x14ac:dyDescent="0.2">
      <c r="A14" t="s">
        <v>4</v>
      </c>
      <c r="B14" t="s">
        <v>5</v>
      </c>
      <c r="C14" t="s">
        <v>17</v>
      </c>
    </row>
    <row r="15" spans="1:3" x14ac:dyDescent="0.2">
      <c r="A15" t="s">
        <v>4</v>
      </c>
      <c r="B15" t="s">
        <v>5</v>
      </c>
      <c r="C15" t="s">
        <v>18</v>
      </c>
    </row>
    <row r="16" spans="1:3" x14ac:dyDescent="0.2">
      <c r="A16" t="s">
        <v>4</v>
      </c>
      <c r="B16" t="s">
        <v>5</v>
      </c>
      <c r="C16" t="s">
        <v>7</v>
      </c>
    </row>
    <row r="17" spans="1:3" x14ac:dyDescent="0.2">
      <c r="A17" t="s">
        <v>4</v>
      </c>
      <c r="B17" t="s">
        <v>21</v>
      </c>
      <c r="C17" t="s">
        <v>22</v>
      </c>
    </row>
    <row r="18" spans="1:3" x14ac:dyDescent="0.2">
      <c r="A18" t="s">
        <v>4</v>
      </c>
      <c r="B18" t="s">
        <v>21</v>
      </c>
      <c r="C18" t="s">
        <v>23</v>
      </c>
    </row>
    <row r="19" spans="1:3" x14ac:dyDescent="0.2">
      <c r="A19" t="s">
        <v>4</v>
      </c>
      <c r="B19" t="s">
        <v>21</v>
      </c>
      <c r="C19" t="s">
        <v>24</v>
      </c>
    </row>
    <row r="20" spans="1:3" x14ac:dyDescent="0.2">
      <c r="A20" t="s">
        <v>4</v>
      </c>
      <c r="B20" t="s">
        <v>21</v>
      </c>
      <c r="C20" t="s">
        <v>25</v>
      </c>
    </row>
    <row r="21" spans="1:3" x14ac:dyDescent="0.2">
      <c r="A21" t="s">
        <v>4</v>
      </c>
      <c r="B21" t="s">
        <v>21</v>
      </c>
      <c r="C21" t="s">
        <v>26</v>
      </c>
    </row>
    <row r="22" spans="1:3" x14ac:dyDescent="0.2">
      <c r="A22" t="s">
        <v>4</v>
      </c>
      <c r="B22" t="s">
        <v>21</v>
      </c>
      <c r="C22" t="s">
        <v>27</v>
      </c>
    </row>
    <row r="23" spans="1:3" x14ac:dyDescent="0.2">
      <c r="A23" t="s">
        <v>4</v>
      </c>
      <c r="B23" t="s">
        <v>21</v>
      </c>
      <c r="C23" t="s">
        <v>28</v>
      </c>
    </row>
    <row r="25" spans="1:3" x14ac:dyDescent="0.2">
      <c r="A25" s="3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E771-1483-6D4D-A25B-8038552B787B}">
  <sheetPr codeName="Sheet4"/>
  <dimension ref="A1:B25"/>
  <sheetViews>
    <sheetView workbookViewId="0">
      <selection activeCell="A25" sqref="A25"/>
    </sheetView>
  </sheetViews>
  <sheetFormatPr baseColWidth="10" defaultRowHeight="16" x14ac:dyDescent="0.2"/>
  <cols>
    <col min="1" max="1" width="22.5" bestFit="1" customWidth="1"/>
    <col min="2" max="2" width="12.1640625" bestFit="1" customWidth="1"/>
  </cols>
  <sheetData>
    <row r="1" spans="1:2" x14ac:dyDescent="0.2">
      <c r="A1" t="s">
        <v>3</v>
      </c>
      <c r="B1" t="s">
        <v>29</v>
      </c>
    </row>
    <row r="2" spans="1:2" x14ac:dyDescent="0.2">
      <c r="A2" t="s">
        <v>6</v>
      </c>
      <c r="B2">
        <v>200</v>
      </c>
    </row>
    <row r="3" spans="1:2" x14ac:dyDescent="0.2">
      <c r="A3" t="s">
        <v>8</v>
      </c>
      <c r="B3">
        <v>603</v>
      </c>
    </row>
    <row r="4" spans="1:2" x14ac:dyDescent="0.2">
      <c r="A4" t="s">
        <v>9</v>
      </c>
      <c r="B4">
        <v>16</v>
      </c>
    </row>
    <row r="5" spans="1:2" x14ac:dyDescent="0.2">
      <c r="A5" t="s">
        <v>10</v>
      </c>
      <c r="B5">
        <v>600</v>
      </c>
    </row>
    <row r="6" spans="1:2" x14ac:dyDescent="0.2">
      <c r="A6" t="s">
        <v>11</v>
      </c>
      <c r="B6">
        <v>109</v>
      </c>
    </row>
    <row r="7" spans="1:2" x14ac:dyDescent="0.2">
      <c r="A7" t="s">
        <v>12</v>
      </c>
      <c r="B7">
        <v>599</v>
      </c>
    </row>
    <row r="8" spans="1:2" x14ac:dyDescent="0.2">
      <c r="A8" t="s">
        <v>20</v>
      </c>
      <c r="B8">
        <v>1000</v>
      </c>
    </row>
    <row r="9" spans="1:2" x14ac:dyDescent="0.2">
      <c r="A9" t="s">
        <v>13</v>
      </c>
      <c r="B9">
        <v>5462</v>
      </c>
    </row>
    <row r="10" spans="1:2" x14ac:dyDescent="0.2">
      <c r="A10" t="s">
        <v>14</v>
      </c>
      <c r="B10">
        <v>1000</v>
      </c>
    </row>
    <row r="11" spans="1:2" x14ac:dyDescent="0.2">
      <c r="A11" t="s">
        <v>15</v>
      </c>
      <c r="B11">
        <v>4581</v>
      </c>
    </row>
    <row r="12" spans="1:2" x14ac:dyDescent="0.2">
      <c r="A12" t="s">
        <v>16</v>
      </c>
      <c r="B12">
        <v>6</v>
      </c>
    </row>
    <row r="13" spans="1:2" x14ac:dyDescent="0.2">
      <c r="A13" t="s">
        <v>19</v>
      </c>
      <c r="B13">
        <v>14596</v>
      </c>
    </row>
    <row r="14" spans="1:2" x14ac:dyDescent="0.2">
      <c r="A14" t="s">
        <v>17</v>
      </c>
      <c r="B14">
        <v>16044</v>
      </c>
    </row>
    <row r="15" spans="1:2" x14ac:dyDescent="0.2">
      <c r="A15" t="s">
        <v>18</v>
      </c>
      <c r="B15">
        <v>2</v>
      </c>
    </row>
    <row r="16" spans="1:2" x14ac:dyDescent="0.2">
      <c r="A16" t="s">
        <v>7</v>
      </c>
      <c r="B16">
        <v>2</v>
      </c>
    </row>
    <row r="17" spans="1:2" x14ac:dyDescent="0.2">
      <c r="A17" t="s">
        <v>22</v>
      </c>
      <c r="B17">
        <v>200</v>
      </c>
    </row>
    <row r="18" spans="1:2" x14ac:dyDescent="0.2">
      <c r="A18" t="s">
        <v>23</v>
      </c>
      <c r="B18">
        <v>599</v>
      </c>
    </row>
    <row r="19" spans="1:2" x14ac:dyDescent="0.2">
      <c r="A19" t="s">
        <v>24</v>
      </c>
      <c r="B19">
        <v>997</v>
      </c>
    </row>
    <row r="20" spans="1:2" x14ac:dyDescent="0.2">
      <c r="A20" t="s">
        <v>25</v>
      </c>
      <c r="B20">
        <v>997</v>
      </c>
    </row>
    <row r="21" spans="1:2" x14ac:dyDescent="0.2">
      <c r="A21" t="s">
        <v>26</v>
      </c>
      <c r="B21">
        <v>16</v>
      </c>
    </row>
    <row r="22" spans="1:2" x14ac:dyDescent="0.2">
      <c r="A22" t="s">
        <v>28</v>
      </c>
      <c r="B22">
        <v>2</v>
      </c>
    </row>
    <row r="23" spans="1:2" x14ac:dyDescent="0.2">
      <c r="A23" t="s">
        <v>27</v>
      </c>
      <c r="B23">
        <v>2</v>
      </c>
    </row>
    <row r="25" spans="1:2" x14ac:dyDescent="0.2">
      <c r="A25" s="3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7BEF-2512-8B47-AE78-CC29D6644D42}">
  <sheetPr codeName="Sheet5"/>
  <dimension ref="A1:D8"/>
  <sheetViews>
    <sheetView workbookViewId="0">
      <selection activeCell="A8" sqref="A8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2.33203125" bestFit="1" customWidth="1"/>
    <col min="4" max="4" width="13.33203125" bestFit="1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1</v>
      </c>
      <c r="B2" t="s">
        <v>34</v>
      </c>
      <c r="C2" t="s">
        <v>35</v>
      </c>
      <c r="D2" s="23">
        <v>41420.616639120373</v>
      </c>
    </row>
    <row r="3" spans="1:4" x14ac:dyDescent="0.2">
      <c r="A3">
        <v>2</v>
      </c>
      <c r="B3" t="s">
        <v>36</v>
      </c>
      <c r="C3" t="s">
        <v>37</v>
      </c>
      <c r="D3" s="23">
        <v>41420.616639120373</v>
      </c>
    </row>
    <row r="4" spans="1:4" x14ac:dyDescent="0.2">
      <c r="A4">
        <v>3</v>
      </c>
      <c r="B4" t="s">
        <v>38</v>
      </c>
      <c r="C4" t="s">
        <v>39</v>
      </c>
      <c r="D4" s="23">
        <v>41420.616639120373</v>
      </c>
    </row>
    <row r="5" spans="1:4" x14ac:dyDescent="0.2">
      <c r="A5">
        <v>4</v>
      </c>
      <c r="B5" t="s">
        <v>40</v>
      </c>
      <c r="C5" t="s">
        <v>41</v>
      </c>
      <c r="D5" s="23">
        <v>41420.616639120373</v>
      </c>
    </row>
    <row r="6" spans="1:4" x14ac:dyDescent="0.2">
      <c r="A6">
        <v>5</v>
      </c>
      <c r="B6" t="s">
        <v>42</v>
      </c>
      <c r="C6" t="s">
        <v>43</v>
      </c>
      <c r="D6" s="23">
        <v>41420.616639120373</v>
      </c>
    </row>
    <row r="8" spans="1:4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4A36-B0F0-564F-A0EF-899E74BCA7D6}">
  <sheetPr codeName="Sheet6"/>
  <dimension ref="A1:H8"/>
  <sheetViews>
    <sheetView workbookViewId="0">
      <selection activeCell="A8" sqref="A8"/>
    </sheetView>
  </sheetViews>
  <sheetFormatPr baseColWidth="10" defaultRowHeight="16" x14ac:dyDescent="0.2"/>
  <cols>
    <col min="1" max="1" width="12.6640625" bestFit="1" customWidth="1"/>
    <col min="2" max="2" width="17.6640625" bestFit="1" customWidth="1"/>
    <col min="3" max="3" width="11.33203125" bestFit="1" customWidth="1"/>
    <col min="4" max="4" width="9.6640625" bestFit="1" customWidth="1"/>
    <col min="5" max="5" width="9" bestFit="1" customWidth="1"/>
    <col min="6" max="6" width="13.6640625" bestFit="1" customWidth="1"/>
    <col min="7" max="7" width="12.1640625" bestFit="1" customWidth="1"/>
    <col min="8" max="8" width="13.33203125" bestFit="1" customWidth="1"/>
  </cols>
  <sheetData>
    <row r="1" spans="1:8" x14ac:dyDescent="0.2">
      <c r="A1" t="s">
        <v>44</v>
      </c>
      <c r="B1" t="s">
        <v>8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33</v>
      </c>
    </row>
    <row r="2" spans="1:8" x14ac:dyDescent="0.2">
      <c r="A2">
        <v>1</v>
      </c>
      <c r="B2" t="s">
        <v>50</v>
      </c>
      <c r="C2" t="s">
        <v>219</v>
      </c>
      <c r="D2" t="s">
        <v>51</v>
      </c>
      <c r="E2">
        <v>300</v>
      </c>
      <c r="H2" s="23">
        <v>38763.406597222223</v>
      </c>
    </row>
    <row r="3" spans="1:8" x14ac:dyDescent="0.2">
      <c r="A3">
        <v>2</v>
      </c>
      <c r="B3" t="s">
        <v>52</v>
      </c>
      <c r="C3" t="s">
        <v>219</v>
      </c>
      <c r="D3" t="s">
        <v>53</v>
      </c>
      <c r="E3">
        <v>576</v>
      </c>
      <c r="H3" s="23">
        <v>38763.406597222223</v>
      </c>
    </row>
    <row r="4" spans="1:8" x14ac:dyDescent="0.2">
      <c r="A4">
        <v>3</v>
      </c>
      <c r="B4" t="s">
        <v>54</v>
      </c>
      <c r="C4" t="s">
        <v>219</v>
      </c>
      <c r="D4" t="s">
        <v>51</v>
      </c>
      <c r="E4">
        <v>300</v>
      </c>
      <c r="G4">
        <v>14033335568</v>
      </c>
      <c r="H4" s="23">
        <v>38763.406597222223</v>
      </c>
    </row>
    <row r="5" spans="1:8" x14ac:dyDescent="0.2">
      <c r="A5">
        <v>4</v>
      </c>
      <c r="B5" t="s">
        <v>55</v>
      </c>
      <c r="C5" t="s">
        <v>219</v>
      </c>
      <c r="D5" t="s">
        <v>53</v>
      </c>
      <c r="E5">
        <v>576</v>
      </c>
      <c r="G5">
        <v>6172235589</v>
      </c>
      <c r="H5" s="23">
        <v>38763.406597222223</v>
      </c>
    </row>
    <row r="6" spans="1:8" x14ac:dyDescent="0.2">
      <c r="A6">
        <v>5</v>
      </c>
      <c r="B6" t="s">
        <v>56</v>
      </c>
      <c r="C6" t="s">
        <v>219</v>
      </c>
      <c r="D6" t="s">
        <v>57</v>
      </c>
      <c r="E6">
        <v>463</v>
      </c>
      <c r="F6">
        <v>35200</v>
      </c>
      <c r="G6">
        <v>28303384290</v>
      </c>
      <c r="H6" s="23">
        <v>38763.406597222223</v>
      </c>
    </row>
    <row r="8" spans="1:8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2673-3D71-CB43-8294-2C04DC6039F0}">
  <sheetPr codeName="Sheet7"/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13.1640625" bestFit="1" customWidth="1"/>
    <col min="2" max="2" width="9.33203125" bestFit="1" customWidth="1"/>
    <col min="3" max="3" width="13.33203125" bestFit="1" customWidth="1"/>
  </cols>
  <sheetData>
    <row r="1" spans="1:3" x14ac:dyDescent="0.2">
      <c r="A1" t="s">
        <v>58</v>
      </c>
      <c r="B1" t="s">
        <v>1</v>
      </c>
      <c r="C1" t="s">
        <v>33</v>
      </c>
    </row>
    <row r="2" spans="1:3" x14ac:dyDescent="0.2">
      <c r="A2">
        <v>1</v>
      </c>
      <c r="B2" t="s">
        <v>59</v>
      </c>
      <c r="C2" s="23">
        <v>38763.407256944447</v>
      </c>
    </row>
    <row r="3" spans="1:3" x14ac:dyDescent="0.2">
      <c r="A3">
        <v>2</v>
      </c>
      <c r="B3" t="s">
        <v>60</v>
      </c>
      <c r="C3" s="23">
        <v>38763.407256944447</v>
      </c>
    </row>
    <row r="4" spans="1:3" x14ac:dyDescent="0.2">
      <c r="A4">
        <v>3</v>
      </c>
      <c r="B4" t="s">
        <v>61</v>
      </c>
      <c r="C4" s="23">
        <v>38763.407256944447</v>
      </c>
    </row>
    <row r="5" spans="1:3" x14ac:dyDescent="0.2">
      <c r="A5">
        <v>4</v>
      </c>
      <c r="B5" t="s">
        <v>62</v>
      </c>
      <c r="C5" s="23">
        <v>38763.407256944447</v>
      </c>
    </row>
    <row r="6" spans="1:3" x14ac:dyDescent="0.2">
      <c r="A6">
        <v>5</v>
      </c>
      <c r="B6" t="s">
        <v>63</v>
      </c>
      <c r="C6" s="23">
        <v>38763.407256944447</v>
      </c>
    </row>
    <row r="8" spans="1:3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6592-5135-E24B-80A7-21C91A9FED03}">
  <sheetPr codeName="Sheet8"/>
  <dimension ref="A1:D8"/>
  <sheetViews>
    <sheetView workbookViewId="0">
      <selection activeCell="A8" sqref="A8"/>
    </sheetView>
  </sheetViews>
  <sheetFormatPr baseColWidth="10" defaultRowHeight="16" x14ac:dyDescent="0.2"/>
  <cols>
    <col min="1" max="1" width="9" bestFit="1" customWidth="1"/>
    <col min="2" max="2" width="16.5" bestFit="1" customWidth="1"/>
    <col min="3" max="3" width="12.1640625" bestFit="1" customWidth="1"/>
    <col min="4" max="4" width="13.33203125" bestFit="1" customWidth="1"/>
  </cols>
  <sheetData>
    <row r="1" spans="1:4" x14ac:dyDescent="0.2">
      <c r="A1" t="s">
        <v>47</v>
      </c>
      <c r="B1" t="s">
        <v>10</v>
      </c>
      <c r="C1" t="s">
        <v>64</v>
      </c>
      <c r="D1" t="s">
        <v>33</v>
      </c>
    </row>
    <row r="2" spans="1:4" x14ac:dyDescent="0.2">
      <c r="A2">
        <v>1</v>
      </c>
      <c r="B2" t="s">
        <v>65</v>
      </c>
      <c r="C2">
        <v>87</v>
      </c>
      <c r="D2" s="23">
        <v>38763.406539351854</v>
      </c>
    </row>
    <row r="3" spans="1:4" x14ac:dyDescent="0.2">
      <c r="A3">
        <v>2</v>
      </c>
      <c r="B3" t="s">
        <v>66</v>
      </c>
      <c r="C3">
        <v>82</v>
      </c>
      <c r="D3" s="23">
        <v>38763.406539351854</v>
      </c>
    </row>
    <row r="4" spans="1:4" x14ac:dyDescent="0.2">
      <c r="A4">
        <v>3</v>
      </c>
      <c r="B4" t="s">
        <v>67</v>
      </c>
      <c r="C4">
        <v>101</v>
      </c>
      <c r="D4" s="23">
        <v>38763.406539351854</v>
      </c>
    </row>
    <row r="5" spans="1:4" x14ac:dyDescent="0.2">
      <c r="A5">
        <v>4</v>
      </c>
      <c r="B5" t="s">
        <v>68</v>
      </c>
      <c r="C5">
        <v>60</v>
      </c>
      <c r="D5" s="23">
        <v>38763.406539351854</v>
      </c>
    </row>
    <row r="6" spans="1:4" x14ac:dyDescent="0.2">
      <c r="A6">
        <v>5</v>
      </c>
      <c r="B6" t="s">
        <v>69</v>
      </c>
      <c r="C6">
        <v>97</v>
      </c>
      <c r="D6" s="23">
        <v>38763.406539351854</v>
      </c>
    </row>
    <row r="8" spans="1:4" x14ac:dyDescent="0.2">
      <c r="A8" s="3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6902-7F9B-1249-9DFD-B3D52FA511EB}">
  <sheetPr codeName="Sheet9"/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12.1640625" bestFit="1" customWidth="1"/>
    <col min="2" max="2" width="14.6640625" bestFit="1" customWidth="1"/>
    <col min="3" max="3" width="13.33203125" bestFit="1" customWidth="1"/>
  </cols>
  <sheetData>
    <row r="1" spans="1:3" x14ac:dyDescent="0.2">
      <c r="A1" t="s">
        <v>64</v>
      </c>
      <c r="B1" t="s">
        <v>11</v>
      </c>
      <c r="C1" t="s">
        <v>33</v>
      </c>
    </row>
    <row r="2" spans="1:3" x14ac:dyDescent="0.2">
      <c r="A2">
        <v>1</v>
      </c>
      <c r="B2" t="s">
        <v>70</v>
      </c>
      <c r="C2" s="23">
        <v>38763.405555555553</v>
      </c>
    </row>
    <row r="3" spans="1:3" x14ac:dyDescent="0.2">
      <c r="A3">
        <v>2</v>
      </c>
      <c r="B3" t="s">
        <v>71</v>
      </c>
      <c r="C3" s="23">
        <v>38763.405555555553</v>
      </c>
    </row>
    <row r="4" spans="1:3" x14ac:dyDescent="0.2">
      <c r="A4">
        <v>3</v>
      </c>
      <c r="B4" t="s">
        <v>72</v>
      </c>
      <c r="C4" s="23">
        <v>38763.405555555553</v>
      </c>
    </row>
    <row r="5" spans="1:3" x14ac:dyDescent="0.2">
      <c r="A5">
        <v>4</v>
      </c>
      <c r="B5" t="s">
        <v>73</v>
      </c>
      <c r="C5" s="23">
        <v>38763.405555555553</v>
      </c>
    </row>
    <row r="6" spans="1:3" x14ac:dyDescent="0.2">
      <c r="A6">
        <v>5</v>
      </c>
      <c r="B6" t="s">
        <v>74</v>
      </c>
      <c r="C6" s="23">
        <v>38763.405555555553</v>
      </c>
    </row>
    <row r="8" spans="1:3" x14ac:dyDescent="0.2">
      <c r="A8" s="3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6 8 3 0 3 a - f 5 2 6 - 4 3 f b - b 3 2 8 - 5 9 0 a e 7 3 b f b 8 6 "   x m l n s = " h t t p : / / s c h e m a s . m i c r o s o f t . c o m / D a t a M a s h u p " > A A A A A D M H A A B Q S w M E F A A A C A g A + X n L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+ X n L W s b B y / + A B A A A H j g A A B M A A A B G b 3 J t d W x h c y 9 T Z W N 0 a W 9 u M S 5 t 7 Z p d j 6 M 2 F I b v R 9 r / g L I 3 s 1 K U T G Z X 2 1 Z V L 6 p Z t d u b q t V M r 6 o K O X A g l o x N / Z F p u p r / v s c Q y A Y M J b M k g q F X C T j Y r 3 2 e n A 9 j B Y G m g n v 3 + e f q + 1 d X r 6 7 U h k g I v d e z l b f y N V k z 8 M U W 5 J b C 4 8 z 7 w W O g r z z v X h g Z A F 7 e q e 3 i g w h M A l x f / 0 Q Z L O 4 E 1 3 i h r m f L P x R I t Q z J l o a x p K C A L Y v f q u X P V H 8 0 6 + X N W 1 9 p C S S h P P a V H S c A P y Q 4 M F H g / 2 3 A P r i 0 n z t f G J 0 a v b x Z + a k U E W X 4 y H K 1 q K p c B G o 7 e z P 3 / v w A j C Z U g 0 S d s / l s 7 t 0 J Z h K u 8 P L t 3 P v d C A 3 3 e s f s N A 4 X i 1 8 F h 7 / e z H G S r 2 e / S Z F g Q + h t g I Q 4 F 7 s A D 3 a w x b 7 l Y 3 7 / O l 8 P H H N / / 0 f G 7 g P C i L S D a W m w x y v K 3 X 1 W V / 3 W l + L R D 4 T B V R r m i n + p s M t q 3 1 5 + t f M e 7 z a E x 9 h h k E n x 9 C 6 F Q 6 c P k n A V C Z n k Q h + w U V 0 7 V M y 9 T 5 9 m O W K c J I D X t h 9 P w z / 6 C d t m 5 V p g y y 9 c v 3 + 3 s F 0 9 P Z U W d 6 m o G h 1 t Q p I U h y C B F n K Y Z j / W 2 M X w 7 8 Z v + G y u P g 2 P j W v t H l G p t B s J R l p b T I r r X r b Z 7 5 o m z y c m D C W o g b q K q s o u 1 H z 7 A q j J Z + v k p r B X F Y 3 9 / d t a Q 0 j R C D T Q t Y a A 6 p 1 z i F Q o T R h 6 p R A c j R t c x P r t M 5 A Z 4 P O x k L u B o 1 n I H G j i 0 D e b x X S d 5 F z K a V l 0 h 4 4 F S p x I k G t 0 J J m Z a m 7 H J j s N / J w D l X y 4 o d O S q 5 y K D 2 l B o L D X J b y I U V o k M P R 8 u Z D Z B Y 7 V z Q u g Y z 9 f J x 7 Y J K G / h B o S Q l l T L u X O v w J N t 7 A W o n y M i Z j i k u T 0 o s l 1 Z u g j S v + T 4 E P P v Z S B C F E y i l r w I H Q i r q + t I M S l u F B Q z M Y a S X 5 9 p H U i l D S y 0 J p 9 n w m U E f D R K T S + Z C 4 0 1 a w e 3 U J Q g a S p 3 Z 2 v 7 z s C A 7 v W O y D S h R K P D Y n d k V a i J Q n z Q y P J v m v 3 D + Q X I H K T r E H m f Q O P 9 c b 1 V M p I A J Y T z I e V d j x q B + T x S b l h l j S k E F A U F G F w N h j Z a x 1 E h j F 7 c d T w z L 8 M 5 V u c w f D 9 a q l z I l V q O d / T o m 9 z w n k G d 1 v 8 7 Q a O T i F z I t G 4 1 R l e a s s r J T t r z o G T s V f Z B Y z 3 4 w d j P 1 t 3 p t Z e x Z I o a o u t z s o z 2 b 8 m r E b F Q k a f u O U 6 B k 5 b L r I L b N + M H 7 Y W M o q E r C n / a Q 9 9 r a R K w I y J N 3 f d T P I Z f G A 2 2 M C Z z D R 2 q k d W 4 2 e y 2 f r P 2 o 1 r 2 3 d z 7 9 Q 1 Z 2 f l b l p t j 8 6 g g Z 3 D p 0 S p R y H D k + u L l A a 2 r u i j e s g m N H j E U e N E q o Z m w B L C M S e U f v N / o A 3 n c 5 z k y L c W e S Q G z s 9 B 6 E Q g 6 v k U U F 6 r W j v 3 4 H D K 6 M + o G n p 1 c a S 1 C z v f j Z + d z j V n 0 8 G g f 2 n q n X S U p + 2 t f e 0 + R 8 X 1 M V V V 9 d e 8 p x g B m K X O i R x Q i / r Z g y 7 f Q N U y M Y m 2 O G X r 2 L 0 v n P l d 1 Y e X 5 K h H + m u j f c X E 4 + C P D F T l / o / l y 8 R S E Q b K X + / G 8 i 6 3 p n c i 5 / 8 b i d L C b t x k y 1 L h 6 m u J G E U h e S R 2 I m 8 T c s N U Q d h X k x c A J C t X R 5 B T H Y R O J H r 1 m e l X 4 l Y P i f 6 p K f 1 n U E s D B B Q A A A g I A P l 5 y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+ X n L W v n A T h O l A A A A 9 g A A A B I A A A A A A A A A A A A A A K S B A A A A A E N v b m Z p Z y 9 Q Y W N r Y W d l L n h t b F B L A Q I U A x Q A A A g I A P l 5 y 1 r G w c v / g A Q A A B 4 4 A A A T A A A A A A A A A A A A A A C k g d U A A A B G b 3 J t d W x h c y 9 T Z W N 0 a W 9 u M S 5 t U E s B A h Q D F A A A C A g A + X n L W g / K 6 a u k A A A A 6 Q A A A B M A A A A A A A A A A A A A A K S B h g U A A F t D b 2 5 0 Z W 5 0 X 1 R 5 c G V z X S 5 4 b W x Q S w U G A A A A A A M A A w D C A A A A W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U B A A A A A A B v B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J T I w M V 9 0 Y W J s Z V 9 v d m V y d m l l d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1 M m I 3 N j U w L T c 1 Y z A t N G R i Z i 0 5 M j J i L T d l M D A 4 M D N h Y W Q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x X 3 R h Y m x l X 2 9 2 Z X J 2 a W V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V 9 0 Y W J s Z V 9 v d m V y d m l l d y 9 B d X R v U m V t b 3 Z l Z E N v b H V t b n M x L n t 0 Y W J s Z V 9 z Y 2 h l b W E s M H 0 m c X V v d D s s J n F 1 b 3 Q 7 U 2 V j d G l v b j E v M S A x X 3 R h Y m x l X 2 9 2 Z X J 2 a W V 3 L 0 F 1 d G 9 S Z W 1 v d m V k Q 2 9 s d W 1 u c z E u e 3 R h Y m x l X 3 R 5 c G U s M X 0 m c X V v d D s s J n F 1 b 3 Q 7 U 2 V j d G l v b j E v M S A x X 3 R h Y m x l X 2 9 2 Z X J 2 a W V 3 L 0 F 1 d G 9 S Z W 1 v d m V k Q 2 9 s d W 1 u c z E u e 3 R h Y m x l X 2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S A x X 3 R h Y m x l X 2 9 2 Z X J 2 a W V 3 L 0 F 1 d G 9 S Z W 1 v d m V k Q 2 9 s d W 1 u c z E u e 3 R h Y m x l X 3 N j a G V t Y S w w f S Z x d W 9 0 O y w m c X V v d D t T Z W N 0 a W 9 u M S 8 x I D F f d G F i b G V f b 3 Z l c n Z p Z X c v Q X V 0 b 1 J l b W 9 2 Z W R D b 2 x 1 b W 5 z M S 5 7 d G F i b G V f d H l w Z S w x f S Z x d W 9 0 O y w m c X V v d D t T Z W N 0 a W 9 u M S 8 x I D F f d G F i b G V f b 3 Z l c n Z p Z X c v Q X V 0 b 1 J l b W 9 2 Z W R D b 2 x 1 b W 5 z M S 5 7 d G F i b G V f b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i b G V f c 2 N o Z W 1 h J n F 1 b 3 Q 7 L C Z x d W 9 0 O 3 R h Y m x l X 3 R 5 c G U m c X V v d D s s J n F 1 b 3 Q 7 d G F i b G V f b m F t Z S Z x d W 9 0 O 1 0 i I C 8 + P E V u d H J 5 I F R 5 c G U 9 I k Z p b G x D b 2 x 1 b W 5 U e X B l c y I g V m F s d W U 9 I n N C Z 1 l H I i A v P j x F b n R y e S B U e X B l P S J G a W x s T G F z d F V w Z G F 0 Z W Q i I F Z h b H V l P S J k M j A y N S 0 w N i 0 x M V Q w O D o 1 M T o x N C 4 y N D Q z N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J T I w M V 9 0 Y W J s Z V 9 v d m V y d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l 9 y b 3 d f Y 2 9 1 b n R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1 N m N j Y j M t M z Z j Y i 0 0 M D R l L W I 2 Z W M t M j g 5 M W M 5 Z W V m M T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J f c m 9 3 X 2 N v d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V Q w O D o 0 N T o x N C 4 4 O D k 4 M T Q w W i I g L z 4 8 R W 5 0 c n k g V H l w Z T 0 i R m l s b E N v b H V t b l R 5 c G V z I i B W Y W x 1 Z T 0 i c 0 J n T T 0 i I C 8 + P E V u d H J 5 I F R 5 c G U 9 I k Z p b G x D b 2 x 1 b W 5 O Y W 1 l c y I g V m F s d W U 9 I n N b J n F 1 b 3 Q 7 d G F i b G V f b m F t Z S Z x d W 9 0 O y w m c X V v d D t y b 3 d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J f c m 9 3 X 2 N v d W 5 0 c y 9 B d X R v U m V t b 3 Z l Z E N v b H V t b n M x L n t 0 Y W J s Z V 9 u Y W 1 l L D B 9 J n F 1 b 3 Q 7 L C Z x d W 9 0 O 1 N l Y 3 R p b 2 4 x L z E g M l 9 y b 3 d f Y 2 9 1 b n R z L 0 F 1 d G 9 S Z W 1 v d m V k Q 2 9 s d W 1 u c z E u e 3 J v d 1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D J f c m 9 3 X 2 N v d W 5 0 c y 9 B d X R v U m V t b 3 Z l Z E N v b H V t b n M x L n t 0 Y W J s Z V 9 u Y W 1 l L D B 9 J n F 1 b 3 Q 7 L C Z x d W 9 0 O 1 N l Y 3 R p b 2 4 x L z E g M l 9 y b 3 d f Y 2 9 1 b n R z L 0 F 1 d G 9 S Z W 1 v d m V k Q 2 9 s d W 1 u c z E u e 3 J v d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J f c m 9 3 X 2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l 9 y b 3 d f Y 2 9 1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y X 3 J v d 1 9 j b 3 V u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V 9 0 Y W J s Z V 9 v d m V y d m l l d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Y W N 0 b 3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G I 3 M 2 I x Y S 0 w Z j E w L T Q 5 Z j c t O T Y 5 Z S 0 1 N z U x Z T h j M j l k Y m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M 1 9 z Y W 1 w b G V f Y W N 0 b 3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h Y 3 R v c l 9 p Z C Z x d W 9 0 O y w m c X V v d D t m a X J z d F 9 u Y W 1 l J n F 1 b 3 Q 7 L C Z x d W 9 0 O 2 x h c 3 R f b m F t Z S Z x d W 9 0 O y w m c X V v d D t s Y X N 0 X 3 V w Z G F 0 Z S Z x d W 9 0 O 1 0 i I C 8 + P E V u d H J 5 I F R 5 c G U 9 I k Z p b G x D b 2 x 1 b W 5 U e X B l c y I g V m F s d W U 9 I n N B d 1 l H Q n c 9 P S I g L z 4 8 R W 5 0 c n k g V H l w Z T 0 i R m l s b E x h c 3 R V c G R h d G V k I i B W Y W x 1 Z T 0 i Z D I w M j U t M D Y t M T F U M T M 6 M T U 6 M z A u M T g 5 N T U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z X 3 N h b X B s Z V 9 h Y 3 R v c i 9 B d X R v U m V t b 3 Z l Z E N v b H V t b n M x L n t h Y 3 R v c l 9 p Z C w w f S Z x d W 9 0 O y w m c X V v d D t T Z W N 0 a W 9 u M S 8 x I D N f c 2 F t c G x l X 2 F j d G 9 y L 0 F 1 d G 9 S Z W 1 v d m V k Q 2 9 s d W 1 u c z E u e 2 Z p c n N 0 X 2 5 h b W U s M X 0 m c X V v d D s s J n F 1 b 3 Q 7 U 2 V j d G l v b j E v M S A z X 3 N h b X B s Z V 9 h Y 3 R v c i 9 B d X R v U m V t b 3 Z l Z E N v b H V t b n M x L n t s Y X N 0 X 2 5 h b W U s M n 0 m c X V v d D s s J n F 1 b 3 Q 7 U 2 V j d G l v b j E v M S A z X 3 N h b X B s Z V 9 h Y 3 R v c i 9 B d X R v U m V t b 3 Z l Z E N v b H V t b n M x L n t s Y X N 0 X 3 V w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I D N f c 2 F t c G x l X 2 F j d G 9 y L 0 F 1 d G 9 S Z W 1 v d m V k Q 2 9 s d W 1 u c z E u e 2 F j d G 9 y X 2 l k L D B 9 J n F 1 b 3 Q 7 L C Z x d W 9 0 O 1 N l Y 3 R p b 2 4 x L z E g M 1 9 z Y W 1 w b G V f Y W N 0 b 3 I v Q X V 0 b 1 J l b W 9 2 Z W R D b 2 x 1 b W 5 z M S 5 7 Z m l y c 3 R f b m F t Z S w x f S Z x d W 9 0 O y w m c X V v d D t T Z W N 0 a W 9 u M S 8 x I D N f c 2 F t c G x l X 2 F j d G 9 y L 0 F 1 d G 9 S Z W 1 v d m V k Q 2 9 s d W 1 u c z E u e 2 x h c 3 R f b m F t Z S w y f S Z x d W 9 0 O y w m c X V v d D t T Z W N 0 a W 9 u M S 8 x I D N f c 2 F t c G x l X 2 F j d G 9 y L 0 F 1 d G 9 S Z W 1 v d m V k Q 2 9 s d W 1 u c z E u e 2 x h c 3 R f d X B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M 1 9 z Y W 1 w b G V f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F j d G 9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h Y 3 R v c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h Z G R y Z X N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B h N j k 2 M 2 M t Y j E 0 Z S 0 0 O T I 2 L T k z Z j k t Y z A 3 Y j R m Y T h m M j k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N f c 2 F t c G x l X 2 F k Z H J l c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h Z G R y Z X N z X 2 l k J n F 1 b 3 Q 7 L C Z x d W 9 0 O 2 F k Z H J l c 3 M m c X V v d D s s J n F 1 b 3 Q 7 Y W R k c m V z c z I m c X V v d D s s J n F 1 b 3 Q 7 Z G l z d H J p Y 3 Q m c X V v d D s s J n F 1 b 3 Q 7 Y 2 l 0 e V 9 p Z C Z x d W 9 0 O y w m c X V v d D t w b 3 N 0 Y W x f Y 2 9 k Z S Z x d W 9 0 O y w m c X V v d D t w a G 9 u Z S Z x d W 9 0 O y w m c X V v d D t s Y X N 0 X 3 V w Z G F 0 Z S Z x d W 9 0 O 1 0 i I C 8 + P E V u d H J 5 I F R 5 c G U 9 I k Z p b G x D b 2 x 1 b W 5 U e X B l c y I g V m F s d W U 9 I n N B d 1 l H Q m d N R E F 3 Y z 0 i I C 8 + P E V u d H J 5 I F R 5 c G U 9 I k Z p b G x M Y X N 0 V X B k Y X R l Z C I g V m F s d W U 9 I m Q y M D I 1 L T A 2 L T E x V D E z O j E 1 O j M w L j E 2 N z U y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1 9 z Y W 1 w b G V f Y W R k c m V z c y 9 B d X R v U m V t b 3 Z l Z E N v b H V t b n M x L n t h Z G R y Z X N z X 2 l k L D B 9 J n F 1 b 3 Q 7 L C Z x d W 9 0 O 1 N l Y 3 R p b 2 4 x L z E g M 1 9 z Y W 1 w b G V f Y W R k c m V z c y 9 B d X R v U m V t b 3 Z l Z E N v b H V t b n M x L n t h Z G R y Z X N z L D F 9 J n F 1 b 3 Q 7 L C Z x d W 9 0 O 1 N l Y 3 R p b 2 4 x L z E g M 1 9 z Y W 1 w b G V f Y W R k c m V z c y 9 B d X R v U m V t b 3 Z l Z E N v b H V t b n M x L n t h Z G R y Z X N z M i w y f S Z x d W 9 0 O y w m c X V v d D t T Z W N 0 a W 9 u M S 8 x I D N f c 2 F t c G x l X 2 F k Z H J l c 3 M v Q X V 0 b 1 J l b W 9 2 Z W R D b 2 x 1 b W 5 z M S 5 7 Z G l z d H J p Y 3 Q s M 3 0 m c X V v d D s s J n F 1 b 3 Q 7 U 2 V j d G l v b j E v M S A z X 3 N h b X B s Z V 9 h Z G R y Z X N z L 0 F 1 d G 9 S Z W 1 v d m V k Q 2 9 s d W 1 u c z E u e 2 N p d H l f a W Q s N H 0 m c X V v d D s s J n F 1 b 3 Q 7 U 2 V j d G l v b j E v M S A z X 3 N h b X B s Z V 9 h Z G R y Z X N z L 0 F 1 d G 9 S Z W 1 v d m V k Q 2 9 s d W 1 u c z E u e 3 B v c 3 R h b F 9 j b 2 R l L D V 9 J n F 1 b 3 Q 7 L C Z x d W 9 0 O 1 N l Y 3 R p b 2 4 x L z E g M 1 9 z Y W 1 w b G V f Y W R k c m V z c y 9 B d X R v U m V t b 3 Z l Z E N v b H V t b n M x L n t w a G 9 u Z S w 2 f S Z x d W 9 0 O y w m c X V v d D t T Z W N 0 a W 9 u M S 8 x I D N f c 2 F t c G x l X 2 F k Z H J l c 3 M v Q X V 0 b 1 J l b W 9 2 Z W R D b 2 x 1 b W 5 z M S 5 7 b G F z d F 9 1 c G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z X 3 N h b X B s Z V 9 h Z G R y Z X N z L 0 F 1 d G 9 S Z W 1 v d m V k Q 2 9 s d W 1 u c z E u e 2 F k Z H J l c 3 N f a W Q s M H 0 m c X V v d D s s J n F 1 b 3 Q 7 U 2 V j d G l v b j E v M S A z X 3 N h b X B s Z V 9 h Z G R y Z X N z L 0 F 1 d G 9 S Z W 1 v d m V k Q 2 9 s d W 1 u c z E u e 2 F k Z H J l c 3 M s M X 0 m c X V v d D s s J n F 1 b 3 Q 7 U 2 V j d G l v b j E v M S A z X 3 N h b X B s Z V 9 h Z G R y Z X N z L 0 F 1 d G 9 S Z W 1 v d m V k Q 2 9 s d W 1 u c z E u e 2 F k Z H J l c 3 M y L D J 9 J n F 1 b 3 Q 7 L C Z x d W 9 0 O 1 N l Y 3 R p b 2 4 x L z E g M 1 9 z Y W 1 w b G V f Y W R k c m V z c y 9 B d X R v U m V t b 3 Z l Z E N v b H V t b n M x L n t k a X N 0 c m l j d C w z f S Z x d W 9 0 O y w m c X V v d D t T Z W N 0 a W 9 u M S 8 x I D N f c 2 F t c G x l X 2 F k Z H J l c 3 M v Q X V 0 b 1 J l b W 9 2 Z W R D b 2 x 1 b W 5 z M S 5 7 Y 2 l 0 e V 9 p Z C w 0 f S Z x d W 9 0 O y w m c X V v d D t T Z W N 0 a W 9 u M S 8 x I D N f c 2 F t c G x l X 2 F k Z H J l c 3 M v Q X V 0 b 1 J l b W 9 2 Z W R D b 2 x 1 b W 5 z M S 5 7 c G 9 z d G F s X 2 N v Z G U s N X 0 m c X V v d D s s J n F 1 b 3 Q 7 U 2 V j d G l v b j E v M S A z X 3 N h b X B s Z V 9 h Z G R y Z X N z L 0 F 1 d G 9 S Z W 1 v d m V k Q 2 9 s d W 1 u c z E u e 3 B o b 2 5 l L D Z 9 J n F 1 b 3 Q 7 L C Z x d W 9 0 O 1 N l Y 3 R p b 2 4 x L z E g M 1 9 z Y W 1 w b G V f Y W R k c m V z c y 9 B d X R v U m V t b 3 Z l Z E N v b H V t b n M x L n t s Y X N 0 X 3 V w Z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N f c 2 F t c G x l X 2 F k Z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F k Z H J l c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F k Z H J l c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Y 2 F 0 Z W d v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G Y 4 N T l k Y y 0 y O G M 4 L T R j O T k t O G J k O C 0 5 O G F k O D V j Z D U w Z G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M 1 9 z Y W 1 w b G V f Y 2 F 0 Z W d v c n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Y X R l Z 2 9 y e V 9 p Z C Z x d W 9 0 O y w m c X V v d D t u Y W 1 l J n F 1 b 3 Q 7 L C Z x d W 9 0 O 2 x h c 3 R f d X B k Y X R l J n F 1 b 3 Q 7 X S I g L z 4 8 R W 5 0 c n k g V H l w Z T 0 i R m l s b E N v b H V t b l R 5 c G V z I i B W Y W x 1 Z T 0 i c 0 F 3 W U g i I C 8 + P E V u d H J 5 I F R 5 c G U 9 I k Z p b G x M Y X N 0 V X B k Y X R l Z C I g V m F s d W U 9 I m Q y M D I 1 L T A 2 L T E x V D E z O j E 1 O j M x L j I x N z Q x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1 9 z Y W 1 w b G V f Y 2 F 0 Z W d v c n k v Q X V 0 b 1 J l b W 9 2 Z W R D b 2 x 1 b W 5 z M S 5 7 Y 2 F 0 Z W d v c n l f a W Q s M H 0 m c X V v d D s s J n F 1 b 3 Q 7 U 2 V j d G l v b j E v M S A z X 3 N h b X B s Z V 9 j Y X R l Z 2 9 y e S 9 B d X R v U m V t b 3 Z l Z E N v b H V t b n M x L n t u Y W 1 l L D F 9 J n F 1 b 3 Q 7 L C Z x d W 9 0 O 1 N l Y 3 R p b 2 4 x L z E g M 1 9 z Y W 1 w b G V f Y 2 F 0 Z W d v c n k v Q X V 0 b 1 J l b W 9 2 Z W R D b 2 x 1 b W 5 z M S 5 7 b G F z d F 9 1 c G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S A z X 3 N h b X B s Z V 9 j Y X R l Z 2 9 y e S 9 B d X R v U m V t b 3 Z l Z E N v b H V t b n M x L n t j Y X R l Z 2 9 y e V 9 p Z C w w f S Z x d W 9 0 O y w m c X V v d D t T Z W N 0 a W 9 u M S 8 x I D N f c 2 F t c G x l X 2 N h d G V n b 3 J 5 L 0 F 1 d G 9 S Z W 1 v d m V k Q 2 9 s d W 1 u c z E u e 2 5 h b W U s M X 0 m c X V v d D s s J n F 1 b 3 Q 7 U 2 V j d G l v b j E v M S A z X 3 N h b X B s Z V 9 j Y X R l Z 2 9 y e S 9 B d X R v U m V t b 3 Z l Z E N v b H V t b n M x L n t s Y X N 0 X 3 V w Z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N f c 2 F t c G x l X 2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j Y X R l Z 2 9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Y 2 F 0 Z W d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Y 2 l 0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Y T Y 2 N z k 4 L T Q z N m Q t N G E 1 M y 1 i N 2 Z l L W Y 5 Z T Y w N 2 J h M T I 2 N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z X 3 N h b X B s Z V 9 j a X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l 0 e V 9 p Z C Z x d W 9 0 O y w m c X V v d D t j a X R 5 J n F 1 b 3 Q 7 L C Z x d W 9 0 O 2 N v d W 5 0 c n l f a W Q m c X V v d D s s J n F 1 b 3 Q 7 b G F z d F 9 1 c G R h d G U m c X V v d D t d I i A v P j x F b n R y e S B U e X B l P S J G a W x s Q 2 9 s d W 1 u V H l w Z X M i I F Z h b H V l P S J z Q X d Z R E J 3 P T 0 i I C 8 + P E V u d H J 5 I F R 5 c G U 9 I k Z p b G x M Y X N 0 V X B k Y X R l Z C I g V m F s d W U 9 I m Q y M D I 1 L T A 2 L T E x V D E z O j E 1 O j M x L j I w N z E w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1 9 z Y W 1 w b G V f Y 2 l 0 e S 9 B d X R v U m V t b 3 Z l Z E N v b H V t b n M x L n t j a X R 5 X 2 l k L D B 9 J n F 1 b 3 Q 7 L C Z x d W 9 0 O 1 N l Y 3 R p b 2 4 x L z E g M 1 9 z Y W 1 w b G V f Y 2 l 0 e S 9 B d X R v U m V t b 3 Z l Z E N v b H V t b n M x L n t j a X R 5 L D F 9 J n F 1 b 3 Q 7 L C Z x d W 9 0 O 1 N l Y 3 R p b 2 4 x L z E g M 1 9 z Y W 1 w b G V f Y 2 l 0 e S 9 B d X R v U m V t b 3 Z l Z E N v b H V t b n M x L n t j b 3 V u d H J 5 X 2 l k L D J 9 J n F 1 b 3 Q 7 L C Z x d W 9 0 O 1 N l Y 3 R p b 2 4 x L z E g M 1 9 z Y W 1 w b G V f Y 2 l 0 e S 9 B d X R v U m V t b 3 Z l Z E N v b H V t b n M x L n t s Y X N 0 X 3 V w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I D N f c 2 F t c G x l X 2 N p d H k v Q X V 0 b 1 J l b W 9 2 Z W R D b 2 x 1 b W 5 z M S 5 7 Y 2 l 0 e V 9 p Z C w w f S Z x d W 9 0 O y w m c X V v d D t T Z W N 0 a W 9 u M S 8 x I D N f c 2 F t c G x l X 2 N p d H k v Q X V 0 b 1 J l b W 9 2 Z W R D b 2 x 1 b W 5 z M S 5 7 Y 2 l 0 e S w x f S Z x d W 9 0 O y w m c X V v d D t T Z W N 0 a W 9 u M S 8 x I D N f c 2 F t c G x l X 2 N p d H k v Q X V 0 b 1 J l b W 9 2 Z W R D b 2 x 1 b W 5 z M S 5 7 Y 2 9 1 b n R y e V 9 p Z C w y f S Z x d W 9 0 O y w m c X V v d D t T Z W N 0 a W 9 u M S 8 x I D N f c 2 F t c G x l X 2 N p d H k v Q X V 0 b 1 J l b W 9 2 Z W R D b 2 x 1 b W 5 z M S 5 7 b G F z d F 9 1 c G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j a X R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j a X R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N v d W 5 0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D R m M D I z M i 0 3 O W Y y L T R k N D k t O T A 5 N C 0 4 Z j B m O D c w O W E w O T k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M 1 9 z Y W 1 w b G V f Y 2 9 1 b n R y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d W 5 0 c n l f a W Q m c X V v d D s s J n F 1 b 3 Q 7 Y 2 9 1 b n R y e S Z x d W 9 0 O y w m c X V v d D t s Y X N 0 X 3 V w Z G F 0 Z S Z x d W 9 0 O 1 0 i I C 8 + P E V u d H J 5 I F R 5 c G U 9 I k Z p b G x D b 2 x 1 b W 5 U e X B l c y I g V m F s d W U 9 I n N B d 1 l I I i A v P j x F b n R y e S B U e X B l P S J G a W x s T G F z d F V w Z G F 0 Z W Q i I F Z h b H V l P S J k M j A y N S 0 w N i 0 x M V Q x M z o x N T o z N S 4 3 N j E 4 N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2 N v d W 5 0 c n k v Q X V 0 b 1 J l b W 9 2 Z W R D b 2 x 1 b W 5 z M S 5 7 Y 2 9 1 b n R y e V 9 p Z C w w f S Z x d W 9 0 O y w m c X V v d D t T Z W N 0 a W 9 u M S 8 x I D N f c 2 F t c G x l X 2 N v d W 5 0 c n k v Q X V 0 b 1 J l b W 9 2 Z W R D b 2 x 1 b W 5 z M S 5 7 Y 2 9 1 b n R y e S w x f S Z x d W 9 0 O y w m c X V v d D t T Z W N 0 a W 9 u M S 8 x I D N f c 2 F t c G x l X 2 N v d W 5 0 c n k v Q X V 0 b 1 J l b W 9 2 Z W R D b 2 x 1 b W 5 z M S 5 7 b G F z d F 9 1 c G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S A z X 3 N h b X B s Z V 9 j b 3 V u d H J 5 L 0 F 1 d G 9 S Z W 1 v d m V k Q 2 9 s d W 1 u c z E u e 2 N v d W 5 0 c n l f a W Q s M H 0 m c X V v d D s s J n F 1 b 3 Q 7 U 2 V j d G l v b j E v M S A z X 3 N h b X B s Z V 9 j b 3 V u d H J 5 L 0 F 1 d G 9 S Z W 1 v d m V k Q 2 9 s d W 1 u c z E u e 2 N v d W 5 0 c n k s M X 0 m c X V v d D s s J n F 1 b 3 Q 7 U 2 V j d G l v b j E v M S A z X 3 N h b X B s Z V 9 j b 3 V u d H J 5 L 0 F 1 d G 9 S Z W 1 v d m V k Q 2 9 s d W 1 u c z E u e 2 x h c 3 R f d X B k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M 1 9 z Y W 1 w b G V f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Y 2 9 1 b n R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Y 2 9 1 b n R y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j d X N 0 b 2 1 l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Y z I y Y m R m L T N k Z W U t N D N j N i 0 5 Z m N l L W Y 4 Z j Q 4 Y m Q x Z T Q 3 N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z X 3 N h b X B s Z V 9 j d X N 0 b 2 1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3 N 0 b 3 J l X 2 l k J n F 1 b 3 Q 7 L C Z x d W 9 0 O 2 Z p c n N 0 X 2 5 h b W U m c X V v d D s s J n F 1 b 3 Q 7 b G F z d F 9 u Y W 1 l J n F 1 b 3 Q 7 L C Z x d W 9 0 O 2 V t Y W l s J n F 1 b 3 Q 7 L C Z x d W 9 0 O 2 F k Z H J l c 3 N f a W Q m c X V v d D s s J n F 1 b 3 Q 7 Y W N 0 a X Z l Y m 9 v b C Z x d W 9 0 O y w m c X V v d D t j c m V h d G V f Z G F 0 Z S Z x d W 9 0 O y w m c X V v d D t s Y X N 0 X 3 V w Z G F 0 Z S Z x d W 9 0 O y w m c X V v d D t h Y 3 R p d m U m c X V v d D t d I i A v P j x F b n R y e S B U e X B l P S J G a W x s Q 2 9 s d W 1 u V H l w Z X M i I F Z h b H V l P S J z Q X d N R 0 J n W U R B U W t I Q X c 9 P S I g L z 4 8 R W 5 0 c n k g V H l w Z T 0 i R m l s b E x h c 3 R V c G R h d G V k I i B W Y W x 1 Z T 0 i Z D I w M j U t M D Y t M T F U M T M 6 M T U 6 M z U u N z c 0 N z g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1 9 z Y W 1 w b G V f Y 3 V z d G 9 t Z X I v Q X V 0 b 1 J l b W 9 2 Z W R D b 2 x 1 b W 5 z M S 5 7 Y 3 V z d G 9 t Z X J f a W Q s M H 0 m c X V v d D s s J n F 1 b 3 Q 7 U 2 V j d G l v b j E v M S A z X 3 N h b X B s Z V 9 j d X N 0 b 2 1 l c i 9 B d X R v U m V t b 3 Z l Z E N v b H V t b n M x L n t z d G 9 y Z V 9 p Z C w x f S Z x d W 9 0 O y w m c X V v d D t T Z W N 0 a W 9 u M S 8 x I D N f c 2 F t c G x l X 2 N 1 c 3 R v b W V y L 0 F 1 d G 9 S Z W 1 v d m V k Q 2 9 s d W 1 u c z E u e 2 Z p c n N 0 X 2 5 h b W U s M n 0 m c X V v d D s s J n F 1 b 3 Q 7 U 2 V j d G l v b j E v M S A z X 3 N h b X B s Z V 9 j d X N 0 b 2 1 l c i 9 B d X R v U m V t b 3 Z l Z E N v b H V t b n M x L n t s Y X N 0 X 2 5 h b W U s M 3 0 m c X V v d D s s J n F 1 b 3 Q 7 U 2 V j d G l v b j E v M S A z X 3 N h b X B s Z V 9 j d X N 0 b 2 1 l c i 9 B d X R v U m V t b 3 Z l Z E N v b H V t b n M x L n t l b W F p b C w 0 f S Z x d W 9 0 O y w m c X V v d D t T Z W N 0 a W 9 u M S 8 x I D N f c 2 F t c G x l X 2 N 1 c 3 R v b W V y L 0 F 1 d G 9 S Z W 1 v d m V k Q 2 9 s d W 1 u c z E u e 2 F k Z H J l c 3 N f a W Q s N X 0 m c X V v d D s s J n F 1 b 3 Q 7 U 2 V j d G l v b j E v M S A z X 3 N h b X B s Z V 9 j d X N 0 b 2 1 l c i 9 B d X R v U m V t b 3 Z l Z E N v b H V t b n M x L n t h Y 3 R p d m V i b 2 9 s L D Z 9 J n F 1 b 3 Q 7 L C Z x d W 9 0 O 1 N l Y 3 R p b 2 4 x L z E g M 1 9 z Y W 1 w b G V f Y 3 V z d G 9 t Z X I v Q X V 0 b 1 J l b W 9 2 Z W R D b 2 x 1 b W 5 z M S 5 7 Y 3 J l Y X R l X 2 R h d G U s N 3 0 m c X V v d D s s J n F 1 b 3 Q 7 U 2 V j d G l v b j E v M S A z X 3 N h b X B s Z V 9 j d X N 0 b 2 1 l c i 9 B d X R v U m V t b 3 Z l Z E N v b H V t b n M x L n t s Y X N 0 X 3 V w Z G F 0 Z S w 4 f S Z x d W 9 0 O y w m c X V v d D t T Z W N 0 a W 9 u M S 8 x I D N f c 2 F t c G x l X 2 N 1 c 3 R v b W V y L 0 F 1 d G 9 S Z W 1 v d m V k Q 2 9 s d W 1 u c z E u e 2 F j d G l 2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S A z X 3 N h b X B s Z V 9 j d X N 0 b 2 1 l c i 9 B d X R v U m V t b 3 Z l Z E N v b H V t b n M x L n t j d X N 0 b 2 1 l c l 9 p Z C w w f S Z x d W 9 0 O y w m c X V v d D t T Z W N 0 a W 9 u M S 8 x I D N f c 2 F t c G x l X 2 N 1 c 3 R v b W V y L 0 F 1 d G 9 S Z W 1 v d m V k Q 2 9 s d W 1 u c z E u e 3 N 0 b 3 J l X 2 l k L D F 9 J n F 1 b 3 Q 7 L C Z x d W 9 0 O 1 N l Y 3 R p b 2 4 x L z E g M 1 9 z Y W 1 w b G V f Y 3 V z d G 9 t Z X I v Q X V 0 b 1 J l b W 9 2 Z W R D b 2 x 1 b W 5 z M S 5 7 Z m l y c 3 R f b m F t Z S w y f S Z x d W 9 0 O y w m c X V v d D t T Z W N 0 a W 9 u M S 8 x I D N f c 2 F t c G x l X 2 N 1 c 3 R v b W V y L 0 F 1 d G 9 S Z W 1 v d m V k Q 2 9 s d W 1 u c z E u e 2 x h c 3 R f b m F t Z S w z f S Z x d W 9 0 O y w m c X V v d D t T Z W N 0 a W 9 u M S 8 x I D N f c 2 F t c G x l X 2 N 1 c 3 R v b W V y L 0 F 1 d G 9 S Z W 1 v d m V k Q 2 9 s d W 1 u c z E u e 2 V t Y W l s L D R 9 J n F 1 b 3 Q 7 L C Z x d W 9 0 O 1 N l Y 3 R p b 2 4 x L z E g M 1 9 z Y W 1 w b G V f Y 3 V z d G 9 t Z X I v Q X V 0 b 1 J l b W 9 2 Z W R D b 2 x 1 b W 5 z M S 5 7 Y W R k c m V z c 1 9 p Z C w 1 f S Z x d W 9 0 O y w m c X V v d D t T Z W N 0 a W 9 u M S 8 x I D N f c 2 F t c G x l X 2 N 1 c 3 R v b W V y L 0 F 1 d G 9 S Z W 1 v d m V k Q 2 9 s d W 1 u c z E u e 2 F j d G l 2 Z W J v b 2 w s N n 0 m c X V v d D s s J n F 1 b 3 Q 7 U 2 V j d G l v b j E v M S A z X 3 N h b X B s Z V 9 j d X N 0 b 2 1 l c i 9 B d X R v U m V t b 3 Z l Z E N v b H V t b n M x L n t j c m V h d G V f Z G F 0 Z S w 3 f S Z x d W 9 0 O y w m c X V v d D t T Z W N 0 a W 9 u M S 8 x I D N f c 2 F t c G x l X 2 N 1 c 3 R v b W V y L 0 F 1 d G 9 S Z W 1 v d m V k Q 2 9 s d W 1 u c z E u e 2 x h c 3 R f d X B k Y X R l L D h 9 J n F 1 b 3 Q 7 L C Z x d W 9 0 O 1 N l Y 3 R p b 2 4 x L z E g M 1 9 z Y W 1 w b G V f Y 3 V z d G 9 t Z X I v Q X V 0 b 1 J l b W 9 2 Z W R D b 2 x 1 b W 5 z M S 5 7 Y W N 0 a X Z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M 1 9 z Y W 1 w b G V f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N 1 c 3 R v b W V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j d X N 0 b 2 1 l c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m a W x t X 2 F j d G 9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y Z m Q 2 M D A t M j M 2 Z C 0 0 M m M w L T h h O W M t Y W E y O T h h Y W I 5 O T A 4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N f c 2 F t c G x l X 2 Z p b G 1 f Y W N 0 b 3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h Y 3 R v c l 9 p Z C Z x d W 9 0 O y w m c X V v d D t m a W x t X 2 l k J n F 1 b 3 Q 7 L C Z x d W 9 0 O 2 x h c 3 R f d X B k Y X R l J n F 1 b 3 Q 7 X S I g L z 4 8 R W 5 0 c n k g V H l w Z T 0 i R m l s b E N v b H V t b l R 5 c G V z I i B W Y W x 1 Z T 0 i c 0 F 3 T U g i I C 8 + P E V u d H J 5 I F R 5 c G U 9 I k Z p b G x M Y X N 0 V X B k Y X R l Z C I g V m F s d W U 9 I m Q y M D I 1 L T A 2 L T E x V D E z O j E 1 O j M 2 L j c 5 N z Q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1 9 z Y W 1 w b G V f Z m l s b V 9 h Y 3 R v c i 9 B d X R v U m V t b 3 Z l Z E N v b H V t b n M x L n t h Y 3 R v c l 9 p Z C w w f S Z x d W 9 0 O y w m c X V v d D t T Z W N 0 a W 9 u M S 8 x I D N f c 2 F t c G x l X 2 Z p b G 1 f Y W N 0 b 3 I v Q X V 0 b 1 J l b W 9 2 Z W R D b 2 x 1 b W 5 z M S 5 7 Z m l s b V 9 p Z C w x f S Z x d W 9 0 O y w m c X V v d D t T Z W N 0 a W 9 u M S 8 x I D N f c 2 F t c G x l X 2 Z p b G 1 f Y W N 0 b 3 I v Q X V 0 b 1 J l b W 9 2 Z W R D b 2 x 1 b W 5 z M S 5 7 b G F z d F 9 1 c G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S A z X 3 N h b X B s Z V 9 m a W x t X 2 F j d G 9 y L 0 F 1 d G 9 S Z W 1 v d m V k Q 2 9 s d W 1 u c z E u e 2 F j d G 9 y X 2 l k L D B 9 J n F 1 b 3 Q 7 L C Z x d W 9 0 O 1 N l Y 3 R p b 2 4 x L z E g M 1 9 z Y W 1 w b G V f Z m l s b V 9 h Y 3 R v c i 9 B d X R v U m V t b 3 Z l Z E N v b H V t b n M x L n t m a W x t X 2 l k L D F 9 J n F 1 b 3 Q 7 L C Z x d W 9 0 O 1 N l Y 3 R p b 2 4 x L z E g M 1 9 z Y W 1 w b G V f Z m l s b V 9 h Y 3 R v c i 9 B d X R v U m V t b 3 Z l Z E N v b H V t b n M x L n t s Y X N 0 X 3 V w Z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N f c 2 F t c G x l X 2 Z p b G 1 f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Z p b G 1 f Y W N 0 b 3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Z p b G 1 f Y W N 0 b 3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Z m l s b V 9 j Y X R l Z 2 9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5 Z D B i O D U 3 L T M 4 Y j Q t N D A z Z i 1 i M T d m L T Q z N z l j M D E 5 N j Y x Y y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z X 3 N h b X B s Z V 9 m a W x t X 2 N h d G V n b 3 J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l s b V 9 p Z C Z x d W 9 0 O y w m c X V v d D t j Y X R l Z 2 9 y e V 9 p Z C Z x d W 9 0 O y w m c X V v d D t s Y X N 0 X 3 V w Z G F 0 Z S Z x d W 9 0 O 1 0 i I C 8 + P E V u d H J 5 I F R 5 c G U 9 I k Z p b G x D b 2 x 1 b W 5 U e X B l c y I g V m F s d W U 9 I n N B d 0 1 I I i A v P j x F b n R y e S B U e X B l P S J G a W x s T G F z d F V w Z G F 0 Z W Q i I F Z h b H V l P S J k M j A y N S 0 w N i 0 x M V Q x M z o x N T o z N i 4 4 M T Y 3 O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2 Z p b G 1 f Y 2 F 0 Z W d v c n k v Q X V 0 b 1 J l b W 9 2 Z W R D b 2 x 1 b W 5 z M S 5 7 Z m l s b V 9 p Z C w w f S Z x d W 9 0 O y w m c X V v d D t T Z W N 0 a W 9 u M S 8 x I D N f c 2 F t c G x l X 2 Z p b G 1 f Y 2 F 0 Z W d v c n k v Q X V 0 b 1 J l b W 9 2 Z W R D b 2 x 1 b W 5 z M S 5 7 Y 2 F 0 Z W d v c n l f a W Q s M X 0 m c X V v d D s s J n F 1 b 3 Q 7 U 2 V j d G l v b j E v M S A z X 3 N h b X B s Z V 9 m a W x t X 2 N h d G V n b 3 J 5 L 0 F 1 d G 9 S Z W 1 v d m V k Q 2 9 s d W 1 u c z E u e 2 x h c 3 R f d X B k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g M 1 9 z Y W 1 w b G V f Z m l s b V 9 j Y X R l Z 2 9 y e S 9 B d X R v U m V t b 3 Z l Z E N v b H V t b n M x L n t m a W x t X 2 l k L D B 9 J n F 1 b 3 Q 7 L C Z x d W 9 0 O 1 N l Y 3 R p b 2 4 x L z E g M 1 9 z Y W 1 w b G V f Z m l s b V 9 j Y X R l Z 2 9 y e S 9 B d X R v U m V t b 3 Z l Z E N v b H V t b n M x L n t j Y X R l Z 2 9 y e V 9 p Z C w x f S Z x d W 9 0 O y w m c X V v d D t T Z W N 0 a W 9 u M S 8 x I D N f c 2 F t c G x l X 2 Z p b G 1 f Y 2 F 0 Z W d v c n k v Q X V 0 b 1 J l b W 9 2 Z W R D b 2 x 1 b W 5 z M S 5 7 b G F z d F 9 1 c G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m a W x t X 2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m a W x t X 2 N h d G V n b 3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m a W x t X 2 N h d G V n b 3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Z p b G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T l j N T l l Y y 1 m M G I 5 L T Q z M j E t O D M 1 N S 0 5 Y T g z M j V j M W Q x M D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M 1 9 z Y W 1 w b G V f Z m l s b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p b G 1 f a W Q m c X V v d D s s J n F 1 b 3 Q 7 d G l 0 b G U m c X V v d D s s J n F 1 b 3 Q 7 Z G V z Y 3 J p c H R p b 2 4 m c X V v d D s s J n F 1 b 3 Q 7 c m V s Z W F z Z V 9 5 Z W F y J n F 1 b 3 Q 7 L C Z x d W 9 0 O 2 x h b m d 1 Y W d l X 2 l k J n F 1 b 3 Q 7 L C Z x d W 9 0 O 3 J l b n R h b F 9 k d X J h d G l v b i Z x d W 9 0 O y w m c X V v d D t y Z W 5 0 Y W x f c m F 0 Z S Z x d W 9 0 O y w m c X V v d D t s Z W 5 n d G g m c X V v d D s s J n F 1 b 3 Q 7 c m V w b G F j Z W 1 l b n R f Y 2 9 z d C Z x d W 9 0 O y w m c X V v d D t y Y X R p b m c m c X V v d D s s J n F 1 b 3 Q 7 b G F z d F 9 1 c G R h d G U m c X V v d D s s J n F 1 b 3 Q 7 c 3 B l Y 2 l h b F 9 m Z W F 0 d X J l c y Z x d W 9 0 O y w m c X V v d D t m d W x s d G V 4 d C Z x d W 9 0 O 1 0 i I C 8 + P E V u d H J 5 I F R 5 c G U 9 I k Z p b G x D b 2 x 1 b W 5 U e X B l c y I g V m F s d W U 9 I n N B d 1 l H Q X d N R E J R T U Z C Z 2 N H Q m c 9 P S I g L z 4 8 R W 5 0 c n k g V H l w Z T 0 i R m l s b E x h c 3 R V c G R h d G V k I i B W Y W x 1 Z T 0 i Z D I w M j U t M D Y t M T F U M T M 6 M T U 6 M z c u O D Q 2 N z Q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1 9 z Y W 1 w b G V f Z m l s b S 9 B d X R v U m V t b 3 Z l Z E N v b H V t b n M x L n t m a W x t X 2 l k L D B 9 J n F 1 b 3 Q 7 L C Z x d W 9 0 O 1 N l Y 3 R p b 2 4 x L z E g M 1 9 z Y W 1 w b G V f Z m l s b S 9 B d X R v U m V t b 3 Z l Z E N v b H V t b n M x L n t 0 a X R s Z S w x f S Z x d W 9 0 O y w m c X V v d D t T Z W N 0 a W 9 u M S 8 x I D N f c 2 F t c G x l X 2 Z p b G 0 v Q X V 0 b 1 J l b W 9 2 Z W R D b 2 x 1 b W 5 z M S 5 7 Z G V z Y 3 J p c H R p b 2 4 s M n 0 m c X V v d D s s J n F 1 b 3 Q 7 U 2 V j d G l v b j E v M S A z X 3 N h b X B s Z V 9 m a W x t L 0 F 1 d G 9 S Z W 1 v d m V k Q 2 9 s d W 1 u c z E u e 3 J l b G V h c 2 V f e W V h c i w z f S Z x d W 9 0 O y w m c X V v d D t T Z W N 0 a W 9 u M S 8 x I D N f c 2 F t c G x l X 2 Z p b G 0 v Q X V 0 b 1 J l b W 9 2 Z W R D b 2 x 1 b W 5 z M S 5 7 b G F u Z 3 V h Z 2 V f a W Q s N H 0 m c X V v d D s s J n F 1 b 3 Q 7 U 2 V j d G l v b j E v M S A z X 3 N h b X B s Z V 9 m a W x t L 0 F 1 d G 9 S Z W 1 v d m V k Q 2 9 s d W 1 u c z E u e 3 J l b n R h b F 9 k d X J h d G l v b i w 1 f S Z x d W 9 0 O y w m c X V v d D t T Z W N 0 a W 9 u M S 8 x I D N f c 2 F t c G x l X 2 Z p b G 0 v Q X V 0 b 1 J l b W 9 2 Z W R D b 2 x 1 b W 5 z M S 5 7 c m V u d G F s X 3 J h d G U s N n 0 m c X V v d D s s J n F 1 b 3 Q 7 U 2 V j d G l v b j E v M S A z X 3 N h b X B s Z V 9 m a W x t L 0 F 1 d G 9 S Z W 1 v d m V k Q 2 9 s d W 1 u c z E u e 2 x l b m d 0 a C w 3 f S Z x d W 9 0 O y w m c X V v d D t T Z W N 0 a W 9 u M S 8 x I D N f c 2 F t c G x l X 2 Z p b G 0 v Q X V 0 b 1 J l b W 9 2 Z W R D b 2 x 1 b W 5 z M S 5 7 c m V w b G F j Z W 1 l b n R f Y 2 9 z d C w 4 f S Z x d W 9 0 O y w m c X V v d D t T Z W N 0 a W 9 u M S 8 x I D N f c 2 F t c G x l X 2 Z p b G 0 v Q X V 0 b 1 J l b W 9 2 Z W R D b 2 x 1 b W 5 z M S 5 7 c m F 0 a W 5 n L D l 9 J n F 1 b 3 Q 7 L C Z x d W 9 0 O 1 N l Y 3 R p b 2 4 x L z E g M 1 9 z Y W 1 w b G V f Z m l s b S 9 B d X R v U m V t b 3 Z l Z E N v b H V t b n M x L n t s Y X N 0 X 3 V w Z G F 0 Z S w x M H 0 m c X V v d D s s J n F 1 b 3 Q 7 U 2 V j d G l v b j E v M S A z X 3 N h b X B s Z V 9 m a W x t L 0 F 1 d G 9 S Z W 1 v d m V k Q 2 9 s d W 1 u c z E u e 3 N w Z W N p Y W x f Z m V h d H V y Z X M s M T F 9 J n F 1 b 3 Q 7 L C Z x d W 9 0 O 1 N l Y 3 R p b 2 4 x L z E g M 1 9 z Y W 1 w b G V f Z m l s b S 9 B d X R v U m V t b 3 Z l Z E N v b H V t b n M x L n t m d W x s d G V 4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E g M 1 9 z Y W 1 w b G V f Z m l s b S 9 B d X R v U m V t b 3 Z l Z E N v b H V t b n M x L n t m a W x t X 2 l k L D B 9 J n F 1 b 3 Q 7 L C Z x d W 9 0 O 1 N l Y 3 R p b 2 4 x L z E g M 1 9 z Y W 1 w b G V f Z m l s b S 9 B d X R v U m V t b 3 Z l Z E N v b H V t b n M x L n t 0 a X R s Z S w x f S Z x d W 9 0 O y w m c X V v d D t T Z W N 0 a W 9 u M S 8 x I D N f c 2 F t c G x l X 2 Z p b G 0 v Q X V 0 b 1 J l b W 9 2 Z W R D b 2 x 1 b W 5 z M S 5 7 Z G V z Y 3 J p c H R p b 2 4 s M n 0 m c X V v d D s s J n F 1 b 3 Q 7 U 2 V j d G l v b j E v M S A z X 3 N h b X B s Z V 9 m a W x t L 0 F 1 d G 9 S Z W 1 v d m V k Q 2 9 s d W 1 u c z E u e 3 J l b G V h c 2 V f e W V h c i w z f S Z x d W 9 0 O y w m c X V v d D t T Z W N 0 a W 9 u M S 8 x I D N f c 2 F t c G x l X 2 Z p b G 0 v Q X V 0 b 1 J l b W 9 2 Z W R D b 2 x 1 b W 5 z M S 5 7 b G F u Z 3 V h Z 2 V f a W Q s N H 0 m c X V v d D s s J n F 1 b 3 Q 7 U 2 V j d G l v b j E v M S A z X 3 N h b X B s Z V 9 m a W x t L 0 F 1 d G 9 S Z W 1 v d m V k Q 2 9 s d W 1 u c z E u e 3 J l b n R h b F 9 k d X J h d G l v b i w 1 f S Z x d W 9 0 O y w m c X V v d D t T Z W N 0 a W 9 u M S 8 x I D N f c 2 F t c G x l X 2 Z p b G 0 v Q X V 0 b 1 J l b W 9 2 Z W R D b 2 x 1 b W 5 z M S 5 7 c m V u d G F s X 3 J h d G U s N n 0 m c X V v d D s s J n F 1 b 3 Q 7 U 2 V j d G l v b j E v M S A z X 3 N h b X B s Z V 9 m a W x t L 0 F 1 d G 9 S Z W 1 v d m V k Q 2 9 s d W 1 u c z E u e 2 x l b m d 0 a C w 3 f S Z x d W 9 0 O y w m c X V v d D t T Z W N 0 a W 9 u M S 8 x I D N f c 2 F t c G x l X 2 Z p b G 0 v Q X V 0 b 1 J l b W 9 2 Z W R D b 2 x 1 b W 5 z M S 5 7 c m V w b G F j Z W 1 l b n R f Y 2 9 z d C w 4 f S Z x d W 9 0 O y w m c X V v d D t T Z W N 0 a W 9 u M S 8 x I D N f c 2 F t c G x l X 2 Z p b G 0 v Q X V 0 b 1 J l b W 9 2 Z W R D b 2 x 1 b W 5 z M S 5 7 c m F 0 a W 5 n L D l 9 J n F 1 b 3 Q 7 L C Z x d W 9 0 O 1 N l Y 3 R p b 2 4 x L z E g M 1 9 z Y W 1 w b G V f Z m l s b S 9 B d X R v U m V t b 3 Z l Z E N v b H V t b n M x L n t s Y X N 0 X 3 V w Z G F 0 Z S w x M H 0 m c X V v d D s s J n F 1 b 3 Q 7 U 2 V j d G l v b j E v M S A z X 3 N h b X B s Z V 9 m a W x t L 0 F 1 d G 9 S Z W 1 v d m V k Q 2 9 s d W 1 u c z E u e 3 N w Z W N p Y W x f Z m V h d H V y Z X M s M T F 9 J n F 1 b 3 Q 7 L C Z x d W 9 0 O 1 N l Y 3 R p b 2 4 x L z E g M 1 9 z Y W 1 w b G V f Z m l s b S 9 B d X R v U m V t b 3 Z l Z E N v b H V t b n M x L n t m d W x s d G V 4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m a W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m a W x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m a W x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l u d m V u d G 9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i N D N l N G F k L T g x Y m U t N D d l Z C 1 h Z j c z L T E y M j Z i N D c 2 Z W V h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z X 3 N h b X B s Z V 9 p b n Z l b n R v c n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b n Z l b n R v c n l f a W Q m c X V v d D s s J n F 1 b 3 Q 7 Z m l s b V 9 p Z C Z x d W 9 0 O y w m c X V v d D t z d G 9 y Z V 9 p Z C Z x d W 9 0 O y w m c X V v d D t s Y X N 0 X 3 V w Z G F 0 Z S Z x d W 9 0 O 1 0 i I C 8 + P E V u d H J 5 I F R 5 c G U 9 I k Z p b G x D b 2 x 1 b W 5 U e X B l c y I g V m F s d W U 9 I n N B d 0 1 E Q n c 9 P S I g L z 4 8 R W 5 0 c n k g V H l w Z T 0 i R m l s b E x h c 3 R V c G R h d G V k I i B W Y W x 1 Z T 0 i Z D I w M j U t M D Y t M T F U M T M 6 M T U 6 M z k u O D g z M z I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z X 3 N h b X B s Z V 9 p b n Z l b n R v c n k v Q X V 0 b 1 J l b W 9 2 Z W R D b 2 x 1 b W 5 z M S 5 7 a W 5 2 Z W 5 0 b 3 J 5 X 2 l k L D B 9 J n F 1 b 3 Q 7 L C Z x d W 9 0 O 1 N l Y 3 R p b 2 4 x L z E g M 1 9 z Y W 1 w b G V f a W 5 2 Z W 5 0 b 3 J 5 L 0 F 1 d G 9 S Z W 1 v d m V k Q 2 9 s d W 1 u c z E u e 2 Z p b G 1 f a W Q s M X 0 m c X V v d D s s J n F 1 b 3 Q 7 U 2 V j d G l v b j E v M S A z X 3 N h b X B s Z V 9 p b n Z l b n R v c n k v Q X V 0 b 1 J l b W 9 2 Z W R D b 2 x 1 b W 5 z M S 5 7 c 3 R v c m V f a W Q s M n 0 m c X V v d D s s J n F 1 b 3 Q 7 U 2 V j d G l v b j E v M S A z X 3 N h b X B s Z V 9 p b n Z l b n R v c n k v Q X V 0 b 1 J l b W 9 2 Z W R D b 2 x 1 b W 5 z M S 5 7 b G F z d F 9 1 c G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S A z X 3 N h b X B s Z V 9 p b n Z l b n R v c n k v Q X V 0 b 1 J l b W 9 2 Z W R D b 2 x 1 b W 5 z M S 5 7 a W 5 2 Z W 5 0 b 3 J 5 X 2 l k L D B 9 J n F 1 b 3 Q 7 L C Z x d W 9 0 O 1 N l Y 3 R p b 2 4 x L z E g M 1 9 z Y W 1 w b G V f a W 5 2 Z W 5 0 b 3 J 5 L 0 F 1 d G 9 S Z W 1 v d m V k Q 2 9 s d W 1 u c z E u e 2 Z p b G 1 f a W Q s M X 0 m c X V v d D s s J n F 1 b 3 Q 7 U 2 V j d G l v b j E v M S A z X 3 N h b X B s Z V 9 p b n Z l b n R v c n k v Q X V 0 b 1 J l b W 9 2 Z W R D b 2 x 1 b W 5 z M S 5 7 c 3 R v c m V f a W Q s M n 0 m c X V v d D s s J n F 1 b 3 Q 7 U 2 V j d G l v b j E v M S A z X 3 N h b X B s Z V 9 p b n Z l b n R v c n k v Q X V 0 b 1 J l b W 9 2 Z W R D b 2 x 1 b W 5 z M S 5 7 b G F z d F 9 1 c G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p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l u d m V u d G 9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a W 5 2 Z W 5 0 b 3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x h b m d 1 Y W d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Q 2 N T B i Y m Q t Y z Z i M i 0 0 N T l h L W J k N D A t M G Q 4 Z D Q z O W Y 5 M G Z m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N f c 2 F t c G x l X 2 x h b m d 1 Y W d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G F u Z 3 V h Z 2 V f a W Q m c X V v d D s s J n F 1 b 3 Q 7 b m F t Z S Z x d W 9 0 O y w m c X V v d D t s Y X N 0 X 3 V w Z G F 0 Z S Z x d W 9 0 O 1 0 i I C 8 + P E V u d H J 5 I F R 5 c G U 9 I k Z p b G x D b 2 x 1 b W 5 U e X B l c y I g V m F s d W U 9 I n N B d 1 l I I i A v P j x F b n R y e S B U e X B l P S J G a W x s T G F z d F V w Z G F 0 Z W Q i I F Z h b H V l P S J k M j A y N S 0 w N i 0 x M V Q x M z o x N T o 0 M i 4 w N D M 4 M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2 x h b m d 1 Y W d l L 0 F 1 d G 9 S Z W 1 v d m V k Q 2 9 s d W 1 u c z E u e 2 x h b m d 1 Y W d l X 2 l k L D B 9 J n F 1 b 3 Q 7 L C Z x d W 9 0 O 1 N l Y 3 R p b 2 4 x L z E g M 1 9 z Y W 1 w b G V f b G F u Z 3 V h Z 2 U v Q X V 0 b 1 J l b W 9 2 Z W R D b 2 x 1 b W 5 z M S 5 7 b m F t Z S w x f S Z x d W 9 0 O y w m c X V v d D t T Z W N 0 a W 9 u M S 8 x I D N f c 2 F t c G x l X 2 x h b m d 1 Y W d l L 0 F 1 d G 9 S Z W 1 v d m V k Q 2 9 s d W 1 u c z E u e 2 x h c 3 R f d X B k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g M 1 9 z Y W 1 w b G V f b G F u Z 3 V h Z 2 U v Q X V 0 b 1 J l b W 9 2 Z W R D b 2 x 1 b W 5 z M S 5 7 b G F u Z 3 V h Z 2 V f a W Q s M H 0 m c X V v d D s s J n F 1 b 3 Q 7 U 2 V j d G l v b j E v M S A z X 3 N h b X B s Z V 9 s Y W 5 n d W F n Z S 9 B d X R v U m V t b 3 Z l Z E N v b H V t b n M x L n t u Y W 1 l L D F 9 J n F 1 b 3 Q 7 L C Z x d W 9 0 O 1 N l Y 3 R p b 2 4 x L z E g M 1 9 z Y W 1 w b G V f b G F u Z 3 V h Z 2 U v Q X V 0 b 1 J l b W 9 2 Z W R D b 2 x 1 b W 5 z M S 5 7 b G F z d F 9 1 c G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s Y W 5 n d W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b G F u Z 3 V h Z 2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x h b m d 1 Y W d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B h e W 1 l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j R l M z U w Y S 1 k Y j I x L T R j M j U t O G Q x N y 0 0 M G Y x N z B m Z T g 2 N m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M 1 9 z Y W 1 w b G V f c G F 5 b W V u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h e W 1 l b n R f a W Q m c X V v d D s s J n F 1 b 3 Q 7 Y 3 V z d G 9 t Z X J f a W Q m c X V v d D s s J n F 1 b 3 Q 7 c 3 R h Z m Z f a W Q m c X V v d D s s J n F 1 b 3 Q 7 c m V u d G F s X 2 l k J n F 1 b 3 Q 7 L C Z x d W 9 0 O 2 F t b 3 V u d C Z x d W 9 0 O y w m c X V v d D t w Y X l t Z W 5 0 X 2 R h d G U m c X V v d D t d I i A v P j x F b n R y e S B U e X B l P S J G a W x s Q 2 9 s d W 1 u V H l w Z X M i I F Z h b H V l P S J z Q X d N R E F 3 V U g i I C 8 + P E V u d H J 5 I F R 5 c G U 9 I k Z p b G x M Y X N 0 V X B k Y X R l Z C I g V m F s d W U 9 I m Q y M D I 1 L T A 2 L T E x V D E z O j E 1 O j Q z L j A 5 M z E y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1 9 z Y W 1 w b G V f c G F 5 b W V u d C 9 B d X R v U m V t b 3 Z l Z E N v b H V t b n M x L n t w Y X l t Z W 5 0 X 2 l k L D B 9 J n F 1 b 3 Q 7 L C Z x d W 9 0 O 1 N l Y 3 R p b 2 4 x L z E g M 1 9 z Y W 1 w b G V f c G F 5 b W V u d C 9 B d X R v U m V t b 3 Z l Z E N v b H V t b n M x L n t j d X N 0 b 2 1 l c l 9 p Z C w x f S Z x d W 9 0 O y w m c X V v d D t T Z W N 0 a W 9 u M S 8 x I D N f c 2 F t c G x l X 3 B h e W 1 l b n Q v Q X V 0 b 1 J l b W 9 2 Z W R D b 2 x 1 b W 5 z M S 5 7 c 3 R h Z m Z f a W Q s M n 0 m c X V v d D s s J n F 1 b 3 Q 7 U 2 V j d G l v b j E v M S A z X 3 N h b X B s Z V 9 w Y X l t Z W 5 0 L 0 F 1 d G 9 S Z W 1 v d m V k Q 2 9 s d W 1 u c z E u e 3 J l b n R h b F 9 p Z C w z f S Z x d W 9 0 O y w m c X V v d D t T Z W N 0 a W 9 u M S 8 x I D N f c 2 F t c G x l X 3 B h e W 1 l b n Q v Q X V 0 b 1 J l b W 9 2 Z W R D b 2 x 1 b W 5 z M S 5 7 Y W 1 v d W 5 0 L D R 9 J n F 1 b 3 Q 7 L C Z x d W 9 0 O 1 N l Y 3 R p b 2 4 x L z E g M 1 9 z Y W 1 w b G V f c G F 5 b W V u d C 9 B d X R v U m V t b 3 Z l Z E N v b H V t b n M x L n t w Y X l t Z W 5 0 X 2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S A z X 3 N h b X B s Z V 9 w Y X l t Z W 5 0 L 0 F 1 d G 9 S Z W 1 v d m V k Q 2 9 s d W 1 u c z E u e 3 B h e W 1 l b n R f a W Q s M H 0 m c X V v d D s s J n F 1 b 3 Q 7 U 2 V j d G l v b j E v M S A z X 3 N h b X B s Z V 9 w Y X l t Z W 5 0 L 0 F 1 d G 9 S Z W 1 v d m V k Q 2 9 s d W 1 u c z E u e 2 N 1 c 3 R v b W V y X 2 l k L D F 9 J n F 1 b 3 Q 7 L C Z x d W 9 0 O 1 N l Y 3 R p b 2 4 x L z E g M 1 9 z Y W 1 w b G V f c G F 5 b W V u d C 9 B d X R v U m V t b 3 Z l Z E N v b H V t b n M x L n t z d G F m Z l 9 p Z C w y f S Z x d W 9 0 O y w m c X V v d D t T Z W N 0 a W 9 u M S 8 x I D N f c 2 F t c G x l X 3 B h e W 1 l b n Q v Q X V 0 b 1 J l b W 9 2 Z W R D b 2 x 1 b W 5 z M S 5 7 c m V u d G F s X 2 l k L D N 9 J n F 1 b 3 Q 7 L C Z x d W 9 0 O 1 N l Y 3 R p b 2 4 x L z E g M 1 9 z Y W 1 w b G V f c G F 5 b W V u d C 9 B d X R v U m V t b 3 Z l Z E N v b H V t b n M x L n t h b W 9 1 b n Q s N H 0 m c X V v d D s s J n F 1 b 3 Q 7 U 2 V j d G l v b j E v M S A z X 3 N h b X B s Z V 9 w Y X l t Z W 5 0 L 0 F 1 d G 9 S Z W 1 v d m V k Q 2 9 s d W 1 u c z E u e 3 B h e W 1 l b n R f Z G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N f c 2 F t c G x l X 3 B h e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B h e W 1 l b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B h e W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c m V u d G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3 M T U 5 Y W I t M T Q w Y y 0 0 Y T U 0 L T h j N T I t Z T U 3 M W Y 0 M G M w M z E y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N f c 2 F t c G x l X 3 J l b n R h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b n R h b F 9 p Z C Z x d W 9 0 O y w m c X V v d D t y Z W 5 0 Y W x f Z G F 0 Z S Z x d W 9 0 O y w m c X V v d D t p b n Z l b n R v c n l f a W Q m c X V v d D s s J n F 1 b 3 Q 7 Y 3 V z d G 9 t Z X J f a W Q m c X V v d D s s J n F 1 b 3 Q 7 c m V 0 d X J u X 2 R h d G U m c X V v d D s s J n F 1 b 3 Q 7 c 3 R h Z m Z f a W Q m c X V v d D s s J n F 1 b 3 Q 7 b G F z d F 9 1 c G R h d G U m c X V v d D t d I i A v P j x F b n R y e S B U e X B l P S J G a W x s Q 2 9 s d W 1 u V H l w Z X M i I F Z h b H V l P S J z Q X d j R E F 3 Y 0 R C d z 0 9 I i A v P j x F b n R y e S B U e X B l P S J G a W x s T G F z d F V w Z G F 0 Z W Q i I F Z h b H V l P S J k M j A y N S 0 w N i 0 x M V Q x M z o x N T o 0 M y 4 w O D I 2 N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3 J l b n R h b C 9 B d X R v U m V t b 3 Z l Z E N v b H V t b n M x L n t y Z W 5 0 Y W x f a W Q s M H 0 m c X V v d D s s J n F 1 b 3 Q 7 U 2 V j d G l v b j E v M S A z X 3 N h b X B s Z V 9 y Z W 5 0 Y W w v Q X V 0 b 1 J l b W 9 2 Z W R D b 2 x 1 b W 5 z M S 5 7 c m V u d G F s X 2 R h d G U s M X 0 m c X V v d D s s J n F 1 b 3 Q 7 U 2 V j d G l v b j E v M S A z X 3 N h b X B s Z V 9 y Z W 5 0 Y W w v Q X V 0 b 1 J l b W 9 2 Z W R D b 2 x 1 b W 5 z M S 5 7 a W 5 2 Z W 5 0 b 3 J 5 X 2 l k L D J 9 J n F 1 b 3 Q 7 L C Z x d W 9 0 O 1 N l Y 3 R p b 2 4 x L z E g M 1 9 z Y W 1 w b G V f c m V u d G F s L 0 F 1 d G 9 S Z W 1 v d m V k Q 2 9 s d W 1 u c z E u e 2 N 1 c 3 R v b W V y X 2 l k L D N 9 J n F 1 b 3 Q 7 L C Z x d W 9 0 O 1 N l Y 3 R p b 2 4 x L z E g M 1 9 z Y W 1 w b G V f c m V u d G F s L 0 F 1 d G 9 S Z W 1 v d m V k Q 2 9 s d W 1 u c z E u e 3 J l d H V y b l 9 k Y X R l L D R 9 J n F 1 b 3 Q 7 L C Z x d W 9 0 O 1 N l Y 3 R p b 2 4 x L z E g M 1 9 z Y W 1 w b G V f c m V u d G F s L 0 F 1 d G 9 S Z W 1 v d m V k Q 2 9 s d W 1 u c z E u e 3 N 0 Y W Z m X 2 l k L D V 9 J n F 1 b 3 Q 7 L C Z x d W 9 0 O 1 N l Y 3 R p b 2 4 x L z E g M 1 9 z Y W 1 w b G V f c m V u d G F s L 0 F 1 d G 9 S Z W 1 v d m V k Q 2 9 s d W 1 u c z E u e 2 x h c 3 R f d X B k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g M 1 9 z Y W 1 w b G V f c m V u d G F s L 0 F 1 d G 9 S Z W 1 v d m V k Q 2 9 s d W 1 u c z E u e 3 J l b n R h b F 9 p Z C w w f S Z x d W 9 0 O y w m c X V v d D t T Z W N 0 a W 9 u M S 8 x I D N f c 2 F t c G x l X 3 J l b n R h b C 9 B d X R v U m V t b 3 Z l Z E N v b H V t b n M x L n t y Z W 5 0 Y W x f Z G F 0 Z S w x f S Z x d W 9 0 O y w m c X V v d D t T Z W N 0 a W 9 u M S 8 x I D N f c 2 F t c G x l X 3 J l b n R h b C 9 B d X R v U m V t b 3 Z l Z E N v b H V t b n M x L n t p b n Z l b n R v c n l f a W Q s M n 0 m c X V v d D s s J n F 1 b 3 Q 7 U 2 V j d G l v b j E v M S A z X 3 N h b X B s Z V 9 y Z W 5 0 Y W w v Q X V 0 b 1 J l b W 9 2 Z W R D b 2 x 1 b W 5 z M S 5 7 Y 3 V z d G 9 t Z X J f a W Q s M 3 0 m c X V v d D s s J n F 1 b 3 Q 7 U 2 V j d G l v b j E v M S A z X 3 N h b X B s Z V 9 y Z W 5 0 Y W w v Q X V 0 b 1 J l b W 9 2 Z W R D b 2 x 1 b W 5 z M S 5 7 c m V 0 d X J u X 2 R h d G U s N H 0 m c X V v d D s s J n F 1 b 3 Q 7 U 2 V j d G l v b j E v M S A z X 3 N h b X B s Z V 9 y Z W 5 0 Y W w v Q X V 0 b 1 J l b W 9 2 Z W R D b 2 x 1 b W 5 z M S 5 7 c 3 R h Z m Z f a W Q s N X 0 m c X V v d D s s J n F 1 b 3 Q 7 U 2 V j d G l v b j E v M S A z X 3 N h b X B s Z V 9 y Z W 5 0 Y W w v Q X V 0 b 1 J l b W 9 2 Z W R D b 2 x 1 b W 5 z M S 5 7 b G F z d F 9 1 c G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y Z W 5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J l b n R h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c m V u d G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N 0 Y W Z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Q 3 Z W V k Z D M t M D g 4 Y y 0 0 N D d k L T g 1 M D Q t N z l l O G I 1 Z T N j O W Z j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N f c 2 F t c G x l X 3 N 0 Y W Z m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3 R h Z m Z f a W Q m c X V v d D s s J n F 1 b 3 Q 7 Z m l y c 3 R f b m F t Z S Z x d W 9 0 O y w m c X V v d D t s Y X N 0 X 2 5 h b W U m c X V v d D s s J n F 1 b 3 Q 7 Y W R k c m V z c 1 9 p Z C Z x d W 9 0 O y w m c X V v d D t l b W F p b C Z x d W 9 0 O y w m c X V v d D t z d G 9 y Z V 9 p Z C Z x d W 9 0 O y w m c X V v d D t h Y 3 R p d m U m c X V v d D s s J n F 1 b 3 Q 7 d X N l c m 5 h b W U m c X V v d D s s J n F 1 b 3 Q 7 c G F z c 3 d v c m Q m c X V v d D s s J n F 1 b 3 Q 7 b G F z d F 9 1 c G R h d G U m c X V v d D s s J n F 1 b 3 Q 7 c G l j d H V y Z S Z x d W 9 0 O 1 0 i I C 8 + P E V u d H J 5 I F R 5 c G U 9 I k Z p b G x D b 2 x 1 b W 5 U e X B l c y I g V m F s d W U 9 I n N B d 1 l H Q X d Z R E F R W U d C d 1 k 9 I i A v P j x F b n R y e S B U e X B l P S J G a W x s T G F z d F V w Z G F 0 Z W Q i I F Z h b H V l P S J k M j A y N S 0 w N i 0 x M V Q x M z o x N T o 0 N C 4 y N j Y 5 M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z X 3 N h b X B s Z V 9 z d G F m Z i 9 B d X R v U m V t b 3 Z l Z E N v b H V t b n M x L n t z d G F m Z l 9 p Z C w w f S Z x d W 9 0 O y w m c X V v d D t T Z W N 0 a W 9 u M S 8 x I D N f c 2 F t c G x l X 3 N 0 Y W Z m L 0 F 1 d G 9 S Z W 1 v d m V k Q 2 9 s d W 1 u c z E u e 2 Z p c n N 0 X 2 5 h b W U s M X 0 m c X V v d D s s J n F 1 b 3 Q 7 U 2 V j d G l v b j E v M S A z X 3 N h b X B s Z V 9 z d G F m Z i 9 B d X R v U m V t b 3 Z l Z E N v b H V t b n M x L n t s Y X N 0 X 2 5 h b W U s M n 0 m c X V v d D s s J n F 1 b 3 Q 7 U 2 V j d G l v b j E v M S A z X 3 N h b X B s Z V 9 z d G F m Z i 9 B d X R v U m V t b 3 Z l Z E N v b H V t b n M x L n t h Z G R y Z X N z X 2 l k L D N 9 J n F 1 b 3 Q 7 L C Z x d W 9 0 O 1 N l Y 3 R p b 2 4 x L z E g M 1 9 z Y W 1 w b G V f c 3 R h Z m Y v Q X V 0 b 1 J l b W 9 2 Z W R D b 2 x 1 b W 5 z M S 5 7 Z W 1 h a W w s N H 0 m c X V v d D s s J n F 1 b 3 Q 7 U 2 V j d G l v b j E v M S A z X 3 N h b X B s Z V 9 z d G F m Z i 9 B d X R v U m V t b 3 Z l Z E N v b H V t b n M x L n t z d G 9 y Z V 9 p Z C w 1 f S Z x d W 9 0 O y w m c X V v d D t T Z W N 0 a W 9 u M S 8 x I D N f c 2 F t c G x l X 3 N 0 Y W Z m L 0 F 1 d G 9 S Z W 1 v d m V k Q 2 9 s d W 1 u c z E u e 2 F j d G l 2 Z S w 2 f S Z x d W 9 0 O y w m c X V v d D t T Z W N 0 a W 9 u M S 8 x I D N f c 2 F t c G x l X 3 N 0 Y W Z m L 0 F 1 d G 9 S Z W 1 v d m V k Q 2 9 s d W 1 u c z E u e 3 V z Z X J u Y W 1 l L D d 9 J n F 1 b 3 Q 7 L C Z x d W 9 0 O 1 N l Y 3 R p b 2 4 x L z E g M 1 9 z Y W 1 w b G V f c 3 R h Z m Y v Q X V 0 b 1 J l b W 9 2 Z W R D b 2 x 1 b W 5 z M S 5 7 c G F z c 3 d v c m Q s O H 0 m c X V v d D s s J n F 1 b 3 Q 7 U 2 V j d G l v b j E v M S A z X 3 N h b X B s Z V 9 z d G F m Z i 9 B d X R v U m V t b 3 Z l Z E N v b H V t b n M x L n t s Y X N 0 X 3 V w Z G F 0 Z S w 5 f S Z x d W 9 0 O y w m c X V v d D t T Z W N 0 a W 9 u M S 8 x I D N f c 2 F t c G x l X 3 N 0 Y W Z m L 0 F 1 d G 9 S Z W 1 v d m V k Q 2 9 s d W 1 u c z E u e 3 B p Y 3 R 1 c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I D N f c 2 F t c G x l X 3 N 0 Y W Z m L 0 F 1 d G 9 S Z W 1 v d m V k Q 2 9 s d W 1 u c z E u e 3 N 0 Y W Z m X 2 l k L D B 9 J n F 1 b 3 Q 7 L C Z x d W 9 0 O 1 N l Y 3 R p b 2 4 x L z E g M 1 9 z Y W 1 w b G V f c 3 R h Z m Y v Q X V 0 b 1 J l b W 9 2 Z W R D b 2 x 1 b W 5 z M S 5 7 Z m l y c 3 R f b m F t Z S w x f S Z x d W 9 0 O y w m c X V v d D t T Z W N 0 a W 9 u M S 8 x I D N f c 2 F t c G x l X 3 N 0 Y W Z m L 0 F 1 d G 9 S Z W 1 v d m V k Q 2 9 s d W 1 u c z E u e 2 x h c 3 R f b m F t Z S w y f S Z x d W 9 0 O y w m c X V v d D t T Z W N 0 a W 9 u M S 8 x I D N f c 2 F t c G x l X 3 N 0 Y W Z m L 0 F 1 d G 9 S Z W 1 v d m V k Q 2 9 s d W 1 u c z E u e 2 F k Z H J l c 3 N f a W Q s M 3 0 m c X V v d D s s J n F 1 b 3 Q 7 U 2 V j d G l v b j E v M S A z X 3 N h b X B s Z V 9 z d G F m Z i 9 B d X R v U m V t b 3 Z l Z E N v b H V t b n M x L n t l b W F p b C w 0 f S Z x d W 9 0 O y w m c X V v d D t T Z W N 0 a W 9 u M S 8 x I D N f c 2 F t c G x l X 3 N 0 Y W Z m L 0 F 1 d G 9 S Z W 1 v d m V k Q 2 9 s d W 1 u c z E u e 3 N 0 b 3 J l X 2 l k L D V 9 J n F 1 b 3 Q 7 L C Z x d W 9 0 O 1 N l Y 3 R p b 2 4 x L z E g M 1 9 z Y W 1 w b G V f c 3 R h Z m Y v Q X V 0 b 1 J l b W 9 2 Z W R D b 2 x 1 b W 5 z M S 5 7 Y W N 0 a X Z l L D Z 9 J n F 1 b 3 Q 7 L C Z x d W 9 0 O 1 N l Y 3 R p b 2 4 x L z E g M 1 9 z Y W 1 w b G V f c 3 R h Z m Y v Q X V 0 b 1 J l b W 9 2 Z W R D b 2 x 1 b W 5 z M S 5 7 d X N l c m 5 h b W U s N 3 0 m c X V v d D s s J n F 1 b 3 Q 7 U 2 V j d G l v b j E v M S A z X 3 N h b X B s Z V 9 z d G F m Z i 9 B d X R v U m V t b 3 Z l Z E N v b H V t b n M x L n t w Y X N z d 2 9 y Z C w 4 f S Z x d W 9 0 O y w m c X V v d D t T Z W N 0 a W 9 u M S 8 x I D N f c 2 F t c G x l X 3 N 0 Y W Z m L 0 F 1 d G 9 S Z W 1 v d m V k Q 2 9 s d W 1 u c z E u e 2 x h c 3 R f d X B k Y X R l L D l 9 J n F 1 b 3 Q 7 L C Z x d W 9 0 O 1 N l Y 3 R p b 2 4 x L z E g M 1 9 z Y W 1 w b G V f c 3 R h Z m Y v Q X V 0 b 1 J l b W 9 2 Z W R D b 2 x 1 b W 5 z M S 5 7 c G l j d H V y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c 3 R h Z m Y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N 0 Y W Z m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N 0 b 3 J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c w Z G R k O W Q t N W Y w Z i 0 0 M 2 I 2 L T l m Z j k t M 2 E 0 O W V j Y W I 2 Z j V k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N f c 2 F t c G x l X 3 N 0 b 3 J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3 R v c m V f a W Q m c X V v d D s s J n F 1 b 3 Q 7 b W F u Y W d l c l 9 z d G F m Z l 9 p Z C Z x d W 9 0 O y w m c X V v d D t h Z G R y Z X N z X 2 l k J n F 1 b 3 Q 7 L C Z x d W 9 0 O 2 x h c 3 R f d X B k Y X R l J n F 1 b 3 Q 7 X S I g L z 4 8 R W 5 0 c n k g V H l w Z T 0 i R m l s b E N v b H V t b l R 5 c G V z I i B W Y W x 1 Z T 0 i c 0 F 3 T U R C d z 0 9 I i A v P j x F b n R y e S B U e X B l P S J G a W x s T G F z d F V w Z G F 0 Z W Q i I F Z h b H V l P S J k M j A y N S 0 w N i 0 x M V Q x M z o x N T o 0 N C 4 y N z Q y M z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3 N 0 b 3 J l L 0 F 1 d G 9 S Z W 1 v d m V k Q 2 9 s d W 1 u c z E u e 3 N 0 b 3 J l X 2 l k L D B 9 J n F 1 b 3 Q 7 L C Z x d W 9 0 O 1 N l Y 3 R p b 2 4 x L z E g M 1 9 z Y W 1 w b G V f c 3 R v c m U v Q X V 0 b 1 J l b W 9 2 Z W R D b 2 x 1 b W 5 z M S 5 7 b W F u Y W d l c l 9 z d G F m Z l 9 p Z C w x f S Z x d W 9 0 O y w m c X V v d D t T Z W N 0 a W 9 u M S 8 x I D N f c 2 F t c G x l X 3 N 0 b 3 J l L 0 F 1 d G 9 S Z W 1 v d m V k Q 2 9 s d W 1 u c z E u e 2 F k Z H J l c 3 N f a W Q s M n 0 m c X V v d D s s J n F 1 b 3 Q 7 U 2 V j d G l v b j E v M S A z X 3 N h b X B s Z V 9 z d G 9 y Z S 9 B d X R v U m V t b 3 Z l Z E N v b H V t b n M x L n t s Y X N 0 X 3 V w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I D N f c 2 F t c G x l X 3 N 0 b 3 J l L 0 F 1 d G 9 S Z W 1 v d m V k Q 2 9 s d W 1 u c z E u e 3 N 0 b 3 J l X 2 l k L D B 9 J n F 1 b 3 Q 7 L C Z x d W 9 0 O 1 N l Y 3 R p b 2 4 x L z E g M 1 9 z Y W 1 w b G V f c 3 R v c m U v Q X V 0 b 1 J l b W 9 2 Z W R D b 2 x 1 b W 5 z M S 5 7 b W F u Y W d l c l 9 z d G F m Z l 9 p Z C w x f S Z x d W 9 0 O y w m c X V v d D t T Z W N 0 a W 9 u M S 8 x I D N f c 2 F t c G x l X 3 N 0 b 3 J l L 0 F 1 d G 9 S Z W 1 v d m V k Q 2 9 s d W 1 u c z E u e 2 F k Z H J l c 3 N f a W Q s M n 0 m c X V v d D s s J n F 1 b 3 Q 7 U 2 V j d G l v b j E v M S A z X 3 N h b X B s Z V 9 z d G 9 y Z S 9 B d X R v U m V t b 3 Z l Z E N v b H V t b n M x L n t s Y X N 0 X 3 V w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N f c 2 F t c G x l X 3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z d G 9 y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c 3 R v c m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Y W N 0 b 3 J f a W 5 m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Z T l i M m F k L W F k Z D E t N G E 1 M C 0 4 Y z l j L T g w N T h i Y m Y 2 Z j l i M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z X 3 N h b X B s Z V 9 h Y 3 R v c l 9 p b m Z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W N 0 b 3 J f a W Q m c X V v d D s s J n F 1 b 3 Q 7 Z m l y c 3 R f b m F t Z S Z x d W 9 0 O y w m c X V v d D t s Y X N 0 X 2 5 h b W U m c X V v d D s s J n F 1 b 3 Q 7 Z m l s b V 9 p b m Z v J n F 1 b 3 Q 7 X S I g L z 4 8 R W 5 0 c n k g V H l w Z T 0 i R m l s b E N v b H V t b l R 5 c G V z I i B W Y W x 1 Z T 0 i c 0 F 3 W U d C Z z 0 9 I i A v P j x F b n R y e S B U e X B l P S J G a W x s T G F z d F V w Z G F 0 Z W Q i I F Z h b H V l P S J k M j A y N S 0 w N i 0 x M V Q x M z o x N T o 0 N C 4 y O D A 3 O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2 F j d G 9 y X 2 l u Z m 8 v Q X V 0 b 1 J l b W 9 2 Z W R D b 2 x 1 b W 5 z M S 5 7 Y W N 0 b 3 J f a W Q s M H 0 m c X V v d D s s J n F 1 b 3 Q 7 U 2 V j d G l v b j E v M S A z X 3 N h b X B s Z V 9 h Y 3 R v c l 9 p b m Z v L 0 F 1 d G 9 S Z W 1 v d m V k Q 2 9 s d W 1 u c z E u e 2 Z p c n N 0 X 2 5 h b W U s M X 0 m c X V v d D s s J n F 1 b 3 Q 7 U 2 V j d G l v b j E v M S A z X 3 N h b X B s Z V 9 h Y 3 R v c l 9 p b m Z v L 0 F 1 d G 9 S Z W 1 v d m V k Q 2 9 s d W 1 u c z E u e 2 x h c 3 R f b m F t Z S w y f S Z x d W 9 0 O y w m c X V v d D t T Z W N 0 a W 9 u M S 8 x I D N f c 2 F t c G x l X 2 F j d G 9 y X 2 l u Z m 8 v Q X V 0 b 1 J l b W 9 2 Z W R D b 2 x 1 b W 5 z M S 5 7 Z m l s b V 9 p b m Z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g M 1 9 z Y W 1 w b G V f Y W N 0 b 3 J f a W 5 m b y 9 B d X R v U m V t b 3 Z l Z E N v b H V t b n M x L n t h Y 3 R v c l 9 p Z C w w f S Z x d W 9 0 O y w m c X V v d D t T Z W N 0 a W 9 u M S 8 x I D N f c 2 F t c G x l X 2 F j d G 9 y X 2 l u Z m 8 v Q X V 0 b 1 J l b W 9 2 Z W R D b 2 x 1 b W 5 z M S 5 7 Z m l y c 3 R f b m F t Z S w x f S Z x d W 9 0 O y w m c X V v d D t T Z W N 0 a W 9 u M S 8 x I D N f c 2 F t c G x l X 2 F j d G 9 y X 2 l u Z m 8 v Q X V 0 b 1 J l b W 9 2 Z W R D b 2 x 1 b W 5 z M S 5 7 b G F z d F 9 u Y W 1 l L D J 9 J n F 1 b 3 Q 7 L C Z x d W 9 0 O 1 N l Y 3 R p b 2 4 x L z E g M 1 9 z Y W 1 w b G V f Y W N 0 b 3 J f a W 5 m b y 9 B d X R v U m V t b 3 Z l Z E N v b H V t b n M x L n t m a W x t X 2 l u Z m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h Y 3 R v c l 9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h Y 3 R v c l 9 p b m Z v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h Y 3 R v c l 9 p b m Z v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N 1 c 3 R v b W V y X 2 x p c 3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U 0 M z c x Y y 1 h N D Q 3 L T Q 3 Z j Q t O D A 1 M y 0 z Z D B l N W Q 5 Y z g 2 Y j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M 1 9 z Y W 1 w b G V f Y 3 V z d G 9 t Z X J f b G l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Y W R k c m V z c y Z x d W 9 0 O y w m c X V v d D t 6 a X A g Y 2 9 k Z S Z x d W 9 0 O y w m c X V v d D t w a G 9 u Z S Z x d W 9 0 O y w m c X V v d D t j a X R 5 J n F 1 b 3 Q 7 L C Z x d W 9 0 O 2 N v d W 5 0 c n k m c X V v d D s s J n F 1 b 3 Q 7 b m 9 0 Z X M m c X V v d D s s J n F 1 b 3 Q 7 c 2 l k J n F 1 b 3 Q 7 X S I g L z 4 8 R W 5 0 c n k g V H l w Z T 0 i R m l s b E N v b H V t b l R 5 c G V z I i B W Y W x 1 Z T 0 i c 0 F 3 W U d B d 0 1 H Q m d Z R C I g L z 4 8 R W 5 0 c n k g V H l w Z T 0 i R m l s b E x h c 3 R V c G R h d G V k I i B W Y W x 1 Z T 0 i Z D I w M j U t M D Y t M T F U M T M 6 M T U 6 N D U u M z A 1 M D Q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z X 3 N h b X B s Z V 9 j d X N 0 b 2 1 l c l 9 s a X N 0 L 0 F 1 d G 9 S Z W 1 v d m V k Q 2 9 s d W 1 u c z E u e 2 l k L D B 9 J n F 1 b 3 Q 7 L C Z x d W 9 0 O 1 N l Y 3 R p b 2 4 x L z E g M 1 9 z Y W 1 w b G V f Y 3 V z d G 9 t Z X J f b G l z d C 9 B d X R v U m V t b 3 Z l Z E N v b H V t b n M x L n t u Y W 1 l L D F 9 J n F 1 b 3 Q 7 L C Z x d W 9 0 O 1 N l Y 3 R p b 2 4 x L z E g M 1 9 z Y W 1 w b G V f Y 3 V z d G 9 t Z X J f b G l z d C 9 B d X R v U m V t b 3 Z l Z E N v b H V t b n M x L n t h Z G R y Z X N z L D J 9 J n F 1 b 3 Q 7 L C Z x d W 9 0 O 1 N l Y 3 R p b 2 4 x L z E g M 1 9 z Y W 1 w b G V f Y 3 V z d G 9 t Z X J f b G l z d C 9 B d X R v U m V t b 3 Z l Z E N v b H V t b n M x L n t 6 a X A g Y 2 9 k Z S w z f S Z x d W 9 0 O y w m c X V v d D t T Z W N 0 a W 9 u M S 8 x I D N f c 2 F t c G x l X 2 N 1 c 3 R v b W V y X 2 x p c 3 Q v Q X V 0 b 1 J l b W 9 2 Z W R D b 2 x 1 b W 5 z M S 5 7 c G h v b m U s N H 0 m c X V v d D s s J n F 1 b 3 Q 7 U 2 V j d G l v b j E v M S A z X 3 N h b X B s Z V 9 j d X N 0 b 2 1 l c l 9 s a X N 0 L 0 F 1 d G 9 S Z W 1 v d m V k Q 2 9 s d W 1 u c z E u e 2 N p d H k s N X 0 m c X V v d D s s J n F 1 b 3 Q 7 U 2 V j d G l v b j E v M S A z X 3 N h b X B s Z V 9 j d X N 0 b 2 1 l c l 9 s a X N 0 L 0 F 1 d G 9 S Z W 1 v d m V k Q 2 9 s d W 1 u c z E u e 2 N v d W 5 0 c n k s N n 0 m c X V v d D s s J n F 1 b 3 Q 7 U 2 V j d G l v b j E v M S A z X 3 N h b X B s Z V 9 j d X N 0 b 2 1 l c l 9 s a X N 0 L 0 F 1 d G 9 S Z W 1 v d m V k Q 2 9 s d W 1 u c z E u e 2 5 v d G V z L D d 9 J n F 1 b 3 Q 7 L C Z x d W 9 0 O 1 N l Y 3 R p b 2 4 x L z E g M 1 9 z Y W 1 w b G V f Y 3 V z d G 9 t Z X J f b G l z d C 9 B d X R v U m V t b 3 Z l Z E N v b H V t b n M x L n t z a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S A z X 3 N h b X B s Z V 9 j d X N 0 b 2 1 l c l 9 s a X N 0 L 0 F 1 d G 9 S Z W 1 v d m V k Q 2 9 s d W 1 u c z E u e 2 l k L D B 9 J n F 1 b 3 Q 7 L C Z x d W 9 0 O 1 N l Y 3 R p b 2 4 x L z E g M 1 9 z Y W 1 w b G V f Y 3 V z d G 9 t Z X J f b G l z d C 9 B d X R v U m V t b 3 Z l Z E N v b H V t b n M x L n t u Y W 1 l L D F 9 J n F 1 b 3 Q 7 L C Z x d W 9 0 O 1 N l Y 3 R p b 2 4 x L z E g M 1 9 z Y W 1 w b G V f Y 3 V z d G 9 t Z X J f b G l z d C 9 B d X R v U m V t b 3 Z l Z E N v b H V t b n M x L n t h Z G R y Z X N z L D J 9 J n F 1 b 3 Q 7 L C Z x d W 9 0 O 1 N l Y 3 R p b 2 4 x L z E g M 1 9 z Y W 1 w b G V f Y 3 V z d G 9 t Z X J f b G l z d C 9 B d X R v U m V t b 3 Z l Z E N v b H V t b n M x L n t 6 a X A g Y 2 9 k Z S w z f S Z x d W 9 0 O y w m c X V v d D t T Z W N 0 a W 9 u M S 8 x I D N f c 2 F t c G x l X 2 N 1 c 3 R v b W V y X 2 x p c 3 Q v Q X V 0 b 1 J l b W 9 2 Z W R D b 2 x 1 b W 5 z M S 5 7 c G h v b m U s N H 0 m c X V v d D s s J n F 1 b 3 Q 7 U 2 V j d G l v b j E v M S A z X 3 N h b X B s Z V 9 j d X N 0 b 2 1 l c l 9 s a X N 0 L 0 F 1 d G 9 S Z W 1 v d m V k Q 2 9 s d W 1 u c z E u e 2 N p d H k s N X 0 m c X V v d D s s J n F 1 b 3 Q 7 U 2 V j d G l v b j E v M S A z X 3 N h b X B s Z V 9 j d X N 0 b 2 1 l c l 9 s a X N 0 L 0 F 1 d G 9 S Z W 1 v d m V k Q 2 9 s d W 1 u c z E u e 2 N v d W 5 0 c n k s N n 0 m c X V v d D s s J n F 1 b 3 Q 7 U 2 V j d G l v b j E v M S A z X 3 N h b X B s Z V 9 j d X N 0 b 2 1 l c l 9 s a X N 0 L 0 F 1 d G 9 S Z W 1 v d m V k Q 2 9 s d W 1 u c z E u e 2 5 v d G V z L D d 9 J n F 1 b 3 Q 7 L C Z x d W 9 0 O 1 N l Y 3 R p b 2 4 x L z E g M 1 9 z Y W 1 w b G V f Y 3 V z d G 9 t Z X J f b G l z d C 9 B d X R v U m V t b 3 Z l Z E N v b H V t b n M x L n t z a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X 3 N h b X B s Z V 9 j d X N 0 b 2 1 l c l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j d X N 0 b 2 1 l c l 9 s a X N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j d X N 0 b 2 1 l c l 9 s a X N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Z p b G 1 f b G l z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O T M 2 M z R m L W Y 0 O G Y t N D J i M i 0 4 O D g 0 L T d k Z D M 1 N 2 Y 2 M z N j M y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z X 3 N h b X B s Z V 9 m a W x t X 2 x p c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a W Q m c X V v d D s s J n F 1 b 3 Q 7 d G l 0 b G U m c X V v d D s s J n F 1 b 3 Q 7 Z G V z Y 3 J p c H R p b 2 4 m c X V v d D s s J n F 1 b 3 Q 7 Y 2 F 0 Z W d v c n k m c X V v d D s s J n F 1 b 3 Q 7 c H J p Y 2 U m c X V v d D s s J n F 1 b 3 Q 7 b G V u Z 3 R o J n F 1 b 3 Q 7 L C Z x d W 9 0 O 3 J h d G l u Z y Z x d W 9 0 O y w m c X V v d D t h Y 3 R v c n M m c X V v d D t d I i A v P j x F b n R y e S B U e X B l P S J G a W x s Q 2 9 s d W 1 u V H l w Z X M i I F Z h b H V l P S J z Q X d Z R 0 J n V U R C Z 1 k 9 I i A v P j x F b n R y e S B U e X B l P S J G a W x s T G F z d F V w Z G F 0 Z W Q i I F Z h b H V l P S J k M j A y N S 0 w N i 0 x M V Q x M z o x N T o 0 N S 4 z M j U 1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2 Z p b G 1 f b G l z d C 9 B d X R v U m V t b 3 Z l Z E N v b H V t b n M x L n t m a W Q s M H 0 m c X V v d D s s J n F 1 b 3 Q 7 U 2 V j d G l v b j E v M S A z X 3 N h b X B s Z V 9 m a W x t X 2 x p c 3 Q v Q X V 0 b 1 J l b W 9 2 Z W R D b 2 x 1 b W 5 z M S 5 7 d G l 0 b G U s M X 0 m c X V v d D s s J n F 1 b 3 Q 7 U 2 V j d G l v b j E v M S A z X 3 N h b X B s Z V 9 m a W x t X 2 x p c 3 Q v Q X V 0 b 1 J l b W 9 2 Z W R D b 2 x 1 b W 5 z M S 5 7 Z G V z Y 3 J p c H R p b 2 4 s M n 0 m c X V v d D s s J n F 1 b 3 Q 7 U 2 V j d G l v b j E v M S A z X 3 N h b X B s Z V 9 m a W x t X 2 x p c 3 Q v Q X V 0 b 1 J l b W 9 2 Z W R D b 2 x 1 b W 5 z M S 5 7 Y 2 F 0 Z W d v c n k s M 3 0 m c X V v d D s s J n F 1 b 3 Q 7 U 2 V j d G l v b j E v M S A z X 3 N h b X B s Z V 9 m a W x t X 2 x p c 3 Q v Q X V 0 b 1 J l b W 9 2 Z W R D b 2 x 1 b W 5 z M S 5 7 c H J p Y 2 U s N H 0 m c X V v d D s s J n F 1 b 3 Q 7 U 2 V j d G l v b j E v M S A z X 3 N h b X B s Z V 9 m a W x t X 2 x p c 3 Q v Q X V 0 b 1 J l b W 9 2 Z W R D b 2 x 1 b W 5 z M S 5 7 b G V u Z 3 R o L D V 9 J n F 1 b 3 Q 7 L C Z x d W 9 0 O 1 N l Y 3 R p b 2 4 x L z E g M 1 9 z Y W 1 w b G V f Z m l s b V 9 s a X N 0 L 0 F 1 d G 9 S Z W 1 v d m V k Q 2 9 s d W 1 u c z E u e 3 J h d G l u Z y w 2 f S Z x d W 9 0 O y w m c X V v d D t T Z W N 0 a W 9 u M S 8 x I D N f c 2 F t c G x l X 2 Z p b G 1 f b G l z d C 9 B d X R v U m V t b 3 Z l Z E N v b H V t b n M x L n t h Y 3 R v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z X 3 N h b X B s Z V 9 m a W x t X 2 x p c 3 Q v Q X V 0 b 1 J l b W 9 2 Z W R D b 2 x 1 b W 5 z M S 5 7 Z m l k L D B 9 J n F 1 b 3 Q 7 L C Z x d W 9 0 O 1 N l Y 3 R p b 2 4 x L z E g M 1 9 z Y W 1 w b G V f Z m l s b V 9 s a X N 0 L 0 F 1 d G 9 S Z W 1 v d m V k Q 2 9 s d W 1 u c z E u e 3 R p d G x l L D F 9 J n F 1 b 3 Q 7 L C Z x d W 9 0 O 1 N l Y 3 R p b 2 4 x L z E g M 1 9 z Y W 1 w b G V f Z m l s b V 9 s a X N 0 L 0 F 1 d G 9 S Z W 1 v d m V k Q 2 9 s d W 1 u c z E u e 2 R l c 2 N y a X B 0 a W 9 u L D J 9 J n F 1 b 3 Q 7 L C Z x d W 9 0 O 1 N l Y 3 R p b 2 4 x L z E g M 1 9 z Y W 1 w b G V f Z m l s b V 9 s a X N 0 L 0 F 1 d G 9 S Z W 1 v d m V k Q 2 9 s d W 1 u c z E u e 2 N h d G V n b 3 J 5 L D N 9 J n F 1 b 3 Q 7 L C Z x d W 9 0 O 1 N l Y 3 R p b 2 4 x L z E g M 1 9 z Y W 1 w b G V f Z m l s b V 9 s a X N 0 L 0 F 1 d G 9 S Z W 1 v d m V k Q 2 9 s d W 1 u c z E u e 3 B y a W N l L D R 9 J n F 1 b 3 Q 7 L C Z x d W 9 0 O 1 N l Y 3 R p b 2 4 x L z E g M 1 9 z Y W 1 w b G V f Z m l s b V 9 s a X N 0 L 0 F 1 d G 9 S Z W 1 v d m V k Q 2 9 s d W 1 u c z E u e 2 x l b m d 0 a C w 1 f S Z x d W 9 0 O y w m c X V v d D t T Z W N 0 a W 9 u M S 8 x I D N f c 2 F t c G x l X 2 Z p b G 1 f b G l z d C 9 B d X R v U m V t b 3 Z l Z E N v b H V t b n M x L n t y Y X R p b m c s N n 0 m c X V v d D s s J n F 1 b 3 Q 7 U 2 V j d G l v b j E v M S A z X 3 N h b X B s Z V 9 m a W x t X 2 x p c 3 Q v Q X V 0 b 1 J l b W 9 2 Z W R D b 2 x 1 b W 5 z M S 5 7 Y W N 0 b 3 J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M 1 9 z Y W 1 w b G V f Z m l s b V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m a W x t X 2 x p c 3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Z p b G 1 f b G l z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u a W N l c l 9 i d X R f c 2 x v d 2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w O T k y Z T E t Z T E w M y 0 0 M T Z i L W E z Y T A t M T Q x Z j Z i O T d h M W E 3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N f c 2 F t c G x l X 2 5 p Y 2 V y X 2 J 1 d F 9 z b G 9 3 Z X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a W Q m c X V v d D s s J n F 1 b 3 Q 7 d G l 0 b G U m c X V v d D s s J n F 1 b 3 Q 7 Z G V z Y 3 J p c H R p b 2 4 m c X V v d D s s J n F 1 b 3 Q 7 Y 2 F 0 Z W d v c n k m c X V v d D s s J n F 1 b 3 Q 7 c H J p Y 2 U m c X V v d D s s J n F 1 b 3 Q 7 b G V u Z 3 R o J n F 1 b 3 Q 7 L C Z x d W 9 0 O 3 J h d G l u Z y Z x d W 9 0 O y w m c X V v d D t h Y 3 R v c n M m c X V v d D t d I i A v P j x F b n R y e S B U e X B l P S J G a W x s Q 2 9 s d W 1 u V H l w Z X M i I F Z h b H V l P S J z Q X d Z R 0 J n V U R C Z 1 k 9 I i A v P j x F b n R y e S B U e X B l P S J G a W x s T G F z d F V w Z G F 0 Z W Q i I F Z h b H V l P S J k M j A y N S 0 w N i 0 x M V Q x M z o x N T o 0 N y 4 0 N j c 4 O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2 5 p Y 2 V y X 2 J 1 d F 9 z b G 9 3 Z X I v Q X V 0 b 1 J l b W 9 2 Z W R D b 2 x 1 b W 5 z M S 5 7 Z m l k L D B 9 J n F 1 b 3 Q 7 L C Z x d W 9 0 O 1 N l Y 3 R p b 2 4 x L z E g M 1 9 z Y W 1 w b G V f b m l j Z X J f Y n V 0 X 3 N s b 3 d l c i 9 B d X R v U m V t b 3 Z l Z E N v b H V t b n M x L n t 0 a X R s Z S w x f S Z x d W 9 0 O y w m c X V v d D t T Z W N 0 a W 9 u M S 8 x I D N f c 2 F t c G x l X 2 5 p Y 2 V y X 2 J 1 d F 9 z b G 9 3 Z X I v Q X V 0 b 1 J l b W 9 2 Z W R D b 2 x 1 b W 5 z M S 5 7 Z G V z Y 3 J p c H R p b 2 4 s M n 0 m c X V v d D s s J n F 1 b 3 Q 7 U 2 V j d G l v b j E v M S A z X 3 N h b X B s Z V 9 u a W N l c l 9 i d X R f c 2 x v d 2 V y L 0 F 1 d G 9 S Z W 1 v d m V k Q 2 9 s d W 1 u c z E u e 2 N h d G V n b 3 J 5 L D N 9 J n F 1 b 3 Q 7 L C Z x d W 9 0 O 1 N l Y 3 R p b 2 4 x L z E g M 1 9 z Y W 1 w b G V f b m l j Z X J f Y n V 0 X 3 N s b 3 d l c i 9 B d X R v U m V t b 3 Z l Z E N v b H V t b n M x L n t w c m l j Z S w 0 f S Z x d W 9 0 O y w m c X V v d D t T Z W N 0 a W 9 u M S 8 x I D N f c 2 F t c G x l X 2 5 p Y 2 V y X 2 J 1 d F 9 z b G 9 3 Z X I v Q X V 0 b 1 J l b W 9 2 Z W R D b 2 x 1 b W 5 z M S 5 7 b G V u Z 3 R o L D V 9 J n F 1 b 3 Q 7 L C Z x d W 9 0 O 1 N l Y 3 R p b 2 4 x L z E g M 1 9 z Y W 1 w b G V f b m l j Z X J f Y n V 0 X 3 N s b 3 d l c i 9 B d X R v U m V t b 3 Z l Z E N v b H V t b n M x L n t y Y X R p b m c s N n 0 m c X V v d D s s J n F 1 b 3 Q 7 U 2 V j d G l v b j E v M S A z X 3 N h b X B s Z V 9 u a W N l c l 9 i d X R f c 2 x v d 2 V y L 0 F 1 d G 9 S Z W 1 v d m V k Q 2 9 s d W 1 u c z E u e 2 F j d G 9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I D N f c 2 F t c G x l X 2 5 p Y 2 V y X 2 J 1 d F 9 z b G 9 3 Z X I v Q X V 0 b 1 J l b W 9 2 Z W R D b 2 x 1 b W 5 z M S 5 7 Z m l k L D B 9 J n F 1 b 3 Q 7 L C Z x d W 9 0 O 1 N l Y 3 R p b 2 4 x L z E g M 1 9 z Y W 1 w b G V f b m l j Z X J f Y n V 0 X 3 N s b 3 d l c i 9 B d X R v U m V t b 3 Z l Z E N v b H V t b n M x L n t 0 a X R s Z S w x f S Z x d W 9 0 O y w m c X V v d D t T Z W N 0 a W 9 u M S 8 x I D N f c 2 F t c G x l X 2 5 p Y 2 V y X 2 J 1 d F 9 z b G 9 3 Z X I v Q X V 0 b 1 J l b W 9 2 Z W R D b 2 x 1 b W 5 z M S 5 7 Z G V z Y 3 J p c H R p b 2 4 s M n 0 m c X V v d D s s J n F 1 b 3 Q 7 U 2 V j d G l v b j E v M S A z X 3 N h b X B s Z V 9 u a W N l c l 9 i d X R f c 2 x v d 2 V y L 0 F 1 d G 9 S Z W 1 v d m V k Q 2 9 s d W 1 u c z E u e 2 N h d G V n b 3 J 5 L D N 9 J n F 1 b 3 Q 7 L C Z x d W 9 0 O 1 N l Y 3 R p b 2 4 x L z E g M 1 9 z Y W 1 w b G V f b m l j Z X J f Y n V 0 X 3 N s b 3 d l c i 9 B d X R v U m V t b 3 Z l Z E N v b H V t b n M x L n t w c m l j Z S w 0 f S Z x d W 9 0 O y w m c X V v d D t T Z W N 0 a W 9 u M S 8 x I D N f c 2 F t c G x l X 2 5 p Y 2 V y X 2 J 1 d F 9 z b G 9 3 Z X I v Q X V 0 b 1 J l b W 9 2 Z W R D b 2 x 1 b W 5 z M S 5 7 b G V u Z 3 R o L D V 9 J n F 1 b 3 Q 7 L C Z x d W 9 0 O 1 N l Y 3 R p b 2 4 x L z E g M 1 9 z Y W 1 w b G V f b m l j Z X J f Y n V 0 X 3 N s b 3 d l c i 9 B d X R v U m V t b 3 Z l Z E N v b H V t b n M x L n t y Y X R p b m c s N n 0 m c X V v d D s s J n F 1 b 3 Q 7 U 2 V j d G l v b j E v M S A z X 3 N h b X B s Z V 9 u a W N l c l 9 i d X R f c 2 x v d 2 V y L 0 F 1 d G 9 S Z W 1 v d m V k Q 2 9 s d W 1 u c z E u e 2 F j d G 9 y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N f c 2 F t c G x l X 2 5 p Y 2 V y X 2 J 1 d F 9 z b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5 p Y 2 V y X 2 J 1 d F 9 z b G 9 3 Z X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2 5 p Y 2 V y X 2 J 1 d F 9 z b G 9 3 Z X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1 9 z Y W 1 w b G V f c 2 F s Z X N f Y n l f Y 2 F 0 Z W d v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A y N j V k M S 0 4 M G Q 4 L T Q y N z k t Y j g y M C 0 3 Y z V j O T A 1 O T c z M G Y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M 1 9 z Y W 1 w b G V f c 2 F s Z X N f Y n l f Y 2 F 0 Z W d v c n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Y X R l Z 2 9 y e S Z x d W 9 0 O y w m c X V v d D t 0 b 3 R h b F 9 z Y W x l c y Z x d W 9 0 O 1 0 i I C 8 + P E V u d H J 5 I F R 5 c G U 9 I k Z p b G x D b 2 x 1 b W 5 U e X B l c y I g V m F s d W U 9 I n N C Z 1 U 9 I i A v P j x F b n R y e S B U e X B l P S J G a W x s T G F z d F V w Z G F 0 Z W Q i I F Z h b H V l P S J k M j A y N S 0 w N i 0 x M V Q x M z o x N T o 0 O S 4 3 M T c 0 N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f c 2 F t c G x l X 3 N h b G V z X 2 J 5 X 2 N h d G V n b 3 J 5 L 0 F 1 d G 9 S Z W 1 v d m V k Q 2 9 s d W 1 u c z E u e 2 N h d G V n b 3 J 5 L D B 9 J n F 1 b 3 Q 7 L C Z x d W 9 0 O 1 N l Y 3 R p b 2 4 x L z E g M 1 9 z Y W 1 w b G V f c 2 F s Z X N f Y n l f Y 2 F 0 Z W d v c n k v Q X V 0 b 1 J l b W 9 2 Z W R D b 2 x 1 b W 5 z M S 5 7 d G 9 0 Y W x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A z X 3 N h b X B s Z V 9 z Y W x l c 1 9 i e V 9 j Y X R l Z 2 9 y e S 9 B d X R v U m V t b 3 Z l Z E N v b H V t b n M x L n t j Y X R l Z 2 9 y e S w w f S Z x d W 9 0 O y w m c X V v d D t T Z W N 0 a W 9 u M S 8 x I D N f c 2 F t c G x l X 3 N h b G V z X 2 J 5 X 2 N h d G V n b 3 J 5 L 0 F 1 d G 9 S Z W 1 v d m V k Q 2 9 s d W 1 u c z E u e 3 R v d G F s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M 1 9 z Y W 1 w b G V f c 2 F s Z X N f Y n l f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N h b G V z X 2 J 5 X 2 N h d G V n b 3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z Y W x l c 1 9 i e V 9 j Y X R l Z 2 9 y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z Y W x l c 1 9 i e V 9 z d G 9 y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y Z D M z O G U 1 L T U w N 2 U t N D A w Y i 0 4 M D Z m L W Y z M 2 F h O G E 0 M m E y Z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z X 3 N h b X B s Z V 9 z Y W x l c 1 9 i e V 9 z d G 9 y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0 b 3 J l J n F 1 b 3 Q 7 L C Z x d W 9 0 O 2 1 h b m F n Z X I m c X V v d D s s J n F 1 b 3 Q 7 d G 9 0 Y W x f c 2 F s Z X M m c X V v d D t d I i A v P j x F b n R y e S B U e X B l P S J G a W x s Q 2 9 s d W 1 u V H l w Z X M i I F Z h b H V l P S J z Q m d Z R i I g L z 4 8 R W 5 0 c n k g V H l w Z T 0 i R m l s b E x h c 3 R V c G R h d G V k I i B W Y W x 1 Z T 0 i Z D I w M j U t M D Y t M T F U M T M 6 M T U 6 N T A u N z U 4 N z g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z X 3 N h b X B s Z V 9 z Y W x l c 1 9 i e V 9 z d G 9 y Z S 9 B d X R v U m V t b 3 Z l Z E N v b H V t b n M x L n t z d G 9 y Z S w w f S Z x d W 9 0 O y w m c X V v d D t T Z W N 0 a W 9 u M S 8 x I D N f c 2 F t c G x l X 3 N h b G V z X 2 J 5 X 3 N 0 b 3 J l L 0 F 1 d G 9 S Z W 1 v d m V k Q 2 9 s d W 1 u c z E u e 2 1 h b m F n Z X I s M X 0 m c X V v d D s s J n F 1 b 3 Q 7 U 2 V j d G l v b j E v M S A z X 3 N h b X B s Z V 9 z Y W x l c 1 9 i e V 9 z d G 9 y Z S 9 B d X R v U m V t b 3 Z l Z E N v b H V t b n M x L n t 0 b 3 R h b F 9 z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I D N f c 2 F t c G x l X 3 N h b G V z X 2 J 5 X 3 N 0 b 3 J l L 0 F 1 d G 9 S Z W 1 v d m V k Q 2 9 s d W 1 u c z E u e 3 N 0 b 3 J l L D B 9 J n F 1 b 3 Q 7 L C Z x d W 9 0 O 1 N l Y 3 R p b 2 4 x L z E g M 1 9 z Y W 1 w b G V f c 2 F s Z X N f Y n l f c 3 R v c m U v Q X V 0 b 1 J l b W 9 2 Z W R D b 2 x 1 b W 5 z M S 5 7 b W F u Y W d l c i w x f S Z x d W 9 0 O y w m c X V v d D t T Z W N 0 a W 9 u M S 8 x I D N f c 2 F t c G x l X 3 N h b G V z X 2 J 5 X 3 N 0 b 3 J l L 0 F 1 d G 9 S Z W 1 v d m V k Q 2 9 s d W 1 u c z E u e 3 R v d G F s X 3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M 1 9 z Y W 1 w b G V f c 2 F s Z X N f Y n l f c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N h b G V z X 2 J 5 X 3 N 0 b 3 J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z Y W x l c 1 9 i e V 9 z d G 9 y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X 3 N h b X B s Z V 9 z d G F m Z l 9 s a X N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J i Y 2 Z l N T M t M j Y z Z i 0 0 M z l i L W J l O T g t N T Q 3 M W M 2 Y 2 E 5 N z E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N f c 2 F t c G x l X 3 N 0 Y W Z m X 2 x p c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2 F k Z H J l c 3 M m c X V v d D s s J n F 1 b 3 Q 7 e m l w I G N v Z G U m c X V v d D s s J n F 1 b 3 Q 7 c G h v b m U m c X V v d D s s J n F 1 b 3 Q 7 Y 2 l 0 e S Z x d W 9 0 O y w m c X V v d D t j b 3 V u d H J 5 J n F 1 b 3 Q 7 L C Z x d W 9 0 O 3 N p Z C Z x d W 9 0 O 1 0 i I C 8 + P E V u d H J 5 I F R 5 c G U 9 I k Z p b G x D b 2 x 1 b W 5 U e X B l c y I g V m F s d W U 9 I n N B d 1 l H Q m d N R 0 J n T T 0 i I C 8 + P E V u d H J 5 I F R 5 c G U 9 I k Z p b G x M Y X N 0 V X B k Y X R l Z C I g V m F s d W U 9 I m Q y M D I 1 L T A 2 L T E x V D E z O j E 1 O j U w L j c 1 M D c y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1 9 z Y W 1 w b G V f c 3 R h Z m Z f b G l z d C 9 B d X R v U m V t b 3 Z l Z E N v b H V t b n M x L n t p Z C w w f S Z x d W 9 0 O y w m c X V v d D t T Z W N 0 a W 9 u M S 8 x I D N f c 2 F t c G x l X 3 N 0 Y W Z m X 2 x p c 3 Q v Q X V 0 b 1 J l b W 9 2 Z W R D b 2 x 1 b W 5 z M S 5 7 b m F t Z S w x f S Z x d W 9 0 O y w m c X V v d D t T Z W N 0 a W 9 u M S 8 x I D N f c 2 F t c G x l X 3 N 0 Y W Z m X 2 x p c 3 Q v Q X V 0 b 1 J l b W 9 2 Z W R D b 2 x 1 b W 5 z M S 5 7 Y W R k c m V z c y w y f S Z x d W 9 0 O y w m c X V v d D t T Z W N 0 a W 9 u M S 8 x I D N f c 2 F t c G x l X 3 N 0 Y W Z m X 2 x p c 3 Q v Q X V 0 b 1 J l b W 9 2 Z W R D b 2 x 1 b W 5 z M S 5 7 e m l w I G N v Z G U s M 3 0 m c X V v d D s s J n F 1 b 3 Q 7 U 2 V j d G l v b j E v M S A z X 3 N h b X B s Z V 9 z d G F m Z l 9 s a X N 0 L 0 F 1 d G 9 S Z W 1 v d m V k Q 2 9 s d W 1 u c z E u e 3 B o b 2 5 l L D R 9 J n F 1 b 3 Q 7 L C Z x d W 9 0 O 1 N l Y 3 R p b 2 4 x L z E g M 1 9 z Y W 1 w b G V f c 3 R h Z m Z f b G l z d C 9 B d X R v U m V t b 3 Z l Z E N v b H V t b n M x L n t j a X R 5 L D V 9 J n F 1 b 3 Q 7 L C Z x d W 9 0 O 1 N l Y 3 R p b 2 4 x L z E g M 1 9 z Y W 1 w b G V f c 3 R h Z m Z f b G l z d C 9 B d X R v U m V t b 3 Z l Z E N v b H V t b n M x L n t j b 3 V u d H J 5 L D Z 9 J n F 1 b 3 Q 7 L C Z x d W 9 0 O 1 N l Y 3 R p b 2 4 x L z E g M 1 9 z Y W 1 w b G V f c 3 R h Z m Z f b G l z d C 9 B d X R v U m V t b 3 Z l Z E N v b H V t b n M x L n t z a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z X 3 N h b X B s Z V 9 z d G F m Z l 9 s a X N 0 L 0 F 1 d G 9 S Z W 1 v d m V k Q 2 9 s d W 1 u c z E u e 2 l k L D B 9 J n F 1 b 3 Q 7 L C Z x d W 9 0 O 1 N l Y 3 R p b 2 4 x L z E g M 1 9 z Y W 1 w b G V f c 3 R h Z m Z f b G l z d C 9 B d X R v U m V t b 3 Z l Z E N v b H V t b n M x L n t u Y W 1 l L D F 9 J n F 1 b 3 Q 7 L C Z x d W 9 0 O 1 N l Y 3 R p b 2 4 x L z E g M 1 9 z Y W 1 w b G V f c 3 R h Z m Z f b G l z d C 9 B d X R v U m V t b 3 Z l Z E N v b H V t b n M x L n t h Z G R y Z X N z L D J 9 J n F 1 b 3 Q 7 L C Z x d W 9 0 O 1 N l Y 3 R p b 2 4 x L z E g M 1 9 z Y W 1 w b G V f c 3 R h Z m Z f b G l z d C 9 B d X R v U m V t b 3 Z l Z E N v b H V t b n M x L n t 6 a X A g Y 2 9 k Z S w z f S Z x d W 9 0 O y w m c X V v d D t T Z W N 0 a W 9 u M S 8 x I D N f c 2 F t c G x l X 3 N 0 Y W Z m X 2 x p c 3 Q v Q X V 0 b 1 J l b W 9 2 Z W R D b 2 x 1 b W 5 z M S 5 7 c G h v b m U s N H 0 m c X V v d D s s J n F 1 b 3 Q 7 U 2 V j d G l v b j E v M S A z X 3 N h b X B s Z V 9 z d G F m Z l 9 s a X N 0 L 0 F 1 d G 9 S Z W 1 v d m V k Q 2 9 s d W 1 u c z E u e 2 N p d H k s N X 0 m c X V v d D s s J n F 1 b 3 Q 7 U 2 V j d G l v b j E v M S A z X 3 N h b X B s Z V 9 z d G F m Z l 9 s a X N 0 L 0 F 1 d G 9 S Z W 1 v d m V k Q 2 9 s d W 1 u c z E u e 2 N v d W 5 0 c n k s N n 0 m c X V v d D s s J n F 1 b 3 Q 7 U 2 V j d G l v b j E v M S A z X 3 N h b X B s Z V 9 z d G F m Z l 9 s a X N 0 L 0 F 1 d G 9 S Z W 1 v d m V k Q 2 9 s d W 1 u c z E u e 3 N p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N f c 2 F t c G x l X 3 N 0 Y W Z m X 2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N 0 Y W Z m X 2 x p c 3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f c 2 F t c G x l X 3 N 0 Y W Z m X 2 x p c 3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j O 7 b o D U n M Y L Y B 9 D p 0 y V l c b U O b B P r I M y D O b 7 7 0 A 3 8 9 R u u e T v 1 h M z k J X f B M h g + 5 Z D e 3 W d r U Q J H J 2 l i l 8 n d E N z E S n b 0 W w s H 5 x A C M u L k / z r 2 7 y 3 S x J h 7 u W e U v h u 3 g 2 T o R n F F F p 0 B u w = = < / D a t a M a s h u p > 
</file>

<file path=customXml/itemProps1.xml><?xml version="1.0" encoding="utf-8"?>
<ds:datastoreItem xmlns:ds="http://schemas.openxmlformats.org/officeDocument/2006/customXml" ds:itemID="{3563FF11-0D8E-9048-BBA1-01A716BCB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01_profiling</vt:lpstr>
      <vt:lpstr>1 1_table_overview</vt:lpstr>
      <vt:lpstr>1 2_row_counts</vt:lpstr>
      <vt:lpstr>1 3_sample_actor</vt:lpstr>
      <vt:lpstr>1 3_sample_address</vt:lpstr>
      <vt:lpstr>1 3_sample_category</vt:lpstr>
      <vt:lpstr>1 3_sample_city</vt:lpstr>
      <vt:lpstr>1 3_sample_country</vt:lpstr>
      <vt:lpstr>1 3_sample_customer</vt:lpstr>
      <vt:lpstr>1 3_sample_film</vt:lpstr>
      <vt:lpstr>1 3_sample_film_actor</vt:lpstr>
      <vt:lpstr>1 3_sample_film_category</vt:lpstr>
      <vt:lpstr>1 3_sample_inventory</vt:lpstr>
      <vt:lpstr>1 3_sample_language</vt:lpstr>
      <vt:lpstr>1 3_sample_payment</vt:lpstr>
      <vt:lpstr>1 3_sample_rental</vt:lpstr>
      <vt:lpstr>1 3_sample_staff</vt:lpstr>
      <vt:lpstr>1 3_sample_store</vt:lpstr>
      <vt:lpstr>1 3_sample_actor_info</vt:lpstr>
      <vt:lpstr>1 3_sample_customer_list</vt:lpstr>
      <vt:lpstr>1 3_sample_film_list</vt:lpstr>
      <vt:lpstr>1 3_sample_nicer_but_slower</vt:lpstr>
      <vt:lpstr>1 3_sample_sales_by_category</vt:lpstr>
      <vt:lpstr>1 3_sample_sales_by_store</vt:lpstr>
      <vt:lpstr>1 3_sample_staff_list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Griesel</dc:creator>
  <cp:lastModifiedBy>David Griesel</cp:lastModifiedBy>
  <dcterms:created xsi:type="dcterms:W3CDTF">2025-05-30T09:40:20Z</dcterms:created>
  <dcterms:modified xsi:type="dcterms:W3CDTF">2025-06-13T15:52:51Z</dcterms:modified>
</cp:coreProperties>
</file>