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<sst xmlns="http://schemas.openxmlformats.org/spreadsheetml/2006/main" count="103" uniqueCount="53">
  <si>
    <t>Item Description</t>
  </si>
  <si>
    <t>Supplier/Link</t>
  </si>
  <si>
    <t>Status</t>
  </si>
  <si>
    <t>QTY</t>
  </si>
  <si>
    <t>Cost</t>
  </si>
  <si>
    <t>SubTotal</t>
  </si>
  <si>
    <t>Total</t>
  </si>
  <si>
    <t>MILAPEAK 10pcs (5 Sets) 6 Positions Dual Row 600V 25A Screw Terminal Strip Blocks with Cover + 400V 25A 6 Positions Pre-Insulated Terminals Barrier Strip</t>
  </si>
  <si>
    <t>Amazon</t>
  </si>
  <si>
    <t>Received</t>
  </si>
  <si>
    <t>BOJACK 3 Values 130 Pcs Solderless Breadboard 4 Pcs 830 Tie Points &amp; 400 Tie Points &amp; 126 Pcs Flexible Breadboard Jumper Wires</t>
  </si>
  <si>
    <t>ELEGOO 8 Channel DC 5V Relay Module with Optocoupler Compatible with Arduino UNO R3 MEGA 1280 DSP ARM PIC AVR STM32</t>
  </si>
  <si>
    <t>Barrina T5 Grow Lights for Indoor Plants, Full Spectrum Grow Light, 1ft LED Plant Light, Black Cover LED Grow Light Strips, 3 Mounting Modes, Magnetic Installation, Plug and Play, 5000K, 4 Packs</t>
  </si>
  <si>
    <t>ELEGOO UNO R3 Board ATmega328P with USB Cable(Arduino-Compatible) for Arduino</t>
  </si>
  <si>
    <t>DIN Rail Mount DC 5-32V 8 Channel Pluggable Top Wiring Terminal Block Power Distribution Fuse Module, HCDC HD064VT</t>
  </si>
  <si>
    <t>2PCS DS3231 AT24C32 IIC RTC Module Clock Timer Memory Module Beats Replace DS1307 I2C RTC Board with Male to Female Jumper Wire Cable</t>
  </si>
  <si>
    <t>GDSTIME 120mm x 38mm 12V DC Waterproof IP67 Fan High CFM Dual Ball Bearing 2Pin for DIY Cooling Ventilation Exhaust Projects</t>
  </si>
  <si>
    <t>HiLetgo 5pcs Capacitive Soil Moisture Sensor Module Wide Voltage 3.3~5.5V with Cable Wire for Arduino</t>
  </si>
  <si>
    <t>BOJACK 14 Vaules 840 pcs 2-125mm Solderless Flexible Breadboard Connecting Line Cables Breadboard Jumper Wires kit</t>
  </si>
  <si>
    <t>100pcs Drip Irrigation 1/4" Universal Barbed Tee Fittings, 1/4 Inch Barbed Connectors Drip Irrigation Fittings for 4mm/7mm Water Tube Drip Irrigation Watering System</t>
  </si>
  <si>
    <t>KEING Rocker Switch Panel 12V Marine Boat Switch Panel Waterproof 12 Volt Blue LED Light Toggle Switch ON Off with Pre-Wired for Boat Automotive Car Truck RV UTV (6 Gang)</t>
  </si>
  <si>
    <t>ACBungji Misting Cooling System with Pump Filter Kit,20FT/6M Mist Line 6 Brass Mist Nozzle 116 PSI 5L/Min DIY for Outdooor Patio Porch Greenhouse Backyard</t>
  </si>
  <si>
    <t>30 Pcs Adjustable Water Flow Irrigation Dripper with 30Pcs Irrigation Drip Emitters Support Stakes Watering Dripper Irrigation System Drippers for Garden Lawn Plants Succulents Flower Irrigation</t>
  </si>
  <si>
    <t>Adafruit Sensirion SHT31-D - Temperature and Humidity Sensor</t>
  </si>
  <si>
    <t>DIANN 12V to 5V 3A 15W Buck Converter Module - DC to DC Regulator Car Power Converter with Wire Interface</t>
  </si>
  <si>
    <t>HiLetgo 0.96" SSD1306 I2C IIC SPI Serial 128X64 OLED LCD Display 4 Pin Font Color White</t>
  </si>
  <si>
    <t>Taiss 560PCS 2.54mm JST-XH Connector Kit 2.54mm 2/3/4/5/6 Pin Housing Female and Male Adapter Cable Connector Plug,JST Connector Female Pin Head Connector Adapter Plug</t>
  </si>
  <si>
    <t>BNTECHGO 24 Gauge Silicone Ribbon Cable Flexible 4P Black 50 ft Flat Cable 24 AWG Stranded Tinned Copper Wire</t>
  </si>
  <si>
    <t>Cambro Camwear Food Pan, 1/2 by 4-Inch, Long Clear</t>
  </si>
  <si>
    <t>Ultra-Small GPIO Terminal Block Breakout Board Module for Arduino UNO R3</t>
  </si>
  <si>
    <t>Fermerry 22 AWG Stranded Wire Spool 10ft Each 6 Colors Flexible 22 Gauge Silicone Hook up Wire Kit Electrical Tinned Copper Wire</t>
  </si>
  <si>
    <t>XHF 1700 PCS Ferrule Crimping Tool Kit with Hexagonal Ferrule Crimper Insulated Wire End Ferrules Terminals</t>
  </si>
  <si>
    <t>150 PCS Hydroponic Pods Kit, Seed Pods Kit for Aerogarden, Grow Anything Kit, Coolrunner Hydroponics Garden Accessories with 24 Baskets, 50 Stickers, 50 Sponges, 2 Tweezers, 24 Planting Cove (150)</t>
  </si>
  <si>
    <t>40PCS L Bracket Corner Brace Sets, Stainless Steel Corner Brackets, 90 Degree Right Angle Bracket, Metal L Brackets for Shelves Wood Furniture Cabinet Chair Drawer with 80PCS Screws, Black (20mmx20mm)</t>
  </si>
  <si>
    <t>Priority</t>
  </si>
  <si>
    <t>Order</t>
  </si>
  <si>
    <t>Category</t>
  </si>
  <si>
    <t>Order date</t>
  </si>
  <si>
    <t>Arrive by</t>
  </si>
  <si>
    <t>Point of contact</t>
  </si>
  <si>
    <t>Notes</t>
  </si>
  <si>
    <t>P0</t>
  </si>
  <si>
    <t>Category 1</t>
  </si>
  <si>
    <t>Ordered</t>
  </si>
  <si>
    <t>P1</t>
  </si>
  <si>
    <t>Category 2</t>
  </si>
  <si>
    <t>Approved</t>
  </si>
  <si>
    <t>P2</t>
  </si>
  <si>
    <t>Category 3</t>
  </si>
  <si>
    <t>Shipped</t>
  </si>
  <si>
    <t>P3</t>
  </si>
  <si>
    <t>Category 4</t>
  </si>
  <si>
    <t>Delivered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</si>
</sst>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color rgb="FF0F1111"/>
      <name val="&quot;Amazon Ember&quot;"/>
    </font>
    <font>
      <u/>
      <color rgb="FF0000FF"/>
      <name val="Roboto"/>
    </font>
    <font>
      <color rgb="FF0F1111"/>
      <name val="Arial"/>
    </font>
    <font>
      <u/>
      <color rgb="FF0000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DADD"/>
        <bgColor rgb="FFD7DADD"/>
      </patternFill>
    </fill>
  </fills>
  <borders count="2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D7DADD"/>
      </right>
      <top>
        <color rgb="FF4A535C"/>
      </top>
      <bottom style="thin">
        <color rgb="FF4A535C"/>
      </bottom>
    </border>
    <border>
      <left style="thin">
        <color rgb="FFD7DADD"/>
      </left>
      <right style="thin">
        <color rgb="FFD7DADD"/>
      </right>
      <top>
        <color rgb="FF4A535C"/>
      </top>
      <bottom style="thin">
        <color rgb="FF4A535C"/>
      </bottom>
    </border>
    <border>
      <left style="thin">
        <color rgb="FFD7DADD"/>
      </left>
      <right style="thin">
        <color rgb="FF4A535C"/>
      </right>
      <top>
        <color rgb="FF4A535C"/>
      </top>
      <bottom style="thin">
        <color rgb="FF4A535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4" fillId="2" fontId="4" numFmtId="0" xfId="0" applyAlignment="1" applyBorder="1" applyFill="1" applyFont="1">
      <alignment readingOrder="0"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4" fillId="2" fontId="6" numFmtId="0" xfId="0" applyAlignment="1" applyBorder="1" applyFont="1">
      <alignment readingOrder="0" shrinkToFit="0" vertical="center" wrapText="0"/>
    </xf>
    <xf borderId="7" fillId="2" fontId="4" numFmtId="0" xfId="0" applyAlignment="1" applyBorder="1" applyFont="1">
      <alignment readingOrder="0" shrinkToFit="0" vertical="center" wrapText="0"/>
    </xf>
    <xf borderId="8" fillId="0" fontId="7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165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4" fillId="0" fontId="2" numFmtId="49" xfId="0" applyAlignment="1" applyBorder="1" applyFont="1" applyNumberForma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165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6" fillId="0" fontId="2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17" fillId="3" fontId="2" numFmtId="0" xfId="0" applyAlignment="1" applyBorder="1" applyFill="1" applyFont="1">
      <alignment shrinkToFit="0" vertical="center" wrapText="0"/>
    </xf>
    <xf borderId="18" fillId="3" fontId="2" numFmtId="0" xfId="0" applyAlignment="1" applyBorder="1" applyFont="1">
      <alignment shrinkToFit="0" vertical="center" wrapText="0"/>
    </xf>
    <xf borderId="18" fillId="3" fontId="2" numFmtId="0" xfId="0" applyAlignment="1" applyBorder="1" applyFont="1">
      <alignment shrinkToFit="0" vertical="center" wrapText="0"/>
    </xf>
    <xf borderId="19" fillId="3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D7DADD"/>
          <bgColor rgb="FFD7DADD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4" pivot="0" name="Sheet2-style">
      <tableStyleElement dxfId="4" type="headerRow"/>
      <tableStyleElement dxfId="2" type="firstRowStripe"/>
      <tableStyleElement dxfId="3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3:G38" displayName="Table1" name="Table1" id="1">
  <tableColumns count="7">
    <tableColumn name="Item Description" id="1"/>
    <tableColumn name="Supplier/Link" id="2"/>
    <tableColumn name="Status" id="3"/>
    <tableColumn name="QTY" id="4"/>
    <tableColumn name="Cost" id="5"/>
    <tableColumn name="SubTotal" id="6"/>
    <tableColumn name="Total" id="7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totalsRowCount="1" ref="A1:I15" displayName="Purchase_orders" name="Purchase_orders" id="2">
  <tableColumns count="9">
    <tableColumn name="Priority" id="1"/>
    <tableColumn name="Order" id="2"/>
    <tableColumn name="Category" id="3"/>
    <tableColumn name="Status" id="4"/>
    <tableColumn name="Order date" id="5"/>
    <tableColumn name="Arrive by" id="6"/>
    <tableColumn totalsRowFunction="custom" name="Cost" id="7"/>
    <tableColumn name="Point of contact" id="8"/>
    <tableColumn name="Notes" id="9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dp/B00125SSK6?ref=ppx_yo2ov_dt_b_fed_asin_title&amp;th=1" TargetMode="External"/><Relationship Id="rId22" Type="http://schemas.openxmlformats.org/officeDocument/2006/relationships/hyperlink" Target="https://www.amazon.com/dp/B089CQHRDT?ref=ppx_yo2ov_dt_b_fed_asin_title&amp;th=1" TargetMode="External"/><Relationship Id="rId21" Type="http://schemas.openxmlformats.org/officeDocument/2006/relationships/hyperlink" Target="https://www.amazon.com/dp/B08XWCN43C?ref=ppx_yo2ov_dt_b_fed_asin_title" TargetMode="External"/><Relationship Id="rId24" Type="http://schemas.openxmlformats.org/officeDocument/2006/relationships/hyperlink" Target="https://www.amazon.com/dp/B0CJJHN39Y?ref=ppx_yo2ov_dt_b_fed_asin_title&amp;th=1" TargetMode="External"/><Relationship Id="rId23" Type="http://schemas.openxmlformats.org/officeDocument/2006/relationships/hyperlink" Target="https://www.amazon.com/dp/B0DBLL28K9?ref=ppx_yo2ov_dt_b_fed_asin_title&amp;th=1" TargetMode="External"/><Relationship Id="rId1" Type="http://schemas.openxmlformats.org/officeDocument/2006/relationships/hyperlink" Target="https://www.amazon.com/dp/B07CLY5N9T?ref=ppx_yo2ov_dt_b_fed_asin_title&amp;th=1" TargetMode="External"/><Relationship Id="rId2" Type="http://schemas.openxmlformats.org/officeDocument/2006/relationships/hyperlink" Target="https://www.amazon.com/dp/B08Y59P6D1?ref=ppx_yo2ov_dt_b_fed_asin_title" TargetMode="External"/><Relationship Id="rId3" Type="http://schemas.openxmlformats.org/officeDocument/2006/relationships/hyperlink" Target="https://www.amazon.com/dp/B09ZQRLD95?ref=ppx_yo2ov_dt_b_fed_asin_title" TargetMode="External"/><Relationship Id="rId4" Type="http://schemas.openxmlformats.org/officeDocument/2006/relationships/hyperlink" Target="https://www.amazon.com/dp/B0CHRN1FFK?ref=ppx_yo2ov_dt_b_fed_asin_title&amp;th=1" TargetMode="External"/><Relationship Id="rId9" Type="http://schemas.openxmlformats.org/officeDocument/2006/relationships/hyperlink" Target="https://www.amazon.com/dp/B07W83ZVFB?ref=ppx_yo2ov_dt_b_fed_asin_title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www.amazon.com/dp/B08ZD89JN8?ref=ppx_yo2ov_dt_b_fed_asin_title&amp;th=1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s://www.amazon.com/dp/B01EWOE0UU?ref=ppx_yo2ov_dt_b_fed_asin_title" TargetMode="External"/><Relationship Id="rId6" Type="http://schemas.openxmlformats.org/officeDocument/2006/relationships/hyperlink" Target="https://www.amazon.com/dp/B0C72GT7H2?ref=ppx_yo2ov_dt_b_fed_asin_title&amp;th=1" TargetMode="External"/><Relationship Id="rId7" Type="http://schemas.openxmlformats.org/officeDocument/2006/relationships/hyperlink" Target="https://www.amazon.com/dp/B09LLMYBM1?ref=ppx_yo2ov_dt_b_fed_asin_title&amp;th=1" TargetMode="External"/><Relationship Id="rId8" Type="http://schemas.openxmlformats.org/officeDocument/2006/relationships/hyperlink" Target="https://www.amazon.com/dp/B0CSVK7MQ8?ref=ppx_yo2ov_dt_b_fed_asin_title&amp;th=1" TargetMode="External"/><Relationship Id="rId11" Type="http://schemas.openxmlformats.org/officeDocument/2006/relationships/hyperlink" Target="https://www.amazon.com/dp/B0DRNXKWLQ?ref=ppx_yo2ov_dt_b_fed_asin_title&amp;th=1" TargetMode="External"/><Relationship Id="rId10" Type="http://schemas.openxmlformats.org/officeDocument/2006/relationships/hyperlink" Target="https://www.amazon.com/dp/B08YRGVYPV?ref=ppx_yo2ov_dt_b_fed_asin_title&amp;th=1" TargetMode="External"/><Relationship Id="rId13" Type="http://schemas.openxmlformats.org/officeDocument/2006/relationships/hyperlink" Target="https://www.amazon.com/dp/B08DV1YQVP?ref=ppx_yo2ov_dt_b_fed_asin_title&amp;th=1" TargetMode="External"/><Relationship Id="rId12" Type="http://schemas.openxmlformats.org/officeDocument/2006/relationships/hyperlink" Target="https://www.amazon.com/dp/B0D9GVP5Q2?ref=ppx_yo2ov_dt_b_fed_asin_title&amp;th=1" TargetMode="External"/><Relationship Id="rId15" Type="http://schemas.openxmlformats.org/officeDocument/2006/relationships/hyperlink" Target="https://www.amazon.com/dp/B096N3ZCKQ?ref=ppx_yo2ov_dt_b_fed_asin_title" TargetMode="External"/><Relationship Id="rId14" Type="http://schemas.openxmlformats.org/officeDocument/2006/relationships/hyperlink" Target="https://www.amazon.com/dp/B0DWWWMBPG?ref=ppx_yo2ov_dt_b_fed_asin_title&amp;th=1" TargetMode="External"/><Relationship Id="rId17" Type="http://schemas.openxmlformats.org/officeDocument/2006/relationships/hyperlink" Target="https://www.amazon.com/dp/B06XRBTBTB?ref=ppx_yo2ov_dt_b_fed_asin_title&amp;th=1" TargetMode="External"/><Relationship Id="rId16" Type="http://schemas.openxmlformats.org/officeDocument/2006/relationships/hyperlink" Target="https://www.amazon.com/gp/product/B0BPRV1K6Q/ref=sw_img_1?smid=A2L2YSK9NV3SSU&amp;th=1" TargetMode="External"/><Relationship Id="rId19" Type="http://schemas.openxmlformats.org/officeDocument/2006/relationships/hyperlink" Target="https://www.amazon.com/dp/B07PNQ49P5?ref=ppx_yo2ov_dt_b_fed_asin_title&amp;th=1" TargetMode="External"/><Relationship Id="rId18" Type="http://schemas.openxmlformats.org/officeDocument/2006/relationships/hyperlink" Target="https://www.amazon.com/dp/B09ZTWCZ3K?ref=ppx_yo2ov_dt_b_fed_asin_title&amp;th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6.88"/>
    <col customWidth="1" min="2" max="2" width="17.63"/>
    <col customWidth="1" min="3" max="3" width="14.88"/>
  </cols>
  <sheetData>
    <row r="1">
      <c r="A1" s="1"/>
      <c r="B1" s="1"/>
    </row>
    <row r="2">
      <c r="B2" s="2"/>
    </row>
    <row r="3">
      <c r="B3" s="2"/>
    </row>
    <row r="4">
      <c r="B4" s="2"/>
    </row>
    <row r="8">
      <c r="A8" s="1"/>
      <c r="B8" s="1"/>
    </row>
    <row r="9">
      <c r="B9" s="2"/>
    </row>
    <row r="10">
      <c r="B10" s="2"/>
    </row>
    <row r="11">
      <c r="B11" s="2"/>
    </row>
    <row r="13">
      <c r="A13" s="3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5" t="s">
        <v>6</v>
      </c>
    </row>
    <row r="14">
      <c r="A14" s="6" t="s">
        <v>7</v>
      </c>
      <c r="B14" s="7" t="s">
        <v>8</v>
      </c>
      <c r="C14" s="8" t="s">
        <v>9</v>
      </c>
      <c r="D14" s="9">
        <v>1.0</v>
      </c>
      <c r="E14" s="9">
        <v>13.89</v>
      </c>
      <c r="F14" s="10">
        <f t="shared" ref="F14:F37" si="1">E14*D14</f>
        <v>13.89</v>
      </c>
    </row>
    <row r="15">
      <c r="A15" s="11" t="s">
        <v>10</v>
      </c>
      <c r="B15" s="12" t="s">
        <v>8</v>
      </c>
      <c r="C15" s="13" t="s">
        <v>9</v>
      </c>
      <c r="D15" s="14">
        <v>1.0</v>
      </c>
      <c r="E15" s="14">
        <v>9.99</v>
      </c>
      <c r="F15" s="15">
        <f t="shared" si="1"/>
        <v>9.99</v>
      </c>
    </row>
    <row r="16">
      <c r="A16" s="11" t="s">
        <v>11</v>
      </c>
      <c r="B16" s="7" t="s">
        <v>8</v>
      </c>
      <c r="C16" s="8" t="s">
        <v>9</v>
      </c>
      <c r="D16" s="9">
        <v>1.0</v>
      </c>
      <c r="E16" s="9">
        <v>8.99</v>
      </c>
      <c r="F16" s="10">
        <f t="shared" si="1"/>
        <v>8.99</v>
      </c>
    </row>
    <row r="17">
      <c r="A17" s="11" t="s">
        <v>12</v>
      </c>
      <c r="B17" s="12" t="s">
        <v>8</v>
      </c>
      <c r="C17" s="13" t="s">
        <v>9</v>
      </c>
      <c r="D17" s="14">
        <v>1.0</v>
      </c>
      <c r="E17" s="14">
        <v>30.59</v>
      </c>
      <c r="F17" s="15">
        <f t="shared" si="1"/>
        <v>30.59</v>
      </c>
    </row>
    <row r="18">
      <c r="A18" s="11" t="s">
        <v>13</v>
      </c>
      <c r="B18" s="7" t="s">
        <v>8</v>
      </c>
      <c r="C18" s="8" t="s">
        <v>9</v>
      </c>
      <c r="D18" s="9">
        <v>1.0</v>
      </c>
      <c r="E18" s="9">
        <v>16.99</v>
      </c>
      <c r="F18" s="10">
        <f t="shared" si="1"/>
        <v>16.99</v>
      </c>
    </row>
    <row r="19">
      <c r="A19" s="11" t="s">
        <v>14</v>
      </c>
      <c r="B19" s="12" t="s">
        <v>8</v>
      </c>
      <c r="C19" s="13" t="s">
        <v>9</v>
      </c>
      <c r="D19" s="14">
        <v>1.0</v>
      </c>
      <c r="E19" s="14">
        <v>30.0</v>
      </c>
      <c r="F19" s="15">
        <f t="shared" si="1"/>
        <v>30</v>
      </c>
    </row>
    <row r="20">
      <c r="A20" s="11" t="s">
        <v>15</v>
      </c>
      <c r="B20" s="7" t="s">
        <v>8</v>
      </c>
      <c r="C20" s="8" t="s">
        <v>9</v>
      </c>
      <c r="D20" s="9">
        <v>1.0</v>
      </c>
      <c r="E20" s="9">
        <v>6.59</v>
      </c>
      <c r="F20" s="10">
        <f t="shared" si="1"/>
        <v>6.59</v>
      </c>
    </row>
    <row r="21">
      <c r="A21" s="11" t="s">
        <v>16</v>
      </c>
      <c r="B21" s="12" t="s">
        <v>8</v>
      </c>
      <c r="C21" s="13" t="s">
        <v>9</v>
      </c>
      <c r="D21" s="14">
        <v>1.0</v>
      </c>
      <c r="E21" s="14">
        <v>25.99</v>
      </c>
      <c r="F21" s="15">
        <f t="shared" si="1"/>
        <v>25.99</v>
      </c>
    </row>
    <row r="22">
      <c r="A22" s="11" t="s">
        <v>17</v>
      </c>
      <c r="B22" s="7" t="s">
        <v>8</v>
      </c>
      <c r="C22" s="8" t="s">
        <v>9</v>
      </c>
      <c r="D22" s="9">
        <v>1.0</v>
      </c>
      <c r="E22" s="9">
        <v>8.99</v>
      </c>
      <c r="F22" s="10">
        <f t="shared" si="1"/>
        <v>8.99</v>
      </c>
    </row>
    <row r="23">
      <c r="A23" s="11" t="s">
        <v>18</v>
      </c>
      <c r="B23" s="12" t="s">
        <v>8</v>
      </c>
      <c r="C23" s="13" t="s">
        <v>9</v>
      </c>
      <c r="D23" s="14">
        <v>1.0</v>
      </c>
      <c r="E23" s="14">
        <v>13.99</v>
      </c>
      <c r="F23" s="15">
        <f t="shared" si="1"/>
        <v>13.99</v>
      </c>
    </row>
    <row r="24">
      <c r="A24" s="11" t="s">
        <v>19</v>
      </c>
      <c r="B24" s="7" t="s">
        <v>8</v>
      </c>
      <c r="C24" s="8" t="s">
        <v>9</v>
      </c>
      <c r="D24" s="9">
        <v>1.0</v>
      </c>
      <c r="E24" s="9">
        <v>7.99</v>
      </c>
      <c r="F24" s="10">
        <f t="shared" si="1"/>
        <v>7.99</v>
      </c>
    </row>
    <row r="25">
      <c r="A25" s="11" t="s">
        <v>20</v>
      </c>
      <c r="B25" s="12" t="s">
        <v>8</v>
      </c>
      <c r="C25" s="13" t="s">
        <v>9</v>
      </c>
      <c r="D25" s="14">
        <v>1.0</v>
      </c>
      <c r="E25" s="14">
        <v>22.99</v>
      </c>
      <c r="F25" s="15">
        <f t="shared" si="1"/>
        <v>22.99</v>
      </c>
    </row>
    <row r="26">
      <c r="A26" s="11" t="s">
        <v>21</v>
      </c>
      <c r="B26" s="7" t="s">
        <v>8</v>
      </c>
      <c r="C26" s="8" t="s">
        <v>9</v>
      </c>
      <c r="D26" s="9">
        <v>1.0</v>
      </c>
      <c r="E26" s="9">
        <v>43.99</v>
      </c>
      <c r="F26" s="10">
        <f t="shared" si="1"/>
        <v>43.99</v>
      </c>
    </row>
    <row r="27">
      <c r="A27" s="11" t="s">
        <v>22</v>
      </c>
      <c r="B27" s="12" t="s">
        <v>8</v>
      </c>
      <c r="C27" s="13" t="s">
        <v>9</v>
      </c>
      <c r="D27" s="14">
        <v>1.0</v>
      </c>
      <c r="E27" s="14">
        <v>14.99</v>
      </c>
      <c r="F27" s="15">
        <f t="shared" si="1"/>
        <v>14.99</v>
      </c>
    </row>
    <row r="28">
      <c r="A28" s="11" t="s">
        <v>23</v>
      </c>
      <c r="B28" s="7" t="s">
        <v>8</v>
      </c>
      <c r="C28" s="8" t="s">
        <v>9</v>
      </c>
      <c r="D28" s="9">
        <v>1.0</v>
      </c>
      <c r="E28" s="9">
        <v>19.95</v>
      </c>
      <c r="F28" s="10">
        <f t="shared" si="1"/>
        <v>19.95</v>
      </c>
    </row>
    <row r="29">
      <c r="A29" s="11" t="s">
        <v>24</v>
      </c>
      <c r="B29" s="12" t="s">
        <v>8</v>
      </c>
      <c r="C29" s="13" t="s">
        <v>9</v>
      </c>
      <c r="D29" s="14">
        <v>1.0</v>
      </c>
      <c r="E29" s="14">
        <v>5.99</v>
      </c>
      <c r="F29" s="15">
        <f t="shared" si="1"/>
        <v>5.99</v>
      </c>
    </row>
    <row r="30">
      <c r="A30" s="11" t="s">
        <v>25</v>
      </c>
      <c r="B30" s="7" t="s">
        <v>8</v>
      </c>
      <c r="C30" s="8" t="s">
        <v>9</v>
      </c>
      <c r="D30" s="9">
        <v>1.0</v>
      </c>
      <c r="E30" s="9">
        <v>6.99</v>
      </c>
      <c r="F30" s="10">
        <f t="shared" si="1"/>
        <v>6.99</v>
      </c>
    </row>
    <row r="31">
      <c r="A31" s="11" t="s">
        <v>26</v>
      </c>
      <c r="B31" s="12" t="s">
        <v>8</v>
      </c>
      <c r="C31" s="13" t="s">
        <v>9</v>
      </c>
      <c r="D31" s="14">
        <v>1.0</v>
      </c>
      <c r="E31" s="14">
        <v>9.99</v>
      </c>
      <c r="F31" s="15">
        <f t="shared" si="1"/>
        <v>9.99</v>
      </c>
    </row>
    <row r="32">
      <c r="A32" s="11" t="s">
        <v>27</v>
      </c>
      <c r="B32" s="7" t="s">
        <v>8</v>
      </c>
      <c r="C32" s="8" t="s">
        <v>9</v>
      </c>
      <c r="D32" s="9">
        <v>1.0</v>
      </c>
      <c r="E32" s="9">
        <v>22.98</v>
      </c>
      <c r="F32" s="10">
        <f t="shared" si="1"/>
        <v>22.98</v>
      </c>
    </row>
    <row r="33">
      <c r="A33" s="11" t="s">
        <v>28</v>
      </c>
      <c r="B33" s="12" t="s">
        <v>8</v>
      </c>
      <c r="C33" s="13" t="s">
        <v>9</v>
      </c>
      <c r="D33" s="14">
        <v>4.0</v>
      </c>
      <c r="E33" s="14">
        <v>19.49</v>
      </c>
      <c r="F33" s="15">
        <f t="shared" si="1"/>
        <v>77.96</v>
      </c>
    </row>
    <row r="34">
      <c r="A34" s="11" t="s">
        <v>29</v>
      </c>
      <c r="B34" s="7" t="s">
        <v>8</v>
      </c>
      <c r="C34" s="8" t="s">
        <v>9</v>
      </c>
      <c r="D34" s="9">
        <v>1.0</v>
      </c>
      <c r="E34" s="9">
        <v>18.9</v>
      </c>
      <c r="F34" s="10">
        <f t="shared" si="1"/>
        <v>18.9</v>
      </c>
    </row>
    <row r="35">
      <c r="A35" s="11" t="s">
        <v>30</v>
      </c>
      <c r="B35" s="12" t="s">
        <v>8</v>
      </c>
      <c r="C35" s="13" t="s">
        <v>9</v>
      </c>
      <c r="D35" s="14">
        <v>1.0</v>
      </c>
      <c r="E35" s="14">
        <v>10.79</v>
      </c>
      <c r="F35" s="15">
        <f t="shared" si="1"/>
        <v>10.79</v>
      </c>
    </row>
    <row r="36">
      <c r="A36" s="16" t="s">
        <v>31</v>
      </c>
      <c r="B36" s="7" t="s">
        <v>8</v>
      </c>
      <c r="C36" s="8" t="s">
        <v>9</v>
      </c>
      <c r="D36" s="9">
        <v>1.0</v>
      </c>
      <c r="E36" s="9">
        <v>19.99</v>
      </c>
      <c r="F36" s="10">
        <f t="shared" si="1"/>
        <v>19.99</v>
      </c>
    </row>
    <row r="37">
      <c r="A37" s="11" t="s">
        <v>32</v>
      </c>
      <c r="B37" s="12" t="s">
        <v>8</v>
      </c>
      <c r="C37" s="13" t="s">
        <v>9</v>
      </c>
      <c r="D37" s="14">
        <v>1.0</v>
      </c>
      <c r="E37" s="14">
        <v>14.59</v>
      </c>
      <c r="F37" s="15">
        <f t="shared" si="1"/>
        <v>14.59</v>
      </c>
    </row>
    <row r="38">
      <c r="A38" s="17" t="s">
        <v>33</v>
      </c>
      <c r="B38" s="18" t="s">
        <v>8</v>
      </c>
      <c r="C38" s="19" t="s">
        <v>9</v>
      </c>
      <c r="D38" s="20">
        <v>1.0</v>
      </c>
      <c r="E38" s="20">
        <v>6.99</v>
      </c>
      <c r="F38" s="21"/>
      <c r="G38" s="22">
        <f> SUM( F14:F36)</f>
        <v>449.51</v>
      </c>
    </row>
  </sheetData>
  <dataValidations>
    <dataValidation type="list" allowBlank="1" sqref="C14:C38">
      <formula1>"Not Ordered,Ordered,Received"</formula1>
    </dataValidation>
  </dataValidations>
  <hyperlinks>
    <hyperlink r:id="rId1" ref="B14"/>
    <hyperlink r:id="rId2" ref="B15"/>
    <hyperlink r:id="rId3" ref="B16"/>
    <hyperlink r:id="rId4" ref="B17"/>
    <hyperlink r:id="rId5" ref="B18"/>
    <hyperlink r:id="rId6" ref="B19"/>
    <hyperlink r:id="rId7" ref="B20"/>
    <hyperlink r:id="rId8" ref="B21"/>
    <hyperlink r:id="rId9" ref="B22"/>
    <hyperlink r:id="rId10" ref="B23"/>
    <hyperlink r:id="rId11" ref="B24"/>
    <hyperlink r:id="rId12" ref="B25"/>
    <hyperlink r:id="rId13" ref="B26"/>
    <hyperlink r:id="rId14" ref="B27"/>
    <hyperlink r:id="rId15" ref="B28"/>
    <hyperlink r:id="rId16" ref="B29"/>
    <hyperlink r:id="rId17" ref="B30"/>
    <hyperlink r:id="rId18" ref="B31"/>
    <hyperlink r:id="rId19" ref="B32"/>
    <hyperlink r:id="rId20" ref="B33"/>
    <hyperlink r:id="rId21" ref="B34"/>
    <hyperlink r:id="rId22" ref="B35"/>
    <hyperlink r:id="rId23" ref="B36"/>
    <hyperlink r:id="rId24" ref="B37"/>
    <hyperlink r:id="rId25" ref="B38"/>
  </hyperlinks>
  <drawing r:id="rId26"/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17.63"/>
    <col customWidth="1" min="4" max="4" width="15.13"/>
    <col customWidth="1" min="5" max="5" width="17.63"/>
    <col customWidth="1" min="6" max="7" width="15.13"/>
    <col customWidth="1" min="8" max="8" width="22.63"/>
    <col customWidth="1" min="9" max="9" width="15.13"/>
  </cols>
  <sheetData>
    <row r="1">
      <c r="A1" s="23" t="s">
        <v>34</v>
      </c>
      <c r="B1" s="24" t="s">
        <v>35</v>
      </c>
      <c r="C1" s="24" t="s">
        <v>36</v>
      </c>
      <c r="D1" s="24" t="s">
        <v>2</v>
      </c>
      <c r="E1" s="24" t="s">
        <v>37</v>
      </c>
      <c r="F1" s="24" t="s">
        <v>38</v>
      </c>
      <c r="G1" s="24" t="s">
        <v>4</v>
      </c>
      <c r="H1" s="24" t="s">
        <v>39</v>
      </c>
      <c r="I1" s="25" t="s">
        <v>40</v>
      </c>
    </row>
    <row r="2">
      <c r="A2" s="26" t="s">
        <v>41</v>
      </c>
      <c r="B2" s="27"/>
      <c r="C2" s="28" t="s">
        <v>42</v>
      </c>
      <c r="D2" s="28" t="s">
        <v>43</v>
      </c>
      <c r="E2" s="29"/>
      <c r="F2" s="29"/>
      <c r="G2" s="30"/>
      <c r="H2" s="27"/>
      <c r="I2" s="31"/>
    </row>
    <row r="3">
      <c r="A3" s="32" t="s">
        <v>44</v>
      </c>
      <c r="B3" s="33"/>
      <c r="C3" s="34" t="s">
        <v>45</v>
      </c>
      <c r="D3" s="34" t="s">
        <v>46</v>
      </c>
      <c r="E3" s="35"/>
      <c r="F3" s="35"/>
      <c r="G3" s="36"/>
      <c r="H3" s="33"/>
      <c r="I3" s="37"/>
    </row>
    <row r="4">
      <c r="A4" s="26" t="s">
        <v>47</v>
      </c>
      <c r="B4" s="27"/>
      <c r="C4" s="28" t="s">
        <v>48</v>
      </c>
      <c r="D4" s="28" t="s">
        <v>49</v>
      </c>
      <c r="E4" s="29"/>
      <c r="F4" s="29"/>
      <c r="G4" s="30"/>
      <c r="H4" s="27"/>
      <c r="I4" s="31"/>
    </row>
    <row r="5">
      <c r="A5" s="32" t="s">
        <v>50</v>
      </c>
      <c r="B5" s="33"/>
      <c r="C5" s="34" t="s">
        <v>51</v>
      </c>
      <c r="D5" s="34" t="s">
        <v>52</v>
      </c>
      <c r="E5" s="35"/>
      <c r="F5" s="35"/>
      <c r="G5" s="36"/>
      <c r="H5" s="33"/>
      <c r="I5" s="37"/>
    </row>
    <row r="6">
      <c r="A6" s="38"/>
      <c r="B6" s="27"/>
      <c r="C6" s="39"/>
      <c r="D6" s="39"/>
      <c r="E6" s="29"/>
      <c r="F6" s="29"/>
      <c r="G6" s="30"/>
      <c r="H6" s="27"/>
      <c r="I6" s="31"/>
    </row>
    <row r="7">
      <c r="A7" s="40"/>
      <c r="B7" s="33"/>
      <c r="C7" s="41"/>
      <c r="D7" s="41"/>
      <c r="E7" s="35"/>
      <c r="F7" s="35"/>
      <c r="G7" s="36"/>
      <c r="H7" s="33"/>
      <c r="I7" s="37"/>
    </row>
    <row r="8">
      <c r="A8" s="38"/>
      <c r="B8" s="27"/>
      <c r="C8" s="39"/>
      <c r="D8" s="39"/>
      <c r="E8" s="29"/>
      <c r="F8" s="29"/>
      <c r="G8" s="30"/>
      <c r="H8" s="27"/>
      <c r="I8" s="31"/>
    </row>
    <row r="9">
      <c r="A9" s="40"/>
      <c r="B9" s="33"/>
      <c r="C9" s="41"/>
      <c r="D9" s="41"/>
      <c r="E9" s="35"/>
      <c r="F9" s="35"/>
      <c r="G9" s="36"/>
      <c r="H9" s="33"/>
      <c r="I9" s="37"/>
    </row>
    <row r="10">
      <c r="A10" s="38"/>
      <c r="B10" s="27"/>
      <c r="C10" s="39"/>
      <c r="D10" s="39"/>
      <c r="E10" s="29"/>
      <c r="F10" s="29"/>
      <c r="G10" s="30"/>
      <c r="H10" s="27"/>
      <c r="I10" s="31"/>
    </row>
    <row r="11">
      <c r="A11" s="40"/>
      <c r="B11" s="33"/>
      <c r="C11" s="41"/>
      <c r="D11" s="41"/>
      <c r="E11" s="35"/>
      <c r="F11" s="35"/>
      <c r="G11" s="36"/>
      <c r="H11" s="33"/>
      <c r="I11" s="37"/>
    </row>
    <row r="12">
      <c r="A12" s="38"/>
      <c r="B12" s="27"/>
      <c r="C12" s="39"/>
      <c r="D12" s="39"/>
      <c r="E12" s="29"/>
      <c r="F12" s="29"/>
      <c r="G12" s="30"/>
      <c r="H12" s="27"/>
      <c r="I12" s="31"/>
    </row>
    <row r="13">
      <c r="A13" s="40"/>
      <c r="B13" s="33"/>
      <c r="C13" s="41"/>
      <c r="D13" s="41"/>
      <c r="E13" s="35"/>
      <c r="F13" s="35"/>
      <c r="G13" s="36"/>
      <c r="H13" s="33"/>
      <c r="I13" s="37"/>
    </row>
    <row r="14">
      <c r="A14" s="38"/>
      <c r="B14" s="27"/>
      <c r="C14" s="39"/>
      <c r="D14" s="39"/>
      <c r="E14" s="29"/>
      <c r="F14" s="29"/>
      <c r="G14" s="30"/>
      <c r="H14" s="27"/>
      <c r="I14" s="31"/>
    </row>
    <row r="15">
      <c r="A15" s="42"/>
      <c r="B15" s="43"/>
      <c r="C15" s="43"/>
      <c r="D15" s="43"/>
      <c r="E15" s="43"/>
      <c r="F15" s="43"/>
      <c r="G15" s="44">
        <f>SUM(Purchase_orders[Cost])</f>
        <v>0</v>
      </c>
      <c r="H15" s="43"/>
      <c r="I15" s="45"/>
    </row>
  </sheetData>
  <dataValidations>
    <dataValidation type="list" allowBlank="1" sqref="C2:C14">
      <formula1>"Category 1,Category 2,Category 3,Category 4"</formula1>
    </dataValidation>
    <dataValidation type="custom" allowBlank="1" showDropDown="1" sqref="E2:F14">
      <formula1>OR(NOT(ISERROR(DATEVALUE(E2))), AND(ISNUMBER(E2), LEFT(CELL("format", E2))="D"))</formula1>
    </dataValidation>
    <dataValidation type="custom" allowBlank="1" showDropDown="1" sqref="G2:G14">
      <formula1>AND(ISNUMBER(G2),(NOT(OR(NOT(ISERROR(DATEVALUE(G2))), AND(ISNUMBER(G2), LEFT(CELL("format", G2))="D")))))</formula1>
    </dataValidation>
    <dataValidation allowBlank="1" showDropDown="1" sqref="B2:B14 I2:I14"/>
    <dataValidation type="list" allowBlank="1" sqref="D2:D14">
      <formula1>"Ordered,Approved,Shipped,Delivered"</formula1>
    </dataValidation>
    <dataValidation type="list" allowBlank="1" sqref="A2:A14">
      <formula1>"P0,P1,P2,P3"</formula1>
    </dataValidation>
  </dataValidations>
  <drawing r:id="rId1"/>
  <tableParts count="1">
    <tablePart r:id="rId3"/>
  </tableParts>
</worksheet>
</file>