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0785" yWindow="-15" windowWidth="10830" windowHeight="10155"/>
  </bookViews>
  <sheets>
    <sheet name="Sheet1" sheetId="1" r:id="rId1"/>
    <sheet name="Sheet2" sheetId="2" r:id="rId2"/>
    <sheet name="Sheet3" sheetId="3" r:id="rId3"/>
  </sheets>
  <definedNames>
    <definedName name="_08960_1" localSheetId="0">Sheet1!$D$1:$D$37</definedName>
    <definedName name="_xlnm.Print_Area" localSheetId="0">Sheet1!$B$1:$C$56</definedName>
  </definedNames>
  <calcPr calcId="145621"/>
</workbook>
</file>

<file path=xl/calcChain.xml><?xml version="1.0" encoding="utf-8"?>
<calcChain xmlns="http://schemas.openxmlformats.org/spreadsheetml/2006/main">
  <c r="C19" i="1" l="1"/>
  <c r="C55" i="1"/>
  <c r="C54" i="1"/>
  <c r="C53" i="1"/>
  <c r="C56" i="1" s="1"/>
  <c r="C33" i="1"/>
  <c r="C32" i="1"/>
  <c r="C31" i="1"/>
  <c r="C34" i="1" s="1"/>
  <c r="D46" i="1" l="1"/>
  <c r="D25" i="1" l="1"/>
  <c r="D33" i="1" s="1"/>
  <c r="D21" i="1"/>
  <c r="D3" i="1"/>
  <c r="D31" i="1" l="1"/>
  <c r="D32" i="1"/>
  <c r="D37" i="1"/>
  <c r="D54" i="1" s="1"/>
  <c r="D39" i="1"/>
  <c r="D51" i="1"/>
  <c r="D55" i="1" s="1"/>
  <c r="D34" i="1" l="1"/>
  <c r="D53" i="1"/>
  <c r="D56" i="1" s="1"/>
</calcChain>
</file>

<file path=xl/comments1.xml><?xml version="1.0" encoding="utf-8"?>
<comments xmlns="http://schemas.openxmlformats.org/spreadsheetml/2006/main">
  <authors>
    <author>Warren Viant</author>
  </authors>
  <commentList>
    <comment ref="B32" authorId="0">
      <text>
        <r>
          <rPr>
            <b/>
            <sz val="9"/>
            <color indexed="81"/>
            <rFont val="Tahoma"/>
            <family val="2"/>
          </rPr>
          <t xml:space="preserve">Warren Viant: 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  <comment ref="B53" authorId="0">
      <text>
        <r>
          <rPr>
            <b/>
            <sz val="9"/>
            <color indexed="81"/>
            <rFont val="Tahoma"/>
            <family val="2"/>
          </rPr>
          <t>Warren Viant: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Warren Viant: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</commentList>
</comments>
</file>

<file path=xl/connections.xml><?xml version="1.0" encoding="utf-8"?>
<connections xmlns="http://schemas.openxmlformats.org/spreadsheetml/2006/main">
  <connection id="1" name="089601" type="6" refreshedVersion="3" deleted="1" background="1" saveData="1">
    <textPr codePage="850" sourceFile="C:\08960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<sst xmlns="http://schemas.openxmlformats.org/spreadsheetml/2006/main" count="55" uniqueCount="48">
  <si>
    <t>Weighting</t>
  </si>
  <si>
    <t>All marks out of 10</t>
  </si>
  <si>
    <t>Cohesion</t>
  </si>
  <si>
    <t>Coupling</t>
  </si>
  <si>
    <t>Abstraction</t>
  </si>
  <si>
    <t>Reusability</t>
  </si>
  <si>
    <t>Clarity</t>
  </si>
  <si>
    <t>Efficiency</t>
  </si>
  <si>
    <t>Constructs</t>
  </si>
  <si>
    <t>OpenGL</t>
  </si>
  <si>
    <t>Visualization/Animation</t>
  </si>
  <si>
    <t>08961 Total</t>
  </si>
  <si>
    <t>08961</t>
  </si>
  <si>
    <t>08960</t>
  </si>
  <si>
    <t>08960 Total</t>
  </si>
  <si>
    <t>Demonstration: professionalism</t>
  </si>
  <si>
    <r>
      <t>Portfolio</t>
    </r>
    <r>
      <rPr>
        <sz val="10"/>
        <rFont val="Arial"/>
        <family val="2"/>
      </rPr>
      <t xml:space="preserve"> (see above)</t>
    </r>
  </si>
  <si>
    <r>
      <t>Visualization/Animation</t>
    </r>
    <r>
      <rPr>
        <sz val="10"/>
        <rFont val="Arial"/>
        <family val="2"/>
      </rPr>
      <t xml:space="preserve"> (see above)</t>
    </r>
  </si>
  <si>
    <t>Portfolio</t>
  </si>
  <si>
    <t>Novel Visualization/Animation Features</t>
  </si>
  <si>
    <t>Design: class diagrams, class roles, interaction diagrams, design critique</t>
  </si>
  <si>
    <t>Project Management</t>
  </si>
  <si>
    <t>Tree Viewing Modes - non-textured non-lit wireframe, flat non-textured shaded, smooth non-textured shaded, smooth shaded with textures, and displacement mapping with textures</t>
  </si>
  <si>
    <t>Fire - particle system</t>
  </si>
  <si>
    <t>Snow - 2D particle system, lands on roof of house, lands on ground</t>
  </si>
  <si>
    <t>Ground - grass</t>
  </si>
  <si>
    <t>Ground - elevated snow drifts, melts</t>
  </si>
  <si>
    <t>Water - reflects tree</t>
  </si>
  <si>
    <t>House - pitched roof, chimney</t>
  </si>
  <si>
    <t>Smoke - 2D particle system</t>
  </si>
  <si>
    <t>Lighting - ambient, 4 spotlights, sun</t>
  </si>
  <si>
    <t>Graphics: critique of algorithms, fractal tree, particle system</t>
  </si>
  <si>
    <t>Globe - almost-transparent, rotation</t>
  </si>
  <si>
    <t>Controls - 'cursor keys' globe rotation, '+'/'-' speed of seasons, 'S' toggle lights/sun, 'M' tree drawing modes</t>
  </si>
  <si>
    <t>Leaves - random orientation, change colour, fall to ground</t>
  </si>
  <si>
    <t>Lightning Bolt</t>
  </si>
  <si>
    <t>Tree - fractal, cylinders, grows, dies</t>
  </si>
  <si>
    <t>Severity 1                   Marks lost per rule broken (%):</t>
  </si>
  <si>
    <t>Severity 2                   Marks lost per rule broken (%):</t>
  </si>
  <si>
    <t>Severity 3                   Marks lost per rule broken (%):</t>
  </si>
  <si>
    <t>Implementation</t>
  </si>
  <si>
    <r>
      <t>Implementation</t>
    </r>
    <r>
      <rPr>
        <sz val="10"/>
        <rFont val="Arial"/>
        <family val="2"/>
      </rPr>
      <t xml:space="preserve"> (using Parasoft C++ test)</t>
    </r>
  </si>
  <si>
    <r>
      <t>Analysis and Design</t>
    </r>
    <r>
      <rPr>
        <sz val="10"/>
        <rFont val="Arial"/>
        <family val="2"/>
      </rPr>
      <t xml:space="preserve"> (ref. OO strategy doc)</t>
    </r>
  </si>
  <si>
    <t>Analysis and Design</t>
  </si>
  <si>
    <t>Config file</t>
  </si>
  <si>
    <t>billboard grass blades</t>
  </si>
  <si>
    <t>DONE</t>
  </si>
  <si>
    <t>apply bumpmap shader to surface?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</si>
</sst>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%"/>
  </numFmts>
  <fonts count="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B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2" fillId="0" borderId="0" xfId="0" applyFont="1"/>
    <xf numFmtId="49" fontId="3" fillId="0" borderId="0" xfId="0" applyNumberFormat="1" applyFont="1" applyAlignment="1">
      <alignment wrapText="1"/>
    </xf>
    <xf numFmtId="9" fontId="2" fillId="0" borderId="1" xfId="0" applyNumberFormat="1" applyFont="1" applyBorder="1"/>
    <xf numFmtId="0" fontId="2" fillId="0" borderId="0" xfId="0" applyFont="1" applyAlignment="1">
      <alignment horizontal="center"/>
    </xf>
    <xf numFmtId="49" fontId="2" fillId="2" borderId="0" xfId="0" applyNumberFormat="1" applyFont="1" applyFill="1" applyAlignment="1">
      <alignment wrapText="1"/>
    </xf>
    <xf numFmtId="49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2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>
      <alignment wrapText="1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0" fillId="0" borderId="4" xfId="0" applyBorder="1"/>
    <xf numFmtId="49" fontId="2" fillId="0" borderId="0" xfId="0" applyNumberFormat="1" applyFont="1" applyAlignment="1">
      <alignment horizontal="center"/>
    </xf>
    <xf numFmtId="0" fontId="0" fillId="0" borderId="0" xfId="0" applyFill="1"/>
    <xf numFmtId="0" fontId="0" fillId="0" borderId="0" xfId="0" applyFill="1" applyBorder="1"/>
    <xf numFmtId="49" fontId="3" fillId="0" borderId="0" xfId="0" applyNumberFormat="1" applyFont="1" applyFill="1" applyAlignment="1">
      <alignment wrapText="1"/>
    </xf>
    <xf numFmtId="0" fontId="2" fillId="0" borderId="6" xfId="0" applyFont="1" applyFill="1" applyBorder="1" applyAlignment="1">
      <alignment horizontal="center"/>
    </xf>
    <xf numFmtId="0" fontId="0" fillId="3" borderId="1" xfId="0" applyFill="1" applyBorder="1" applyProtection="1">
      <protection locked="0"/>
    </xf>
    <xf numFmtId="0" fontId="3" fillId="0" borderId="0" xfId="0" applyFont="1" applyFill="1" applyBorder="1"/>
    <xf numFmtId="10" fontId="0" fillId="0" borderId="0" xfId="0" applyNumberFormat="1" applyFill="1" applyBorder="1"/>
    <xf numFmtId="10" fontId="0" fillId="0" borderId="4" xfId="0" applyNumberFormat="1" applyBorder="1"/>
    <xf numFmtId="10" fontId="0" fillId="0" borderId="0" xfId="0" applyNumberFormat="1"/>
    <xf numFmtId="164" fontId="0" fillId="0" borderId="0" xfId="0" applyNumberFormat="1" applyFill="1" applyBorder="1"/>
    <xf numFmtId="49" fontId="0" fillId="0" borderId="6" xfId="0" applyNumberFormat="1" applyFill="1" applyBorder="1"/>
    <xf numFmtId="10" fontId="0" fillId="0" borderId="0" xfId="0" applyNumberFormat="1" applyAlignment="1">
      <alignment horizontal="right" wrapText="1"/>
    </xf>
    <xf numFmtId="49" fontId="2" fillId="4" borderId="2" xfId="0" applyNumberFormat="1" applyFont="1" applyFill="1" applyBorder="1" applyAlignment="1">
      <alignment horizontal="right" wrapText="1"/>
    </xf>
    <xf numFmtId="9" fontId="2" fillId="4" borderId="3" xfId="0" applyNumberFormat="1" applyFont="1" applyFill="1" applyBorder="1"/>
    <xf numFmtId="0" fontId="2" fillId="4" borderId="2" xfId="0" applyFont="1" applyFill="1" applyBorder="1"/>
    <xf numFmtId="0" fontId="2" fillId="4" borderId="5" xfId="0" applyFont="1" applyFill="1" applyBorder="1"/>
    <xf numFmtId="49" fontId="2" fillId="4" borderId="7" xfId="0" applyNumberFormat="1" applyFont="1" applyFill="1" applyBorder="1" applyAlignment="1">
      <alignment horizontal="right" wrapText="1"/>
    </xf>
    <xf numFmtId="49" fontId="2" fillId="4" borderId="0" xfId="0" applyNumberFormat="1" applyFont="1" applyFill="1" applyBorder="1" applyAlignment="1">
      <alignment horizontal="right" wrapText="1"/>
    </xf>
    <xf numFmtId="0" fontId="2" fillId="4" borderId="7" xfId="0" applyFont="1" applyFill="1" applyBorder="1"/>
    <xf numFmtId="0" fontId="2" fillId="4" borderId="8" xfId="0" applyFont="1" applyFill="1" applyBorder="1"/>
    <xf numFmtId="9" fontId="2" fillId="4" borderId="9" xfId="0" applyNumberFormat="1" applyFont="1" applyFill="1" applyBorder="1" applyProtection="1">
      <protection locked="0"/>
    </xf>
    <xf numFmtId="0" fontId="2" fillId="4" borderId="0" xfId="0" applyFont="1" applyFill="1" applyBorder="1"/>
    <xf numFmtId="0" fontId="2" fillId="4" borderId="4" xfId="0" applyFont="1" applyFill="1" applyBorder="1"/>
    <xf numFmtId="9" fontId="2" fillId="4" borderId="1" xfId="0" applyNumberFormat="1" applyFont="1" applyFill="1" applyBorder="1" applyProtection="1">
      <protection locked="0"/>
    </xf>
    <xf numFmtId="0" fontId="0" fillId="0" borderId="1" xfId="0" applyFill="1" applyBorder="1" applyProtection="1">
      <protection locked="0"/>
    </xf>
    <xf numFmtId="9" fontId="2" fillId="0" borderId="1" xfId="0" applyNumberFormat="1" applyFont="1" applyFill="1" applyBorder="1" applyProtection="1">
      <protection locked="0"/>
    </xf>
    <xf numFmtId="9" fontId="2" fillId="4" borderId="10" xfId="0" applyNumberFormat="1" applyFont="1" applyFill="1" applyBorder="1" applyProtection="1">
      <protection locked="0"/>
    </xf>
    <xf numFmtId="9" fontId="2" fillId="4" borderId="11" xfId="0" applyNumberFormat="1" applyFont="1" applyFill="1" applyBorder="1" applyProtection="1">
      <protection locked="0"/>
    </xf>
    <xf numFmtId="0" fontId="6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BE5F1"/>
      <color rgb="FFEBF6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77554542270941"/>
          <c:y val="4.2347191808124844E-2"/>
          <c:w val="0.71522735724059538"/>
          <c:h val="0.88538228579415335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invertIfNegative val="0"/>
          <c:val>
            <c:numRef>
              <c:f>Sheet1!$D$56:$D$56</c:f>
              <c:numCache>
                <c:formatCode>0%</c:formatCode>
                <c:ptCount val="1"/>
                <c:pt idx="0">
                  <c:v>0.61618461538461544</c:v>
                </c:pt>
              </c:numCache>
            </c:numRef>
          </c:val>
        </c:ser>
        <c:ser>
          <c:idx val="1"/>
          <c:order val="1"/>
          <c:tx>
            <c:v>Design</c:v>
          </c:tx>
          <c:invertIfNegative val="0"/>
          <c:val>
            <c:numRef>
              <c:f>Sheet1!$D$39:$D$39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v>Implementation</c:v>
          </c:tx>
          <c:invertIfNegative val="0"/>
          <c:val>
            <c:numRef>
              <c:f>Sheet1!$D$63:$D$63</c:f>
              <c:numCache>
                <c:formatCode>0.000000000%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927360"/>
        <c:axId val="100928896"/>
      </c:barChart>
      <c:catAx>
        <c:axId val="10092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0928896"/>
        <c:crosses val="autoZero"/>
        <c:auto val="1"/>
        <c:lblAlgn val="ctr"/>
        <c:lblOffset val="100"/>
        <c:noMultiLvlLbl val="0"/>
      </c:catAx>
      <c:valAx>
        <c:axId val="1009288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092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400051</xdr:colOff>
      <xdr:row>1</xdr:row>
      <xdr:rowOff>28575</xdr:rowOff>
    </xdr:from>
    <xdr:to>
      <xdr:col>18</xdr:col>
      <xdr:colOff>247651</xdr:colOff>
      <xdr:row>38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08960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zoomScaleNormal="100" workbookViewId="0">
      <pane xSplit="3" ySplit="2" topLeftCell="D15" activePane="bottomRight" state="frozen"/>
      <selection pane="topRight" activeCell="D1" sqref="D1"/>
      <selection pane="bottomLeft" activeCell="A4" sqref="A4"/>
      <selection pane="bottomRight" activeCell="D10" sqref="D10"/>
    </sheetView>
  </sheetViews>
  <sheetFormatPr defaultColWidth="28.85546875" defaultRowHeight="12.75" x14ac:dyDescent="0.2"/>
  <cols>
    <col min="1" max="1" width="6" bestFit="1" customWidth="1"/>
    <col min="2" max="2" width="45.85546875" style="9" customWidth="1"/>
    <col min="3" max="3" width="10.28515625" style="14" bestFit="1" customWidth="1"/>
    <col min="4" max="4" width="21.42578125" style="17" bestFit="1" customWidth="1"/>
  </cols>
  <sheetData>
    <row r="1" spans="1:6" s="2" customFormat="1" x14ac:dyDescent="0.2">
      <c r="B1" s="6" t="s">
        <v>1</v>
      </c>
      <c r="C1" s="14"/>
      <c r="D1" s="26"/>
    </row>
    <row r="2" spans="1:6" s="5" customFormat="1" x14ac:dyDescent="0.2">
      <c r="A2" s="15" t="s">
        <v>12</v>
      </c>
      <c r="B2" s="7"/>
      <c r="C2" s="13" t="s">
        <v>0</v>
      </c>
      <c r="D2" s="19"/>
    </row>
    <row r="3" spans="1:6" s="2" customFormat="1" x14ac:dyDescent="0.2">
      <c r="B3" s="10" t="s">
        <v>10</v>
      </c>
      <c r="C3" s="12">
        <v>0.7</v>
      </c>
      <c r="D3" s="4">
        <f>SUMPRODUCT($C4:$C19,D4:D19)/SUM($C4:$C19)/10</f>
        <v>0.39076923076923076</v>
      </c>
    </row>
    <row r="4" spans="1:6" x14ac:dyDescent="0.2">
      <c r="A4" s="16"/>
      <c r="B4" s="18" t="s">
        <v>32</v>
      </c>
      <c r="C4" s="14">
        <v>2</v>
      </c>
      <c r="D4" s="20">
        <v>10</v>
      </c>
    </row>
    <row r="5" spans="1:6" x14ac:dyDescent="0.2">
      <c r="A5" s="16"/>
      <c r="B5" s="18" t="s">
        <v>36</v>
      </c>
      <c r="C5" s="14">
        <v>10</v>
      </c>
      <c r="D5" s="20">
        <v>10</v>
      </c>
      <c r="E5" s="44" t="s">
        <v>46</v>
      </c>
    </row>
    <row r="6" spans="1:6" x14ac:dyDescent="0.2">
      <c r="A6" s="16"/>
      <c r="B6" s="18" t="s">
        <v>25</v>
      </c>
      <c r="C6" s="14">
        <v>2</v>
      </c>
      <c r="D6" s="20">
        <v>5</v>
      </c>
      <c r="E6" t="s">
        <v>45</v>
      </c>
    </row>
    <row r="7" spans="1:6" x14ac:dyDescent="0.2">
      <c r="A7" s="16"/>
      <c r="B7" s="18" t="s">
        <v>26</v>
      </c>
      <c r="C7" s="14">
        <v>6</v>
      </c>
      <c r="D7" s="20">
        <v>0</v>
      </c>
    </row>
    <row r="8" spans="1:6" x14ac:dyDescent="0.2">
      <c r="A8" s="16"/>
      <c r="B8" s="18" t="s">
        <v>28</v>
      </c>
      <c r="C8" s="14">
        <v>3</v>
      </c>
      <c r="D8" s="20">
        <v>10</v>
      </c>
      <c r="E8" s="44" t="s">
        <v>46</v>
      </c>
    </row>
    <row r="9" spans="1:6" x14ac:dyDescent="0.2">
      <c r="A9" s="16"/>
      <c r="B9" s="18" t="s">
        <v>27</v>
      </c>
      <c r="C9" s="14">
        <v>4</v>
      </c>
      <c r="D9" s="20">
        <v>10</v>
      </c>
      <c r="E9" s="44" t="s">
        <v>46</v>
      </c>
      <c r="F9" s="45" t="s">
        <v>47</v>
      </c>
    </row>
    <row r="10" spans="1:6" x14ac:dyDescent="0.2">
      <c r="A10" s="16"/>
      <c r="B10" s="18" t="s">
        <v>35</v>
      </c>
      <c r="C10" s="14">
        <v>2</v>
      </c>
      <c r="D10" s="20">
        <v>0</v>
      </c>
    </row>
    <row r="11" spans="1:6" ht="25.5" x14ac:dyDescent="0.2">
      <c r="A11" s="16"/>
      <c r="B11" s="18" t="s">
        <v>34</v>
      </c>
      <c r="C11" s="14">
        <v>4</v>
      </c>
      <c r="D11" s="20">
        <v>0</v>
      </c>
    </row>
    <row r="12" spans="1:6" x14ac:dyDescent="0.2">
      <c r="A12" s="16"/>
      <c r="B12" s="18" t="s">
        <v>23</v>
      </c>
      <c r="C12" s="14">
        <v>4</v>
      </c>
      <c r="D12" s="20">
        <v>0</v>
      </c>
    </row>
    <row r="13" spans="1:6" ht="25.5" x14ac:dyDescent="0.2">
      <c r="A13" s="16"/>
      <c r="B13" s="18" t="s">
        <v>24</v>
      </c>
      <c r="C13" s="14">
        <v>6</v>
      </c>
      <c r="D13" s="20">
        <v>0</v>
      </c>
    </row>
    <row r="14" spans="1:6" x14ac:dyDescent="0.2">
      <c r="A14" s="16"/>
      <c r="B14" s="18" t="s">
        <v>29</v>
      </c>
      <c r="C14" s="14">
        <v>4</v>
      </c>
      <c r="D14" s="20">
        <v>10</v>
      </c>
      <c r="E14" s="44" t="s">
        <v>46</v>
      </c>
    </row>
    <row r="15" spans="1:6" ht="51" x14ac:dyDescent="0.2">
      <c r="A15" s="16"/>
      <c r="B15" s="18" t="s">
        <v>22</v>
      </c>
      <c r="C15" s="14">
        <v>5</v>
      </c>
      <c r="D15" s="20">
        <v>0</v>
      </c>
    </row>
    <row r="16" spans="1:6" ht="15.75" customHeight="1" x14ac:dyDescent="0.2">
      <c r="A16" s="16"/>
      <c r="B16" s="18" t="s">
        <v>30</v>
      </c>
      <c r="C16" s="14">
        <v>4</v>
      </c>
      <c r="D16" s="20">
        <v>0</v>
      </c>
    </row>
    <row r="17" spans="1:4" ht="38.25" x14ac:dyDescent="0.2">
      <c r="A17" s="16"/>
      <c r="B17" s="18" t="s">
        <v>33</v>
      </c>
      <c r="C17" s="14">
        <v>1</v>
      </c>
      <c r="D17" s="20">
        <v>0</v>
      </c>
    </row>
    <row r="18" spans="1:4" x14ac:dyDescent="0.2">
      <c r="A18" s="16"/>
      <c r="B18" s="18" t="s">
        <v>44</v>
      </c>
      <c r="C18" s="14">
        <v>1</v>
      </c>
      <c r="D18" s="20">
        <v>0</v>
      </c>
    </row>
    <row r="19" spans="1:4" x14ac:dyDescent="0.2">
      <c r="A19" s="16"/>
      <c r="B19" s="3" t="s">
        <v>19</v>
      </c>
      <c r="C19" s="14">
        <f>ROUNDUP(SUM(C4:C17)*0.12,0)</f>
        <v>7</v>
      </c>
      <c r="D19" s="20">
        <v>2</v>
      </c>
    </row>
    <row r="20" spans="1:4" x14ac:dyDescent="0.2">
      <c r="B20" s="3"/>
      <c r="D20" s="1"/>
    </row>
    <row r="21" spans="1:4" s="2" customFormat="1" x14ac:dyDescent="0.2">
      <c r="B21" s="10" t="s">
        <v>9</v>
      </c>
      <c r="C21" s="12">
        <v>0.2</v>
      </c>
      <c r="D21" s="4">
        <f>SUMPRODUCT($C22:$C23,D22:D23)/SUM($C22:$C23)/10</f>
        <v>1</v>
      </c>
    </row>
    <row r="22" spans="1:4" x14ac:dyDescent="0.2">
      <c r="B22" s="11" t="s">
        <v>7</v>
      </c>
      <c r="C22" s="14">
        <v>2</v>
      </c>
      <c r="D22" s="20">
        <v>10</v>
      </c>
    </row>
    <row r="23" spans="1:4" x14ac:dyDescent="0.2">
      <c r="B23" s="11" t="s">
        <v>8</v>
      </c>
      <c r="C23" s="14">
        <v>1</v>
      </c>
      <c r="D23" s="20">
        <v>10</v>
      </c>
    </row>
    <row r="24" spans="1:4" x14ac:dyDescent="0.2">
      <c r="B24" s="3"/>
      <c r="D24" s="1"/>
    </row>
    <row r="25" spans="1:4" s="2" customFormat="1" x14ac:dyDescent="0.2">
      <c r="B25" s="8" t="s">
        <v>18</v>
      </c>
      <c r="C25" s="12">
        <v>0.1</v>
      </c>
      <c r="D25" s="4">
        <f>SUMPRODUCT($C26:$C29,D26:D29)/SUM($C26:$C29)/10</f>
        <v>1</v>
      </c>
    </row>
    <row r="26" spans="1:4" ht="25.5" x14ac:dyDescent="0.2">
      <c r="B26" s="18" t="s">
        <v>20</v>
      </c>
      <c r="C26" s="14">
        <v>1</v>
      </c>
      <c r="D26" s="20">
        <v>10</v>
      </c>
    </row>
    <row r="27" spans="1:4" ht="25.5" x14ac:dyDescent="0.2">
      <c r="B27" s="18" t="s">
        <v>31</v>
      </c>
      <c r="C27" s="14">
        <v>1</v>
      </c>
      <c r="D27" s="20">
        <v>10</v>
      </c>
    </row>
    <row r="28" spans="1:4" x14ac:dyDescent="0.2">
      <c r="B28" s="18" t="s">
        <v>21</v>
      </c>
      <c r="C28" s="14">
        <v>1</v>
      </c>
      <c r="D28" s="20">
        <v>10</v>
      </c>
    </row>
    <row r="29" spans="1:4" x14ac:dyDescent="0.2">
      <c r="B29" s="18" t="s">
        <v>15</v>
      </c>
      <c r="C29" s="14">
        <v>1</v>
      </c>
      <c r="D29" s="20">
        <v>10</v>
      </c>
    </row>
    <row r="30" spans="1:4" x14ac:dyDescent="0.2">
      <c r="B30" s="3"/>
      <c r="D30" s="1"/>
    </row>
    <row r="31" spans="1:4" s="34" customFormat="1" x14ac:dyDescent="0.2">
      <c r="B31" s="32" t="s">
        <v>10</v>
      </c>
      <c r="C31" s="35">
        <f>C3</f>
        <v>0.7</v>
      </c>
      <c r="D31" s="42">
        <f>D3</f>
        <v>0.39076923076923076</v>
      </c>
    </row>
    <row r="32" spans="1:4" s="37" customFormat="1" x14ac:dyDescent="0.2">
      <c r="B32" s="33" t="s">
        <v>9</v>
      </c>
      <c r="C32" s="38">
        <f>C21</f>
        <v>0.2</v>
      </c>
      <c r="D32" s="43">
        <f>D21*(D3*$C3 + (1-$C3 ))</f>
        <v>0.57353846153846155</v>
      </c>
    </row>
    <row r="33" spans="1:4" s="37" customFormat="1" x14ac:dyDescent="0.2">
      <c r="B33" s="33" t="s">
        <v>18</v>
      </c>
      <c r="C33" s="38">
        <f>C25</f>
        <v>0.1</v>
      </c>
      <c r="D33" s="39">
        <f>D25</f>
        <v>1</v>
      </c>
    </row>
    <row r="34" spans="1:4" s="30" customFormat="1" x14ac:dyDescent="0.2">
      <c r="B34" s="28" t="s">
        <v>11</v>
      </c>
      <c r="C34" s="31">
        <f>SUM(C31:C33)</f>
        <v>0.99999999999999989</v>
      </c>
      <c r="D34" s="29">
        <f>SUMPRODUCT($C31:$C33,D31:D33)</f>
        <v>0.48824615384615377</v>
      </c>
    </row>
    <row r="35" spans="1:4" x14ac:dyDescent="0.2">
      <c r="B35" s="3"/>
      <c r="D35" s="1"/>
    </row>
    <row r="36" spans="1:4" x14ac:dyDescent="0.2">
      <c r="A36" s="15" t="s">
        <v>13</v>
      </c>
      <c r="B36" s="3"/>
      <c r="D36" s="1"/>
    </row>
    <row r="37" spans="1:4" x14ac:dyDescent="0.2">
      <c r="B37" s="8" t="s">
        <v>17</v>
      </c>
      <c r="C37" s="12">
        <v>0.7</v>
      </c>
      <c r="D37" s="4">
        <f>D3</f>
        <v>0.39076923076923076</v>
      </c>
    </row>
    <row r="38" spans="1:4" x14ac:dyDescent="0.2">
      <c r="B38" s="3"/>
      <c r="D38" s="1"/>
    </row>
    <row r="39" spans="1:4" x14ac:dyDescent="0.2">
      <c r="B39" s="8" t="s">
        <v>42</v>
      </c>
      <c r="C39" s="12">
        <v>0.5</v>
      </c>
      <c r="D39" s="4">
        <f t="shared" ref="D39" si="0">SUMPRODUCT($C40:$C44,D40:D44)/SUM($C40:$C44)/10</f>
        <v>1</v>
      </c>
    </row>
    <row r="40" spans="1:4" x14ac:dyDescent="0.2">
      <c r="B40" s="9" t="s">
        <v>2</v>
      </c>
      <c r="C40" s="14">
        <v>3</v>
      </c>
      <c r="D40" s="20">
        <v>10</v>
      </c>
    </row>
    <row r="41" spans="1:4" x14ac:dyDescent="0.2">
      <c r="B41" s="9" t="s">
        <v>3</v>
      </c>
      <c r="C41" s="14">
        <v>3</v>
      </c>
      <c r="D41" s="20">
        <v>10</v>
      </c>
    </row>
    <row r="42" spans="1:4" x14ac:dyDescent="0.2">
      <c r="B42" s="9" t="s">
        <v>4</v>
      </c>
      <c r="C42" s="14">
        <v>3</v>
      </c>
      <c r="D42" s="20">
        <v>10</v>
      </c>
    </row>
    <row r="43" spans="1:4" x14ac:dyDescent="0.2">
      <c r="B43" s="9" t="s">
        <v>5</v>
      </c>
      <c r="C43" s="14">
        <v>1</v>
      </c>
      <c r="D43" s="20">
        <v>10</v>
      </c>
    </row>
    <row r="44" spans="1:4" x14ac:dyDescent="0.2">
      <c r="B44" s="9" t="s">
        <v>6</v>
      </c>
      <c r="C44" s="14">
        <v>4</v>
      </c>
      <c r="D44" s="20">
        <v>10</v>
      </c>
    </row>
    <row r="45" spans="1:4" x14ac:dyDescent="0.2">
      <c r="D45" s="1"/>
    </row>
    <row r="46" spans="1:4" s="2" customFormat="1" x14ac:dyDescent="0.2">
      <c r="B46" s="8" t="s">
        <v>41</v>
      </c>
      <c r="C46" s="12">
        <v>0.4</v>
      </c>
      <c r="D46" s="4">
        <f>MAX(0,100-(D47*$C47+D48*$C48+D49*$C49))/100</f>
        <v>1</v>
      </c>
    </row>
    <row r="47" spans="1:4" x14ac:dyDescent="0.2">
      <c r="B47" t="s">
        <v>37</v>
      </c>
      <c r="C47" s="14">
        <v>9</v>
      </c>
      <c r="D47" s="20">
        <v>0</v>
      </c>
    </row>
    <row r="48" spans="1:4" x14ac:dyDescent="0.2">
      <c r="B48" t="s">
        <v>38</v>
      </c>
      <c r="C48" s="14">
        <v>3</v>
      </c>
      <c r="D48" s="20">
        <v>0</v>
      </c>
    </row>
    <row r="49" spans="2:4" x14ac:dyDescent="0.2">
      <c r="B49" t="s">
        <v>39</v>
      </c>
      <c r="C49" s="14">
        <v>1</v>
      </c>
      <c r="D49" s="20">
        <v>0</v>
      </c>
    </row>
    <row r="50" spans="2:4" x14ac:dyDescent="0.2">
      <c r="D50" s="40"/>
    </row>
    <row r="51" spans="2:4" x14ac:dyDescent="0.2">
      <c r="B51" s="8" t="s">
        <v>16</v>
      </c>
      <c r="C51" s="12">
        <v>0.1</v>
      </c>
      <c r="D51" s="41">
        <f t="shared" ref="D51" si="1">D25</f>
        <v>1</v>
      </c>
    </row>
    <row r="52" spans="2:4" x14ac:dyDescent="0.2">
      <c r="B52" s="8"/>
      <c r="C52" s="12"/>
      <c r="D52" s="40"/>
    </row>
    <row r="53" spans="2:4" s="34" customFormat="1" x14ac:dyDescent="0.2">
      <c r="B53" s="32" t="s">
        <v>43</v>
      </c>
      <c r="C53" s="35">
        <f>C39</f>
        <v>0.5</v>
      </c>
      <c r="D53" s="36">
        <f>D39*(D37*$C37 + (1-$C37 ))</f>
        <v>0.57353846153846155</v>
      </c>
    </row>
    <row r="54" spans="2:4" s="37" customFormat="1" x14ac:dyDescent="0.2">
      <c r="B54" s="33" t="s">
        <v>40</v>
      </c>
      <c r="C54" s="38">
        <f>C46</f>
        <v>0.4</v>
      </c>
      <c r="D54" s="39">
        <f>D46*(D37*$C37 + (1-$C37 ))</f>
        <v>0.57353846153846155</v>
      </c>
    </row>
    <row r="55" spans="2:4" s="37" customFormat="1" x14ac:dyDescent="0.2">
      <c r="B55" s="33" t="s">
        <v>18</v>
      </c>
      <c r="C55" s="38">
        <f>C51</f>
        <v>0.1</v>
      </c>
      <c r="D55" s="39">
        <f>D51</f>
        <v>1</v>
      </c>
    </row>
    <row r="56" spans="2:4" s="30" customFormat="1" x14ac:dyDescent="0.2">
      <c r="B56" s="28" t="s">
        <v>14</v>
      </c>
      <c r="C56" s="31">
        <f>SUM(C53:C55)</f>
        <v>1</v>
      </c>
      <c r="D56" s="29">
        <f>SUMPRODUCT($C53:$C55,D53:D55)</f>
        <v>0.61618461538461544</v>
      </c>
    </row>
    <row r="57" spans="2:4" x14ac:dyDescent="0.2">
      <c r="D57" s="21"/>
    </row>
    <row r="59" spans="2:4" s="24" customFormat="1" x14ac:dyDescent="0.2">
      <c r="B59" s="27"/>
      <c r="C59" s="23"/>
      <c r="D59" s="22"/>
    </row>
    <row r="60" spans="2:4" x14ac:dyDescent="0.2">
      <c r="D60" s="22"/>
    </row>
    <row r="63" spans="2:4" x14ac:dyDescent="0.2">
      <c r="D63" s="25"/>
    </row>
  </sheetData>
  <sheetProtection selectLockedCells="1"/>
  <phoneticPr fontId="1" type="noConversion"/>
  <pageMargins left="0.23622047244094491" right="0.19685039370078741" top="0.61" bottom="0.34" header="0.35433070866141736" footer="0.51181102362204722"/>
  <pageSetup paperSize="9" scale="76" fitToWidth="7" orientation="portrait" r:id="rId1"/>
  <headerFooter alignWithMargins="0">
    <oddHeader>&amp;F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8" sqref="C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2D17D2DA77674180682A0AA120B05E" ma:contentTypeVersion="0" ma:contentTypeDescription="Create a new document." ma:contentTypeScope="" ma:versionID="87ee3a9c76d1b733a38dbfe83ae64a50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E3251BF-7063-456F-AB34-DBC92B3DAB4F}">
  <ds:schemaRefs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7573310-A6A2-40DF-9EDF-DF83977F74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29B442-1189-4473-8918-DD97B228EF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Sheet1!_08960_1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bean</dc:creator>
  <cp:lastModifiedBy>bean</cp:lastModifiedBy>
  <cp:lastPrinted>2009-06-18T09:12:26Z</cp:lastPrinted>
  <dcterms:created xsi:type="dcterms:W3CDTF">1996-10-14T23:33:28Z</dcterms:created>
  <dcterms:modified xsi:type="dcterms:W3CDTF">2011-11-26T22:30:46Z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0x010100012D17D2DA77674180682A0AA120B05E</vt:lpwstr>
  </property>
</Properties>
</file>