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16"/>
  <workbookPr/>
  <mc:AlternateContent xmlns:mc="http://schemas.openxmlformats.org/markup-compatibility/2006">
    <mc:Choice Requires="x15">
      <x15ac:absPath xmlns:x15ac="http://schemas.microsoft.com/office/spreadsheetml/2010/11/ac" url="C:\Users\3049607\Dropbox\QUB\ADRC\Covid\"/>
    </mc:Choice>
  </mc:AlternateContent>
  <xr:revisionPtr revIDLastSave="0" documentId="11_F927A38E249EA3604A8A07A15F64E7774A1745E6" xr6:coauthVersionLast="45" xr6:coauthVersionMax="45" xr10:uidLastSave="{00000000-0000-0000-0000-000000000000}"/>
  <bookViews>
    <workbookView xWindow="0" yWindow="0" windowWidth="28800" windowHeight="13590" xr2:uid="{00000000-000D-0000-FFFF-FFFF00000000}"/>
  </bookViews>
  <sheets>
    <sheet name="weekly total" sheetId="1" r:id="rId1"/>
    <sheet name="weekly care home" sheetId="2" r:id="rId2"/>
    <sheet name="weekly hospital" sheetId="4" r:id="rId3"/>
    <sheet name="weekly home" sheetId="3" r:id="rId4"/>
    <sheet name="weekly other" sheetId="5" r:id="rId5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9" i="5" l="1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I19" i="4" l="1"/>
  <c r="D40" i="1"/>
  <c r="F39" i="2"/>
  <c r="E39" i="2"/>
  <c r="D39" i="2"/>
  <c r="C39" i="2"/>
  <c r="B39" i="2"/>
  <c r="H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39" i="2" s="1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19" i="1"/>
  <c r="G18" i="1"/>
  <c r="G17" i="1"/>
  <c r="G16" i="1"/>
  <c r="G15" i="1"/>
  <c r="C39" i="1" s="1"/>
  <c r="G14" i="1"/>
  <c r="C38" i="1" s="1"/>
  <c r="G13" i="1"/>
  <c r="C37" i="1" s="1"/>
  <c r="G12" i="1"/>
  <c r="C36" i="1" s="1"/>
  <c r="G11" i="1"/>
  <c r="C35" i="1" s="1"/>
  <c r="G10" i="1"/>
  <c r="C34" i="1" s="1"/>
  <c r="G9" i="1"/>
  <c r="C33" i="1" s="1"/>
  <c r="G8" i="1"/>
  <c r="C32" i="1" s="1"/>
  <c r="G7" i="1"/>
  <c r="C31" i="1" s="1"/>
  <c r="G6" i="1"/>
  <c r="C30" i="1" s="1"/>
  <c r="G5" i="1"/>
  <c r="C29" i="1" s="1"/>
  <c r="G4" i="1"/>
  <c r="C28" i="1" s="1"/>
  <c r="G3" i="1"/>
  <c r="C27" i="1" s="1"/>
  <c r="C40" i="1" l="1"/>
</calcChain>
</file>

<file path=xl/sharedStrings.xml><?xml version="1.0" encoding="utf-8"?>
<sst xmlns="http://schemas.openxmlformats.org/spreadsheetml/2006/main" count="135" uniqueCount="30">
  <si>
    <t>Total Deaths registered per year for the specified study weeks</t>
  </si>
  <si>
    <t xml:space="preserve">Average </t>
  </si>
  <si>
    <t>excess</t>
  </si>
  <si>
    <t>week 11</t>
  </si>
  <si>
    <t>week 12</t>
  </si>
  <si>
    <t xml:space="preserve">week 13 </t>
  </si>
  <si>
    <t>week 14</t>
  </si>
  <si>
    <t>week 15</t>
  </si>
  <si>
    <t>week 16</t>
  </si>
  <si>
    <t>week 17</t>
  </si>
  <si>
    <t>week 18</t>
  </si>
  <si>
    <t>week 19</t>
  </si>
  <si>
    <t>week 20</t>
  </si>
  <si>
    <t xml:space="preserve">week 21 </t>
  </si>
  <si>
    <t xml:space="preserve">week 22 </t>
  </si>
  <si>
    <t>week 23</t>
  </si>
  <si>
    <t>week 24</t>
  </si>
  <si>
    <t xml:space="preserve">week 25 </t>
  </si>
  <si>
    <t>week 26</t>
  </si>
  <si>
    <t>Total</t>
  </si>
  <si>
    <t>Total Deaths For the UK comparison Table (missing sections)</t>
  </si>
  <si>
    <t>week</t>
  </si>
  <si>
    <t xml:space="preserve">average </t>
  </si>
  <si>
    <t xml:space="preserve">total </t>
  </si>
  <si>
    <t>Care Home Deaths registered per year for the specified study weeks</t>
  </si>
  <si>
    <t>Care Home Deaths registered per year for UK comparison Table</t>
  </si>
  <si>
    <t xml:space="preserve">5yr Average </t>
  </si>
  <si>
    <t>Hospital Deaths registered per year for the specified study weeks</t>
  </si>
  <si>
    <t>Home Deaths registered per year for the specified study weeks</t>
  </si>
  <si>
    <t>Other' Deaths registered per year for the specified study weeks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</si>
</sst>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0" fillId="0" borderId="2" xfId="0" applyFill="1" applyBorder="1"/>
    <xf numFmtId="0" fontId="0" fillId="0" borderId="1" xfId="0" applyFill="1" applyBorder="1"/>
    <xf numFmtId="0" fontId="0" fillId="0" borderId="0" xfId="0" applyBorder="1"/>
    <xf numFmtId="1" fontId="0" fillId="0" borderId="1" xfId="0" applyNumberFormat="1" applyBorder="1"/>
    <xf numFmtId="0" fontId="2" fillId="0" borderId="0" xfId="0" applyFont="1"/>
    <xf numFmtId="0" fontId="2" fillId="0" borderId="0" xfId="0" quotePrefix="1" applyFont="1"/>
    <xf numFmtId="0" fontId="0" fillId="2" borderId="1" xfId="0" applyFill="1" applyBorder="1"/>
    <xf numFmtId="1" fontId="0" fillId="2" borderId="1" xfId="0" applyNumberFormat="1" applyFill="1" applyBorder="1"/>
    <xf numFmtId="0" fontId="1" fillId="2" borderId="1" xfId="0" applyFont="1" applyFill="1" applyBorder="1"/>
    <xf numFmtId="0" fontId="0" fillId="2" borderId="2" xfId="0" applyFill="1" applyBorder="1"/>
    <xf numFmtId="1" fontId="2" fillId="2" borderId="1" xfId="0" applyNumberFormat="1" applyFont="1" applyFill="1" applyBorder="1"/>
    <xf numFmtId="0" fontId="2" fillId="2" borderId="1" xfId="0" applyFont="1" applyFill="1" applyBorder="1"/>
    <xf numFmtId="1" fontId="2" fillId="0" borderId="1" xfId="0" applyNumberFormat="1" applyFont="1" applyFill="1" applyBorder="1"/>
    <xf numFmtId="0" fontId="2" fillId="0" borderId="1" xfId="0" applyFont="1" applyBorder="1"/>
    <xf numFmtId="1" fontId="2" fillId="0" borderId="1" xfId="0" applyNumberFormat="1" applyFont="1" applyBorder="1"/>
    <xf numFmtId="0" fontId="2" fillId="0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4"/>
  <sheetViews>
    <sheetView tabSelected="1" workbookViewId="0">
      <selection activeCell="I20" sqref="I20"/>
    </sheetView>
  </sheetViews>
  <sheetFormatPr defaultRowHeight="15"/>
  <sheetData>
    <row r="1" spans="1:10">
      <c r="A1" s="6" t="s">
        <v>0</v>
      </c>
    </row>
    <row r="2" spans="1:10">
      <c r="A2" s="1"/>
      <c r="B2" s="1">
        <v>2015</v>
      </c>
      <c r="C2" s="1">
        <v>2016</v>
      </c>
      <c r="D2" s="1">
        <v>2017</v>
      </c>
      <c r="E2" s="1">
        <v>2018</v>
      </c>
      <c r="F2" s="1">
        <v>2019</v>
      </c>
      <c r="G2" s="1" t="s">
        <v>1</v>
      </c>
      <c r="H2" s="1">
        <v>2020</v>
      </c>
      <c r="I2" s="1" t="s">
        <v>2</v>
      </c>
    </row>
    <row r="3" spans="1:10">
      <c r="A3" s="8" t="s">
        <v>3</v>
      </c>
      <c r="B3" s="8">
        <v>323</v>
      </c>
      <c r="C3" s="8">
        <v>292</v>
      </c>
      <c r="D3" s="8">
        <v>251</v>
      </c>
      <c r="E3" s="8">
        <v>326</v>
      </c>
      <c r="F3" s="8">
        <v>294</v>
      </c>
      <c r="G3" s="9">
        <f t="shared" ref="G3:G19" si="0">AVERAGE(B3:F3)</f>
        <v>297.2</v>
      </c>
      <c r="H3" s="8">
        <v>271</v>
      </c>
      <c r="I3" s="8">
        <v>-26</v>
      </c>
    </row>
    <row r="4" spans="1:10">
      <c r="A4" s="8" t="s">
        <v>4</v>
      </c>
      <c r="B4" s="8">
        <v>310</v>
      </c>
      <c r="C4" s="8">
        <v>306</v>
      </c>
      <c r="D4" s="8">
        <v>356</v>
      </c>
      <c r="E4" s="8">
        <v>319</v>
      </c>
      <c r="F4" s="8">
        <v>307</v>
      </c>
      <c r="G4" s="9">
        <f t="shared" si="0"/>
        <v>319.60000000000002</v>
      </c>
      <c r="H4" s="8">
        <v>287</v>
      </c>
      <c r="I4" s="8">
        <v>-33</v>
      </c>
    </row>
    <row r="5" spans="1:10">
      <c r="A5" s="8" t="s">
        <v>5</v>
      </c>
      <c r="B5" s="8">
        <v>323</v>
      </c>
      <c r="C5" s="8">
        <v>280</v>
      </c>
      <c r="D5" s="8">
        <v>314</v>
      </c>
      <c r="E5" s="8">
        <v>285</v>
      </c>
      <c r="F5" s="8">
        <v>286</v>
      </c>
      <c r="G5" s="9">
        <f t="shared" si="0"/>
        <v>297.60000000000002</v>
      </c>
      <c r="H5" s="8">
        <v>434</v>
      </c>
      <c r="I5" s="8">
        <v>136</v>
      </c>
    </row>
    <row r="6" spans="1:10">
      <c r="A6" s="8" t="s">
        <v>6</v>
      </c>
      <c r="B6" s="8">
        <v>218</v>
      </c>
      <c r="C6" s="8">
        <v>295</v>
      </c>
      <c r="D6" s="8">
        <v>306</v>
      </c>
      <c r="E6" s="8">
        <v>350</v>
      </c>
      <c r="F6" s="8">
        <v>301</v>
      </c>
      <c r="G6" s="9">
        <f t="shared" si="0"/>
        <v>294</v>
      </c>
      <c r="H6" s="8">
        <v>435</v>
      </c>
      <c r="I6" s="8">
        <v>137</v>
      </c>
    </row>
    <row r="7" spans="1:10">
      <c r="A7" s="8" t="s">
        <v>7</v>
      </c>
      <c r="B7" s="10">
        <v>293</v>
      </c>
      <c r="C7" s="8">
        <v>292</v>
      </c>
      <c r="D7" s="8">
        <v>270</v>
      </c>
      <c r="E7" s="8">
        <v>280</v>
      </c>
      <c r="F7" s="8">
        <v>316</v>
      </c>
      <c r="G7" s="9">
        <f t="shared" si="0"/>
        <v>290.2</v>
      </c>
      <c r="H7" s="8">
        <v>424</v>
      </c>
      <c r="I7" s="8">
        <v>134</v>
      </c>
    </row>
    <row r="8" spans="1:10">
      <c r="A8" s="8" t="s">
        <v>8</v>
      </c>
      <c r="B8" s="8">
        <v>327</v>
      </c>
      <c r="C8" s="8">
        <v>293</v>
      </c>
      <c r="D8" s="8">
        <v>245</v>
      </c>
      <c r="E8" s="8">
        <v>282</v>
      </c>
      <c r="F8" s="8">
        <v>272</v>
      </c>
      <c r="G8" s="9">
        <f t="shared" si="0"/>
        <v>283.8</v>
      </c>
      <c r="H8" s="8">
        <v>470</v>
      </c>
      <c r="I8" s="8">
        <v>186</v>
      </c>
    </row>
    <row r="9" spans="1:10">
      <c r="A9" s="8" t="s">
        <v>9</v>
      </c>
      <c r="B9" s="8">
        <v>316</v>
      </c>
      <c r="C9" s="8">
        <v>305</v>
      </c>
      <c r="D9" s="8">
        <v>327</v>
      </c>
      <c r="E9" s="8">
        <v>291</v>
      </c>
      <c r="F9" s="8">
        <v>357</v>
      </c>
      <c r="G9" s="9">
        <f t="shared" si="0"/>
        <v>319.2</v>
      </c>
      <c r="H9" s="8">
        <v>427</v>
      </c>
      <c r="I9" s="8">
        <v>108</v>
      </c>
    </row>
    <row r="10" spans="1:10">
      <c r="A10" s="8" t="s">
        <v>10</v>
      </c>
      <c r="B10" s="8">
        <v>335</v>
      </c>
      <c r="C10" s="8">
        <v>258</v>
      </c>
      <c r="D10" s="8">
        <v>258</v>
      </c>
      <c r="E10" s="8">
        <v>230</v>
      </c>
      <c r="F10" s="8">
        <v>288</v>
      </c>
      <c r="G10" s="9">
        <f t="shared" si="0"/>
        <v>273.8</v>
      </c>
      <c r="H10" s="8">
        <v>336</v>
      </c>
      <c r="I10" s="8">
        <v>62</v>
      </c>
    </row>
    <row r="11" spans="1:10">
      <c r="A11" s="8" t="s">
        <v>11</v>
      </c>
      <c r="B11" s="8">
        <v>256</v>
      </c>
      <c r="C11" s="8">
        <v>318</v>
      </c>
      <c r="D11" s="8">
        <v>302</v>
      </c>
      <c r="E11" s="8">
        <v>268</v>
      </c>
      <c r="F11" s="8">
        <v>330</v>
      </c>
      <c r="G11" s="9">
        <f t="shared" si="0"/>
        <v>294.8</v>
      </c>
      <c r="H11" s="8">
        <v>396</v>
      </c>
      <c r="I11" s="8">
        <v>101</v>
      </c>
    </row>
    <row r="12" spans="1:10">
      <c r="A12" s="8" t="s">
        <v>12</v>
      </c>
      <c r="B12" s="8">
        <v>299</v>
      </c>
      <c r="C12" s="8">
        <v>259</v>
      </c>
      <c r="D12" s="8">
        <v>315</v>
      </c>
      <c r="E12" s="8">
        <v>268</v>
      </c>
      <c r="F12" s="8">
        <v>308</v>
      </c>
      <c r="G12" s="9">
        <f t="shared" si="0"/>
        <v>289.8</v>
      </c>
      <c r="H12" s="8">
        <v>325</v>
      </c>
      <c r="I12" s="8">
        <v>35</v>
      </c>
    </row>
    <row r="13" spans="1:10">
      <c r="A13" s="8" t="s">
        <v>13</v>
      </c>
      <c r="B13" s="8">
        <v>290</v>
      </c>
      <c r="C13" s="8">
        <v>280</v>
      </c>
      <c r="D13" s="8">
        <v>328</v>
      </c>
      <c r="E13" s="8">
        <v>252</v>
      </c>
      <c r="F13" s="8">
        <v>245</v>
      </c>
      <c r="G13" s="9">
        <f t="shared" si="0"/>
        <v>279</v>
      </c>
      <c r="H13" s="8">
        <v>316</v>
      </c>
      <c r="I13" s="8">
        <v>37</v>
      </c>
    </row>
    <row r="14" spans="1:10">
      <c r="A14" s="8" t="s">
        <v>14</v>
      </c>
      <c r="B14" s="8">
        <v>258</v>
      </c>
      <c r="C14" s="8">
        <v>284</v>
      </c>
      <c r="D14" s="8">
        <v>256</v>
      </c>
      <c r="E14" s="8">
        <v>276</v>
      </c>
      <c r="F14" s="8">
        <v>279</v>
      </c>
      <c r="G14" s="9">
        <f t="shared" si="0"/>
        <v>270.60000000000002</v>
      </c>
      <c r="H14" s="8">
        <v>304</v>
      </c>
      <c r="I14" s="8">
        <v>33</v>
      </c>
    </row>
    <row r="15" spans="1:10">
      <c r="A15" s="8" t="s">
        <v>15</v>
      </c>
      <c r="B15" s="8">
        <v>340</v>
      </c>
      <c r="C15" s="8">
        <v>275</v>
      </c>
      <c r="D15" s="8">
        <v>293</v>
      </c>
      <c r="E15" s="8">
        <v>277</v>
      </c>
      <c r="F15" s="8">
        <v>281</v>
      </c>
      <c r="G15" s="9">
        <f t="shared" si="0"/>
        <v>293.2</v>
      </c>
      <c r="H15" s="8">
        <v>292</v>
      </c>
      <c r="I15" s="8">
        <v>-1</v>
      </c>
    </row>
    <row r="16" spans="1:10">
      <c r="A16" s="8" t="s">
        <v>16</v>
      </c>
      <c r="B16" s="8">
        <v>272</v>
      </c>
      <c r="C16" s="8">
        <v>298</v>
      </c>
      <c r="D16" s="8">
        <v>300</v>
      </c>
      <c r="E16" s="8">
        <v>265</v>
      </c>
      <c r="F16" s="8">
        <v>296</v>
      </c>
      <c r="G16" s="9">
        <f t="shared" si="0"/>
        <v>286.2</v>
      </c>
      <c r="H16" s="8">
        <v>290</v>
      </c>
      <c r="I16" s="8">
        <v>4</v>
      </c>
      <c r="J16" s="11"/>
    </row>
    <row r="17" spans="1:9">
      <c r="A17" s="8" t="s">
        <v>17</v>
      </c>
      <c r="B17" s="8">
        <v>292</v>
      </c>
      <c r="C17" s="8">
        <v>252</v>
      </c>
      <c r="D17" s="8">
        <v>274</v>
      </c>
      <c r="E17" s="8">
        <v>271</v>
      </c>
      <c r="F17" s="8">
        <v>262</v>
      </c>
      <c r="G17" s="9">
        <f t="shared" si="0"/>
        <v>270.2</v>
      </c>
      <c r="H17" s="8">
        <v>295</v>
      </c>
      <c r="I17" s="8">
        <v>25</v>
      </c>
    </row>
    <row r="18" spans="1:9">
      <c r="A18" s="8" t="s">
        <v>18</v>
      </c>
      <c r="B18" s="8">
        <v>303</v>
      </c>
      <c r="C18" s="8">
        <v>291</v>
      </c>
      <c r="D18" s="8">
        <v>296</v>
      </c>
      <c r="E18" s="8">
        <v>265</v>
      </c>
      <c r="F18" s="8">
        <v>285</v>
      </c>
      <c r="G18" s="9">
        <f t="shared" si="0"/>
        <v>288</v>
      </c>
      <c r="H18" s="8">
        <v>289</v>
      </c>
      <c r="I18" s="8">
        <v>1</v>
      </c>
    </row>
    <row r="19" spans="1:9">
      <c r="A19" s="8" t="s">
        <v>19</v>
      </c>
      <c r="B19" s="8">
        <v>4755</v>
      </c>
      <c r="C19" s="8">
        <v>4578</v>
      </c>
      <c r="D19" s="8">
        <v>4691</v>
      </c>
      <c r="E19" s="8">
        <v>4505</v>
      </c>
      <c r="F19" s="8">
        <v>4707</v>
      </c>
      <c r="G19" s="12">
        <f t="shared" si="0"/>
        <v>4647.2</v>
      </c>
      <c r="H19" s="13">
        <v>5591</v>
      </c>
      <c r="I19" s="13">
        <v>944</v>
      </c>
    </row>
    <row r="20" spans="1:9">
      <c r="C20" s="2"/>
    </row>
    <row r="24" spans="1:9">
      <c r="B24" s="6" t="s">
        <v>20</v>
      </c>
    </row>
    <row r="25" spans="1:9">
      <c r="C25" s="4"/>
    </row>
    <row r="26" spans="1:9">
      <c r="B26" s="1" t="s">
        <v>21</v>
      </c>
      <c r="C26" s="1" t="s">
        <v>22</v>
      </c>
      <c r="D26" s="1">
        <v>2020</v>
      </c>
      <c r="E26" s="1" t="s">
        <v>2</v>
      </c>
    </row>
    <row r="27" spans="1:9">
      <c r="B27" s="1" t="s">
        <v>3</v>
      </c>
      <c r="C27" s="5">
        <f t="shared" ref="C27:C39" si="1">G3</f>
        <v>297.2</v>
      </c>
      <c r="D27" s="1">
        <v>271</v>
      </c>
      <c r="E27" s="3">
        <v>-26</v>
      </c>
    </row>
    <row r="28" spans="1:9">
      <c r="B28" s="1" t="s">
        <v>4</v>
      </c>
      <c r="C28" s="5">
        <f t="shared" si="1"/>
        <v>319.60000000000002</v>
      </c>
      <c r="D28" s="1">
        <v>287</v>
      </c>
      <c r="E28" s="3">
        <v>-33</v>
      </c>
    </row>
    <row r="29" spans="1:9">
      <c r="B29" s="1" t="s">
        <v>5</v>
      </c>
      <c r="C29" s="5">
        <f t="shared" si="1"/>
        <v>297.60000000000002</v>
      </c>
      <c r="D29" s="1">
        <v>434</v>
      </c>
      <c r="E29" s="1">
        <v>136</v>
      </c>
    </row>
    <row r="30" spans="1:9">
      <c r="B30" s="1" t="s">
        <v>6</v>
      </c>
      <c r="C30" s="5">
        <f t="shared" si="1"/>
        <v>294</v>
      </c>
      <c r="D30" s="1">
        <v>435</v>
      </c>
      <c r="E30" s="3">
        <v>137</v>
      </c>
    </row>
    <row r="31" spans="1:9">
      <c r="B31" s="1" t="s">
        <v>7</v>
      </c>
      <c r="C31" s="5">
        <f t="shared" si="1"/>
        <v>290.2</v>
      </c>
      <c r="D31" s="1">
        <v>424</v>
      </c>
      <c r="E31" s="3">
        <v>134</v>
      </c>
    </row>
    <row r="32" spans="1:9">
      <c r="B32" s="1" t="s">
        <v>8</v>
      </c>
      <c r="C32" s="5">
        <f t="shared" si="1"/>
        <v>283.8</v>
      </c>
      <c r="D32" s="1">
        <v>470</v>
      </c>
      <c r="E32" s="3">
        <v>186</v>
      </c>
    </row>
    <row r="33" spans="2:5">
      <c r="B33" s="1" t="s">
        <v>9</v>
      </c>
      <c r="C33" s="5">
        <f t="shared" si="1"/>
        <v>319.2</v>
      </c>
      <c r="D33" s="1">
        <v>427</v>
      </c>
      <c r="E33" s="3">
        <v>108</v>
      </c>
    </row>
    <row r="34" spans="2:5">
      <c r="B34" s="1" t="s">
        <v>10</v>
      </c>
      <c r="C34" s="5">
        <f t="shared" si="1"/>
        <v>273.8</v>
      </c>
      <c r="D34" s="1">
        <v>336</v>
      </c>
      <c r="E34" s="3">
        <v>62</v>
      </c>
    </row>
    <row r="35" spans="2:5">
      <c r="B35" s="1" t="s">
        <v>11</v>
      </c>
      <c r="C35" s="5">
        <f t="shared" si="1"/>
        <v>294.8</v>
      </c>
      <c r="D35" s="1">
        <v>396</v>
      </c>
      <c r="E35" s="3">
        <v>101</v>
      </c>
    </row>
    <row r="36" spans="2:5">
      <c r="B36" s="1" t="s">
        <v>12</v>
      </c>
      <c r="C36" s="5">
        <f t="shared" si="1"/>
        <v>289.8</v>
      </c>
      <c r="D36" s="1">
        <v>325</v>
      </c>
      <c r="E36" s="3">
        <v>35</v>
      </c>
    </row>
    <row r="37" spans="2:5">
      <c r="B37" s="1" t="s">
        <v>13</v>
      </c>
      <c r="C37" s="5">
        <f t="shared" si="1"/>
        <v>279</v>
      </c>
      <c r="D37" s="1">
        <v>316</v>
      </c>
      <c r="E37" s="3">
        <v>37</v>
      </c>
    </row>
    <row r="38" spans="2:5">
      <c r="B38" s="1" t="s">
        <v>14</v>
      </c>
      <c r="C38" s="5">
        <f t="shared" si="1"/>
        <v>270.60000000000002</v>
      </c>
      <c r="D38" s="1">
        <v>304</v>
      </c>
      <c r="E38" s="3">
        <v>33</v>
      </c>
    </row>
    <row r="39" spans="2:5">
      <c r="B39" s="1" t="s">
        <v>15</v>
      </c>
      <c r="C39" s="5">
        <f t="shared" si="1"/>
        <v>293.2</v>
      </c>
      <c r="D39" s="1">
        <v>292</v>
      </c>
      <c r="E39" s="3">
        <v>-1</v>
      </c>
    </row>
    <row r="40" spans="2:5">
      <c r="B40" s="3" t="s">
        <v>23</v>
      </c>
      <c r="C40" s="14">
        <f>SUM(C27:C39)</f>
        <v>3802.8</v>
      </c>
      <c r="D40" s="15">
        <f>SUM(D27:D39)</f>
        <v>4717</v>
      </c>
      <c r="E40" s="15">
        <v>914</v>
      </c>
    </row>
    <row r="41" spans="2:5">
      <c r="C41" s="4"/>
    </row>
    <row r="42" spans="2:5">
      <c r="C42" s="4"/>
    </row>
    <row r="43" spans="2:5">
      <c r="C43" s="4"/>
    </row>
    <row r="44" spans="2:5">
      <c r="C44" s="4"/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9"/>
  <sheetViews>
    <sheetView workbookViewId="0">
      <selection activeCell="J12" sqref="J12"/>
    </sheetView>
  </sheetViews>
  <sheetFormatPr defaultRowHeight="15"/>
  <sheetData>
    <row r="1" spans="1:10">
      <c r="A1" s="6" t="s">
        <v>24</v>
      </c>
    </row>
    <row r="2" spans="1:10">
      <c r="A2" s="1"/>
      <c r="B2" s="1">
        <v>2015</v>
      </c>
      <c r="C2" s="1">
        <v>2016</v>
      </c>
      <c r="D2" s="1">
        <v>2017</v>
      </c>
      <c r="E2" s="1">
        <v>2018</v>
      </c>
      <c r="F2" s="1">
        <v>2019</v>
      </c>
      <c r="G2" s="1" t="s">
        <v>1</v>
      </c>
      <c r="H2" s="1">
        <v>2020</v>
      </c>
      <c r="I2" s="1" t="s">
        <v>2</v>
      </c>
    </row>
    <row r="3" spans="1:10">
      <c r="A3" s="1" t="s">
        <v>3</v>
      </c>
      <c r="B3" s="1">
        <v>68</v>
      </c>
      <c r="C3" s="1">
        <v>45</v>
      </c>
      <c r="D3" s="1">
        <v>59</v>
      </c>
      <c r="E3" s="1">
        <v>66</v>
      </c>
      <c r="F3" s="1">
        <v>62</v>
      </c>
      <c r="G3" s="1">
        <f t="shared" ref="G3:G19" si="0">AVERAGE(B3:F3)</f>
        <v>60</v>
      </c>
      <c r="H3" s="1">
        <v>55</v>
      </c>
      <c r="I3" s="3">
        <v>-5</v>
      </c>
    </row>
    <row r="4" spans="1:10">
      <c r="A4" s="1" t="s">
        <v>4</v>
      </c>
      <c r="B4" s="1">
        <v>72</v>
      </c>
      <c r="C4" s="1">
        <v>53</v>
      </c>
      <c r="D4" s="1">
        <v>76</v>
      </c>
      <c r="E4" s="1">
        <v>68</v>
      </c>
      <c r="F4" s="1">
        <v>56</v>
      </c>
      <c r="G4" s="1">
        <f t="shared" si="0"/>
        <v>65</v>
      </c>
      <c r="H4" s="1">
        <v>56</v>
      </c>
      <c r="I4" s="3">
        <v>-9</v>
      </c>
    </row>
    <row r="5" spans="1:10">
      <c r="A5" s="1" t="s">
        <v>5</v>
      </c>
      <c r="B5" s="1">
        <v>57</v>
      </c>
      <c r="C5" s="1">
        <v>53</v>
      </c>
      <c r="D5" s="1">
        <v>56</v>
      </c>
      <c r="E5" s="1">
        <v>59</v>
      </c>
      <c r="F5" s="1">
        <v>48</v>
      </c>
      <c r="G5" s="5">
        <f t="shared" si="0"/>
        <v>54.6</v>
      </c>
      <c r="H5" s="1">
        <v>108</v>
      </c>
      <c r="I5" s="3">
        <v>53</v>
      </c>
    </row>
    <row r="6" spans="1:10">
      <c r="A6" s="1" t="s">
        <v>6</v>
      </c>
      <c r="B6" s="1">
        <v>39</v>
      </c>
      <c r="C6" s="1">
        <v>60</v>
      </c>
      <c r="D6" s="1">
        <v>53</v>
      </c>
      <c r="E6" s="1">
        <v>76</v>
      </c>
      <c r="F6" s="1">
        <v>55</v>
      </c>
      <c r="G6" s="5">
        <f t="shared" si="0"/>
        <v>56.6</v>
      </c>
      <c r="H6" s="1">
        <v>96</v>
      </c>
      <c r="I6" s="3">
        <v>91</v>
      </c>
    </row>
    <row r="7" spans="1:10">
      <c r="A7" s="1" t="s">
        <v>7</v>
      </c>
      <c r="B7" s="1">
        <v>57</v>
      </c>
      <c r="C7" s="1">
        <v>70</v>
      </c>
      <c r="D7" s="1">
        <v>51</v>
      </c>
      <c r="E7" s="1">
        <v>57</v>
      </c>
      <c r="F7" s="1">
        <v>61</v>
      </c>
      <c r="G7" s="5">
        <f t="shared" si="0"/>
        <v>59.2</v>
      </c>
      <c r="H7" s="1">
        <v>135</v>
      </c>
      <c r="I7" s="3">
        <v>76</v>
      </c>
    </row>
    <row r="8" spans="1:10">
      <c r="A8" s="1" t="s">
        <v>8</v>
      </c>
      <c r="B8" s="1">
        <v>67</v>
      </c>
      <c r="C8" s="1">
        <v>60</v>
      </c>
      <c r="D8" s="1">
        <v>34</v>
      </c>
      <c r="E8" s="1">
        <v>56</v>
      </c>
      <c r="F8" s="1">
        <v>42</v>
      </c>
      <c r="G8" s="5">
        <f t="shared" si="0"/>
        <v>51.8</v>
      </c>
      <c r="H8" s="1">
        <v>149</v>
      </c>
      <c r="I8" s="3">
        <v>97</v>
      </c>
    </row>
    <row r="9" spans="1:10">
      <c r="A9" s="1" t="s">
        <v>9</v>
      </c>
      <c r="B9" s="1">
        <v>55</v>
      </c>
      <c r="C9" s="1">
        <v>60</v>
      </c>
      <c r="D9" s="1">
        <v>49</v>
      </c>
      <c r="E9" s="1">
        <v>64</v>
      </c>
      <c r="F9" s="1">
        <v>66</v>
      </c>
      <c r="G9" s="5">
        <f t="shared" si="0"/>
        <v>58.8</v>
      </c>
      <c r="H9" s="1">
        <v>161</v>
      </c>
      <c r="I9" s="3">
        <v>102</v>
      </c>
    </row>
    <row r="10" spans="1:10">
      <c r="A10" s="1" t="s">
        <v>10</v>
      </c>
      <c r="B10" s="1">
        <v>64</v>
      </c>
      <c r="C10" s="1">
        <v>48</v>
      </c>
      <c r="D10" s="1">
        <v>45</v>
      </c>
      <c r="E10" s="1">
        <v>48</v>
      </c>
      <c r="F10" s="1">
        <v>46</v>
      </c>
      <c r="G10" s="5">
        <f t="shared" si="0"/>
        <v>50.2</v>
      </c>
      <c r="H10" s="1">
        <v>82</v>
      </c>
      <c r="I10" s="3">
        <v>32</v>
      </c>
    </row>
    <row r="11" spans="1:10">
      <c r="A11" s="1" t="s">
        <v>11</v>
      </c>
      <c r="B11" s="1">
        <v>48</v>
      </c>
      <c r="C11" s="1">
        <v>61</v>
      </c>
      <c r="D11" s="1">
        <v>61</v>
      </c>
      <c r="E11" s="1">
        <v>55</v>
      </c>
      <c r="F11" s="1">
        <v>78</v>
      </c>
      <c r="G11" s="5">
        <f t="shared" si="0"/>
        <v>60.6</v>
      </c>
      <c r="H11" s="1">
        <v>95</v>
      </c>
      <c r="I11" s="3">
        <v>34</v>
      </c>
    </row>
    <row r="12" spans="1:10">
      <c r="A12" s="1" t="s">
        <v>12</v>
      </c>
      <c r="B12" s="1">
        <v>69</v>
      </c>
      <c r="C12" s="1">
        <v>45</v>
      </c>
      <c r="D12" s="1">
        <v>75</v>
      </c>
      <c r="E12" s="1">
        <v>53</v>
      </c>
      <c r="F12" s="1">
        <v>45</v>
      </c>
      <c r="G12" s="5">
        <f t="shared" si="0"/>
        <v>57.4</v>
      </c>
      <c r="H12" s="1">
        <v>70</v>
      </c>
      <c r="I12" s="3">
        <v>13</v>
      </c>
      <c r="J12" s="2"/>
    </row>
    <row r="13" spans="1:10">
      <c r="A13" s="1" t="s">
        <v>13</v>
      </c>
      <c r="B13" s="1">
        <v>53</v>
      </c>
      <c r="C13" s="1">
        <v>67</v>
      </c>
      <c r="D13" s="1">
        <v>73</v>
      </c>
      <c r="E13" s="1">
        <v>50</v>
      </c>
      <c r="F13" s="1">
        <v>42</v>
      </c>
      <c r="G13" s="5">
        <f t="shared" si="0"/>
        <v>57</v>
      </c>
      <c r="H13" s="1">
        <v>66</v>
      </c>
      <c r="I13" s="3">
        <v>9</v>
      </c>
    </row>
    <row r="14" spans="1:10">
      <c r="A14" s="1" t="s">
        <v>14</v>
      </c>
      <c r="B14" s="1">
        <v>47</v>
      </c>
      <c r="C14" s="1">
        <v>51</v>
      </c>
      <c r="D14" s="1">
        <v>51</v>
      </c>
      <c r="E14" s="1">
        <v>52</v>
      </c>
      <c r="F14" s="1">
        <v>46</v>
      </c>
      <c r="G14" s="5">
        <f t="shared" si="0"/>
        <v>49.4</v>
      </c>
      <c r="H14" s="1">
        <v>37</v>
      </c>
      <c r="I14" s="3">
        <v>-12</v>
      </c>
    </row>
    <row r="15" spans="1:10">
      <c r="A15" s="1" t="s">
        <v>15</v>
      </c>
      <c r="B15" s="1">
        <v>63</v>
      </c>
      <c r="C15" s="1">
        <v>42</v>
      </c>
      <c r="D15" s="1">
        <v>42</v>
      </c>
      <c r="E15" s="1">
        <v>49</v>
      </c>
      <c r="F15" s="1">
        <v>50</v>
      </c>
      <c r="G15" s="5">
        <f t="shared" si="0"/>
        <v>49.2</v>
      </c>
      <c r="H15" s="1">
        <v>42</v>
      </c>
      <c r="I15" s="3">
        <v>-7</v>
      </c>
    </row>
    <row r="16" spans="1:10">
      <c r="A16" s="1" t="s">
        <v>16</v>
      </c>
      <c r="B16" s="1">
        <v>61</v>
      </c>
      <c r="C16" s="1">
        <v>50</v>
      </c>
      <c r="D16" s="1">
        <v>54</v>
      </c>
      <c r="E16" s="1">
        <v>42</v>
      </c>
      <c r="F16" s="1">
        <v>49</v>
      </c>
      <c r="G16" s="5">
        <f t="shared" si="0"/>
        <v>51.2</v>
      </c>
      <c r="H16" s="1">
        <v>49</v>
      </c>
      <c r="I16" s="3">
        <v>-2</v>
      </c>
    </row>
    <row r="17" spans="1:9">
      <c r="A17" s="1" t="s">
        <v>17</v>
      </c>
      <c r="B17" s="1">
        <v>49</v>
      </c>
      <c r="C17" s="1">
        <v>46</v>
      </c>
      <c r="D17" s="1">
        <v>55</v>
      </c>
      <c r="E17" s="1">
        <v>39</v>
      </c>
      <c r="F17" s="1">
        <v>42</v>
      </c>
      <c r="G17" s="5">
        <f t="shared" si="0"/>
        <v>46.2</v>
      </c>
      <c r="H17" s="1">
        <v>42</v>
      </c>
      <c r="I17" s="3">
        <v>-4</v>
      </c>
    </row>
    <row r="18" spans="1:9">
      <c r="A18" s="1" t="s">
        <v>18</v>
      </c>
      <c r="B18" s="1">
        <v>56</v>
      </c>
      <c r="C18" s="1">
        <v>41</v>
      </c>
      <c r="D18" s="1">
        <v>50</v>
      </c>
      <c r="E18" s="1">
        <v>50</v>
      </c>
      <c r="F18" s="1">
        <v>50</v>
      </c>
      <c r="G18" s="5">
        <f t="shared" si="0"/>
        <v>49.4</v>
      </c>
      <c r="H18" s="1">
        <v>40</v>
      </c>
      <c r="I18" s="3">
        <v>-9</v>
      </c>
    </row>
    <row r="19" spans="1:9">
      <c r="A19" s="1" t="s">
        <v>19</v>
      </c>
      <c r="B19" s="1">
        <v>925</v>
      </c>
      <c r="C19" s="1">
        <v>852</v>
      </c>
      <c r="D19" s="1">
        <v>884</v>
      </c>
      <c r="E19" s="1">
        <v>884</v>
      </c>
      <c r="F19" s="1">
        <v>838</v>
      </c>
      <c r="G19" s="16">
        <f t="shared" si="0"/>
        <v>876.6</v>
      </c>
      <c r="H19" s="15">
        <v>1283</v>
      </c>
      <c r="I19" s="15">
        <v>406</v>
      </c>
    </row>
    <row r="24" spans="1:9">
      <c r="A24" s="6" t="s">
        <v>25</v>
      </c>
    </row>
    <row r="25" spans="1:9">
      <c r="A25" s="1"/>
      <c r="B25" s="1">
        <v>2015</v>
      </c>
      <c r="C25" s="1">
        <v>2016</v>
      </c>
      <c r="D25" s="1">
        <v>2017</v>
      </c>
      <c r="E25" s="1">
        <v>2018</v>
      </c>
      <c r="F25" s="1">
        <v>2019</v>
      </c>
      <c r="G25" s="1" t="s">
        <v>26</v>
      </c>
      <c r="H25" s="1">
        <v>2020</v>
      </c>
      <c r="I25" s="1" t="s">
        <v>2</v>
      </c>
    </row>
    <row r="26" spans="1:9">
      <c r="A26" s="1" t="s">
        <v>3</v>
      </c>
      <c r="B26" s="1">
        <v>68</v>
      </c>
      <c r="C26" s="1">
        <v>45</v>
      </c>
      <c r="D26" s="1">
        <v>59</v>
      </c>
      <c r="E26" s="1">
        <v>66</v>
      </c>
      <c r="F26" s="1">
        <v>62</v>
      </c>
      <c r="G26" s="5">
        <f t="shared" ref="G26:G38" si="1">AVERAGE(B26:F26)</f>
        <v>60</v>
      </c>
      <c r="H26" s="1">
        <v>55</v>
      </c>
      <c r="I26" s="3">
        <v>-5</v>
      </c>
    </row>
    <row r="27" spans="1:9">
      <c r="A27" s="1" t="s">
        <v>4</v>
      </c>
      <c r="B27" s="1">
        <v>72</v>
      </c>
      <c r="C27" s="1">
        <v>53</v>
      </c>
      <c r="D27" s="1">
        <v>76</v>
      </c>
      <c r="E27" s="1">
        <v>68</v>
      </c>
      <c r="F27" s="1">
        <v>56</v>
      </c>
      <c r="G27" s="5">
        <f t="shared" si="1"/>
        <v>65</v>
      </c>
      <c r="H27" s="1">
        <v>56</v>
      </c>
      <c r="I27" s="3">
        <v>-9</v>
      </c>
    </row>
    <row r="28" spans="1:9">
      <c r="A28" s="1" t="s">
        <v>5</v>
      </c>
      <c r="B28" s="1">
        <v>57</v>
      </c>
      <c r="C28" s="1">
        <v>53</v>
      </c>
      <c r="D28" s="1">
        <v>56</v>
      </c>
      <c r="E28" s="1">
        <v>59</v>
      </c>
      <c r="F28" s="1">
        <v>48</v>
      </c>
      <c r="G28" s="5">
        <f t="shared" si="1"/>
        <v>54.6</v>
      </c>
      <c r="H28" s="1">
        <v>108</v>
      </c>
      <c r="I28" s="3">
        <v>53</v>
      </c>
    </row>
    <row r="29" spans="1:9">
      <c r="A29" s="1" t="s">
        <v>6</v>
      </c>
      <c r="B29" s="1">
        <v>39</v>
      </c>
      <c r="C29" s="1">
        <v>60</v>
      </c>
      <c r="D29" s="1">
        <v>53</v>
      </c>
      <c r="E29" s="1">
        <v>76</v>
      </c>
      <c r="F29" s="1">
        <v>55</v>
      </c>
      <c r="G29" s="5">
        <f t="shared" si="1"/>
        <v>56.6</v>
      </c>
      <c r="H29" s="1">
        <v>96</v>
      </c>
      <c r="I29" s="3">
        <v>91</v>
      </c>
    </row>
    <row r="30" spans="1:9">
      <c r="A30" s="1" t="s">
        <v>7</v>
      </c>
      <c r="B30" s="1">
        <v>57</v>
      </c>
      <c r="C30" s="1">
        <v>70</v>
      </c>
      <c r="D30" s="1">
        <v>51</v>
      </c>
      <c r="E30" s="1">
        <v>57</v>
      </c>
      <c r="F30" s="1">
        <v>61</v>
      </c>
      <c r="G30" s="5">
        <f t="shared" si="1"/>
        <v>59.2</v>
      </c>
      <c r="H30" s="1">
        <v>135</v>
      </c>
      <c r="I30" s="3">
        <v>76</v>
      </c>
    </row>
    <row r="31" spans="1:9">
      <c r="A31" s="1" t="s">
        <v>8</v>
      </c>
      <c r="B31" s="1">
        <v>67</v>
      </c>
      <c r="C31" s="1">
        <v>60</v>
      </c>
      <c r="D31" s="1">
        <v>34</v>
      </c>
      <c r="E31" s="1">
        <v>56</v>
      </c>
      <c r="F31" s="1">
        <v>42</v>
      </c>
      <c r="G31" s="5">
        <f t="shared" si="1"/>
        <v>51.8</v>
      </c>
      <c r="H31" s="1">
        <v>149</v>
      </c>
      <c r="I31" s="3">
        <v>97</v>
      </c>
    </row>
    <row r="32" spans="1:9">
      <c r="A32" s="1" t="s">
        <v>9</v>
      </c>
      <c r="B32" s="1">
        <v>55</v>
      </c>
      <c r="C32" s="1">
        <v>60</v>
      </c>
      <c r="D32" s="1">
        <v>49</v>
      </c>
      <c r="E32" s="1">
        <v>64</v>
      </c>
      <c r="F32" s="1">
        <v>66</v>
      </c>
      <c r="G32" s="5">
        <f t="shared" si="1"/>
        <v>58.8</v>
      </c>
      <c r="H32" s="1">
        <v>161</v>
      </c>
      <c r="I32" s="3">
        <v>102</v>
      </c>
    </row>
    <row r="33" spans="1:10">
      <c r="A33" s="1" t="s">
        <v>10</v>
      </c>
      <c r="B33" s="1">
        <v>64</v>
      </c>
      <c r="C33" s="1">
        <v>48</v>
      </c>
      <c r="D33" s="1">
        <v>45</v>
      </c>
      <c r="E33" s="1">
        <v>48</v>
      </c>
      <c r="F33" s="1">
        <v>46</v>
      </c>
      <c r="G33" s="5">
        <f t="shared" si="1"/>
        <v>50.2</v>
      </c>
      <c r="H33" s="1">
        <v>82</v>
      </c>
      <c r="I33" s="3">
        <v>32</v>
      </c>
    </row>
    <row r="34" spans="1:10">
      <c r="A34" s="1" t="s">
        <v>11</v>
      </c>
      <c r="B34" s="1">
        <v>48</v>
      </c>
      <c r="C34" s="1">
        <v>61</v>
      </c>
      <c r="D34" s="1">
        <v>61</v>
      </c>
      <c r="E34" s="1">
        <v>55</v>
      </c>
      <c r="F34" s="1">
        <v>78</v>
      </c>
      <c r="G34" s="5">
        <f t="shared" si="1"/>
        <v>60.6</v>
      </c>
      <c r="H34" s="1">
        <v>95</v>
      </c>
      <c r="I34" s="3">
        <v>34</v>
      </c>
      <c r="J34" s="2"/>
    </row>
    <row r="35" spans="1:10">
      <c r="A35" s="1" t="s">
        <v>12</v>
      </c>
      <c r="B35" s="1">
        <v>69</v>
      </c>
      <c r="C35" s="1">
        <v>45</v>
      </c>
      <c r="D35" s="1">
        <v>75</v>
      </c>
      <c r="E35" s="1">
        <v>53</v>
      </c>
      <c r="F35" s="1">
        <v>45</v>
      </c>
      <c r="G35" s="5">
        <f t="shared" si="1"/>
        <v>57.4</v>
      </c>
      <c r="H35" s="1">
        <v>70</v>
      </c>
      <c r="I35" s="3">
        <v>13</v>
      </c>
    </row>
    <row r="36" spans="1:10">
      <c r="A36" s="1" t="s">
        <v>13</v>
      </c>
      <c r="B36" s="1">
        <v>53</v>
      </c>
      <c r="C36" s="1">
        <v>67</v>
      </c>
      <c r="D36" s="1">
        <v>73</v>
      </c>
      <c r="E36" s="1">
        <v>50</v>
      </c>
      <c r="F36" s="1">
        <v>42</v>
      </c>
      <c r="G36" s="5">
        <f t="shared" si="1"/>
        <v>57</v>
      </c>
      <c r="H36" s="1">
        <v>66</v>
      </c>
      <c r="I36" s="3">
        <v>9</v>
      </c>
    </row>
    <row r="37" spans="1:10">
      <c r="A37" s="1" t="s">
        <v>14</v>
      </c>
      <c r="B37" s="1">
        <v>47</v>
      </c>
      <c r="C37" s="1">
        <v>51</v>
      </c>
      <c r="D37" s="1">
        <v>51</v>
      </c>
      <c r="E37" s="1">
        <v>52</v>
      </c>
      <c r="F37" s="1">
        <v>46</v>
      </c>
      <c r="G37" s="5">
        <f t="shared" si="1"/>
        <v>49.4</v>
      </c>
      <c r="H37" s="1">
        <v>37</v>
      </c>
      <c r="I37" s="3">
        <v>-12</v>
      </c>
    </row>
    <row r="38" spans="1:10">
      <c r="A38" s="1" t="s">
        <v>15</v>
      </c>
      <c r="B38" s="1">
        <v>63</v>
      </c>
      <c r="C38" s="1">
        <v>42</v>
      </c>
      <c r="D38" s="1">
        <v>42</v>
      </c>
      <c r="E38" s="1">
        <v>49</v>
      </c>
      <c r="F38" s="1">
        <v>50</v>
      </c>
      <c r="G38" s="5">
        <f t="shared" si="1"/>
        <v>49.2</v>
      </c>
      <c r="H38" s="1">
        <v>42</v>
      </c>
      <c r="I38" s="3">
        <v>-7</v>
      </c>
    </row>
    <row r="39" spans="1:10">
      <c r="A39" s="3" t="s">
        <v>19</v>
      </c>
      <c r="B39" s="1">
        <f t="shared" ref="B39:I39" si="2">SUM(B26:B38)</f>
        <v>759</v>
      </c>
      <c r="C39" s="1">
        <f t="shared" si="2"/>
        <v>715</v>
      </c>
      <c r="D39" s="1">
        <f t="shared" si="2"/>
        <v>725</v>
      </c>
      <c r="E39" s="1">
        <f t="shared" si="2"/>
        <v>753</v>
      </c>
      <c r="F39" s="1">
        <f t="shared" si="2"/>
        <v>697</v>
      </c>
      <c r="G39" s="16">
        <f t="shared" si="2"/>
        <v>729.8</v>
      </c>
      <c r="H39" s="15">
        <f t="shared" si="2"/>
        <v>1152</v>
      </c>
      <c r="I39" s="17">
        <v>422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9"/>
  <sheetViews>
    <sheetView workbookViewId="0">
      <selection activeCell="J26" sqref="J26"/>
    </sheetView>
  </sheetViews>
  <sheetFormatPr defaultRowHeight="15"/>
  <sheetData>
    <row r="1" spans="1:9">
      <c r="A1" s="6" t="s">
        <v>27</v>
      </c>
    </row>
    <row r="2" spans="1:9">
      <c r="A2" s="1"/>
      <c r="B2" s="1">
        <v>2015</v>
      </c>
      <c r="C2" s="1">
        <v>2016</v>
      </c>
      <c r="D2" s="1">
        <v>2017</v>
      </c>
      <c r="E2" s="1">
        <v>2018</v>
      </c>
      <c r="F2" s="1">
        <v>2019</v>
      </c>
      <c r="G2" s="1" t="s">
        <v>1</v>
      </c>
      <c r="H2" s="1">
        <v>2020</v>
      </c>
      <c r="I2" s="1" t="s">
        <v>2</v>
      </c>
    </row>
    <row r="3" spans="1:9">
      <c r="A3" s="1" t="s">
        <v>3</v>
      </c>
      <c r="B3" s="1">
        <v>144</v>
      </c>
      <c r="C3" s="1">
        <v>144</v>
      </c>
      <c r="D3" s="1">
        <v>116</v>
      </c>
      <c r="E3" s="1">
        <v>161</v>
      </c>
      <c r="F3" s="1">
        <v>143</v>
      </c>
      <c r="G3" s="5">
        <f t="shared" ref="G3:G19" si="0">AVERAGE(B3:F3)</f>
        <v>141.6</v>
      </c>
      <c r="H3" s="1">
        <v>138</v>
      </c>
      <c r="I3" s="3">
        <v>-4</v>
      </c>
    </row>
    <row r="4" spans="1:9">
      <c r="A4" s="1" t="s">
        <v>4</v>
      </c>
      <c r="B4" s="1">
        <v>150</v>
      </c>
      <c r="C4" s="1">
        <v>143</v>
      </c>
      <c r="D4" s="1">
        <v>162</v>
      </c>
      <c r="E4" s="1">
        <v>148</v>
      </c>
      <c r="F4" s="1">
        <v>154</v>
      </c>
      <c r="G4" s="5">
        <f t="shared" si="0"/>
        <v>151.4</v>
      </c>
      <c r="H4" s="1">
        <v>134</v>
      </c>
      <c r="I4" s="3">
        <v>-17</v>
      </c>
    </row>
    <row r="5" spans="1:9">
      <c r="A5" s="1" t="s">
        <v>5</v>
      </c>
      <c r="B5" s="1">
        <v>183</v>
      </c>
      <c r="C5" s="1">
        <v>147</v>
      </c>
      <c r="D5" s="1">
        <v>152</v>
      </c>
      <c r="E5" s="1">
        <v>143</v>
      </c>
      <c r="F5" s="1">
        <v>143</v>
      </c>
      <c r="G5" s="5">
        <f t="shared" si="0"/>
        <v>153.6</v>
      </c>
      <c r="H5" s="1">
        <v>164</v>
      </c>
      <c r="I5" s="3">
        <v>10</v>
      </c>
    </row>
    <row r="6" spans="1:9">
      <c r="A6" s="1" t="s">
        <v>6</v>
      </c>
      <c r="B6" s="1">
        <v>110</v>
      </c>
      <c r="C6" s="1">
        <v>157</v>
      </c>
      <c r="D6" s="1">
        <v>149</v>
      </c>
      <c r="E6" s="1">
        <v>156</v>
      </c>
      <c r="F6" s="1">
        <v>160</v>
      </c>
      <c r="G6" s="5">
        <f t="shared" si="0"/>
        <v>146.4</v>
      </c>
      <c r="H6" s="1">
        <v>161</v>
      </c>
      <c r="I6" s="3">
        <v>15</v>
      </c>
    </row>
    <row r="7" spans="1:9">
      <c r="A7" s="1" t="s">
        <v>7</v>
      </c>
      <c r="B7" s="1">
        <v>155</v>
      </c>
      <c r="C7" s="1">
        <v>124</v>
      </c>
      <c r="D7" s="1">
        <v>135</v>
      </c>
      <c r="E7" s="1">
        <v>129</v>
      </c>
      <c r="F7" s="1">
        <v>135</v>
      </c>
      <c r="G7" s="5">
        <f t="shared" si="0"/>
        <v>135.6</v>
      </c>
      <c r="H7" s="1">
        <v>145</v>
      </c>
      <c r="I7" s="3">
        <v>9</v>
      </c>
    </row>
    <row r="8" spans="1:9">
      <c r="A8" s="1" t="s">
        <v>8</v>
      </c>
      <c r="B8" s="1">
        <v>159</v>
      </c>
      <c r="C8" s="1">
        <v>124</v>
      </c>
      <c r="D8" s="1">
        <v>123</v>
      </c>
      <c r="E8" s="1">
        <v>122</v>
      </c>
      <c r="F8" s="1">
        <v>155</v>
      </c>
      <c r="G8" s="5">
        <f t="shared" si="0"/>
        <v>136.6</v>
      </c>
      <c r="H8" s="1">
        <v>158</v>
      </c>
      <c r="I8" s="3">
        <v>21</v>
      </c>
    </row>
    <row r="9" spans="1:9">
      <c r="A9" s="1" t="s">
        <v>9</v>
      </c>
      <c r="B9" s="1">
        <v>141</v>
      </c>
      <c r="C9" s="1">
        <v>152</v>
      </c>
      <c r="D9" s="1">
        <v>156</v>
      </c>
      <c r="E9" s="1">
        <v>126</v>
      </c>
      <c r="F9" s="1">
        <v>172</v>
      </c>
      <c r="G9" s="5">
        <f t="shared" si="0"/>
        <v>149.4</v>
      </c>
      <c r="H9" s="1">
        <v>121</v>
      </c>
      <c r="I9" s="3">
        <v>-28</v>
      </c>
    </row>
    <row r="10" spans="1:9">
      <c r="A10" s="1" t="s">
        <v>10</v>
      </c>
      <c r="B10" s="1">
        <v>150</v>
      </c>
      <c r="C10" s="1">
        <v>134</v>
      </c>
      <c r="D10" s="1">
        <v>123</v>
      </c>
      <c r="E10" s="1">
        <v>120</v>
      </c>
      <c r="F10" s="1">
        <v>133</v>
      </c>
      <c r="G10" s="5">
        <f t="shared" si="0"/>
        <v>132</v>
      </c>
      <c r="H10" s="1">
        <v>117</v>
      </c>
      <c r="I10" s="3">
        <v>-15</v>
      </c>
    </row>
    <row r="11" spans="1:9">
      <c r="A11" s="1" t="s">
        <v>11</v>
      </c>
      <c r="B11" s="1">
        <v>131</v>
      </c>
      <c r="C11" s="1">
        <v>156</v>
      </c>
      <c r="D11" s="1">
        <v>147</v>
      </c>
      <c r="E11" s="1">
        <v>119</v>
      </c>
      <c r="F11" s="1">
        <v>138</v>
      </c>
      <c r="G11" s="5">
        <f t="shared" si="0"/>
        <v>138.19999999999999</v>
      </c>
      <c r="H11" s="1">
        <v>135</v>
      </c>
      <c r="I11" s="3">
        <v>-3</v>
      </c>
    </row>
    <row r="12" spans="1:9">
      <c r="A12" s="1" t="s">
        <v>12</v>
      </c>
      <c r="B12" s="1">
        <v>131</v>
      </c>
      <c r="C12" s="1">
        <v>126</v>
      </c>
      <c r="D12" s="1">
        <v>150</v>
      </c>
      <c r="E12" s="1">
        <v>122</v>
      </c>
      <c r="F12" s="1">
        <v>142</v>
      </c>
      <c r="G12" s="5">
        <f t="shared" si="0"/>
        <v>134.19999999999999</v>
      </c>
      <c r="H12" s="1">
        <v>125</v>
      </c>
      <c r="I12" s="3">
        <v>-9</v>
      </c>
    </row>
    <row r="13" spans="1:9">
      <c r="A13" s="1" t="s">
        <v>13</v>
      </c>
      <c r="B13" s="1">
        <v>144</v>
      </c>
      <c r="C13" s="1">
        <v>124</v>
      </c>
      <c r="D13" s="1">
        <v>141</v>
      </c>
      <c r="E13" s="1">
        <v>130</v>
      </c>
      <c r="F13" s="1">
        <v>115</v>
      </c>
      <c r="G13" s="5">
        <f t="shared" si="0"/>
        <v>130.80000000000001</v>
      </c>
      <c r="H13" s="1">
        <v>120</v>
      </c>
      <c r="I13" s="3">
        <v>-11</v>
      </c>
    </row>
    <row r="14" spans="1:9">
      <c r="A14" s="1" t="s">
        <v>14</v>
      </c>
      <c r="B14" s="1">
        <v>118</v>
      </c>
      <c r="C14" s="1">
        <v>143</v>
      </c>
      <c r="D14" s="1">
        <v>111</v>
      </c>
      <c r="E14" s="1">
        <v>118</v>
      </c>
      <c r="F14" s="1">
        <v>125</v>
      </c>
      <c r="G14" s="5">
        <f t="shared" si="0"/>
        <v>123</v>
      </c>
      <c r="H14" s="1">
        <v>124</v>
      </c>
      <c r="I14" s="3">
        <v>1</v>
      </c>
    </row>
    <row r="15" spans="1:9">
      <c r="A15" s="1" t="s">
        <v>15</v>
      </c>
      <c r="B15" s="1">
        <v>158</v>
      </c>
      <c r="C15" s="1">
        <v>133</v>
      </c>
      <c r="D15" s="1">
        <v>144</v>
      </c>
      <c r="E15" s="1">
        <v>147</v>
      </c>
      <c r="F15" s="1">
        <v>140</v>
      </c>
      <c r="G15" s="5">
        <f t="shared" si="0"/>
        <v>144.4</v>
      </c>
      <c r="H15" s="1">
        <v>115</v>
      </c>
      <c r="I15" s="3">
        <v>-29</v>
      </c>
    </row>
    <row r="16" spans="1:9">
      <c r="A16" s="1" t="s">
        <v>16</v>
      </c>
      <c r="B16" s="1">
        <v>117</v>
      </c>
      <c r="C16" s="1">
        <v>154</v>
      </c>
      <c r="D16" s="1">
        <v>145</v>
      </c>
      <c r="E16" s="1">
        <v>111</v>
      </c>
      <c r="F16" s="1">
        <v>137</v>
      </c>
      <c r="G16" s="5">
        <f t="shared" si="0"/>
        <v>132.80000000000001</v>
      </c>
      <c r="H16" s="1">
        <v>118</v>
      </c>
      <c r="I16" s="3">
        <v>-15</v>
      </c>
    </row>
    <row r="17" spans="1:9">
      <c r="A17" s="1" t="s">
        <v>17</v>
      </c>
      <c r="B17" s="1">
        <v>141</v>
      </c>
      <c r="C17" s="1">
        <v>135</v>
      </c>
      <c r="D17" s="1">
        <v>119</v>
      </c>
      <c r="E17" s="1">
        <v>129</v>
      </c>
      <c r="F17" s="1">
        <v>120</v>
      </c>
      <c r="G17" s="5">
        <f t="shared" si="0"/>
        <v>128.80000000000001</v>
      </c>
      <c r="H17" s="1">
        <v>126</v>
      </c>
      <c r="I17" s="3">
        <v>-3</v>
      </c>
    </row>
    <row r="18" spans="1:9">
      <c r="A18" s="1" t="s">
        <v>18</v>
      </c>
      <c r="B18" s="1">
        <v>131</v>
      </c>
      <c r="C18" s="1">
        <v>153</v>
      </c>
      <c r="D18" s="1">
        <v>143</v>
      </c>
      <c r="E18" s="1">
        <v>136</v>
      </c>
      <c r="F18" s="1">
        <v>142</v>
      </c>
      <c r="G18" s="5">
        <f t="shared" si="0"/>
        <v>141</v>
      </c>
      <c r="H18" s="1">
        <v>115</v>
      </c>
      <c r="I18" s="3">
        <v>-26</v>
      </c>
    </row>
    <row r="19" spans="1:9">
      <c r="A19" s="1" t="s">
        <v>19</v>
      </c>
      <c r="B19" s="1">
        <v>2263</v>
      </c>
      <c r="C19" s="1">
        <v>2249</v>
      </c>
      <c r="D19" s="1">
        <v>2216</v>
      </c>
      <c r="E19" s="1">
        <v>2117</v>
      </c>
      <c r="F19" s="1">
        <v>2254</v>
      </c>
      <c r="G19" s="5">
        <f t="shared" si="0"/>
        <v>2219.8000000000002</v>
      </c>
      <c r="H19" s="1">
        <v>2116</v>
      </c>
      <c r="I19" s="1">
        <f>SUM(I3:I18)</f>
        <v>-104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9"/>
  <sheetViews>
    <sheetView workbookViewId="0">
      <selection activeCell="J15" sqref="J15"/>
    </sheetView>
  </sheetViews>
  <sheetFormatPr defaultRowHeight="15"/>
  <sheetData>
    <row r="1" spans="1:10">
      <c r="A1" s="7" t="s">
        <v>28</v>
      </c>
    </row>
    <row r="2" spans="1:10">
      <c r="A2" s="1"/>
      <c r="B2" s="1">
        <v>2015</v>
      </c>
      <c r="C2" s="1">
        <v>2016</v>
      </c>
      <c r="D2" s="1">
        <v>2017</v>
      </c>
      <c r="E2" s="1">
        <v>2018</v>
      </c>
      <c r="F2" s="1">
        <v>2019</v>
      </c>
      <c r="G2" s="1" t="s">
        <v>1</v>
      </c>
      <c r="H2" s="1">
        <v>2020</v>
      </c>
      <c r="I2" s="1" t="s">
        <v>2</v>
      </c>
    </row>
    <row r="3" spans="1:10">
      <c r="A3" s="1" t="s">
        <v>3</v>
      </c>
      <c r="B3" s="1">
        <v>91</v>
      </c>
      <c r="C3" s="1">
        <v>84</v>
      </c>
      <c r="D3" s="1">
        <v>68</v>
      </c>
      <c r="E3" s="1">
        <v>89</v>
      </c>
      <c r="F3" s="1">
        <v>71</v>
      </c>
      <c r="G3" s="5">
        <v>80.599999999999994</v>
      </c>
      <c r="H3" s="1">
        <v>64</v>
      </c>
      <c r="I3" s="8">
        <v>-17</v>
      </c>
    </row>
    <row r="4" spans="1:10">
      <c r="A4" s="1" t="s">
        <v>4</v>
      </c>
      <c r="B4" s="1">
        <v>72</v>
      </c>
      <c r="C4" s="1">
        <v>85</v>
      </c>
      <c r="D4" s="1">
        <v>99</v>
      </c>
      <c r="E4" s="1">
        <v>80</v>
      </c>
      <c r="F4" s="1">
        <v>81</v>
      </c>
      <c r="G4" s="5">
        <v>83.4</v>
      </c>
      <c r="H4" s="1">
        <v>86</v>
      </c>
      <c r="I4" s="8">
        <v>-3</v>
      </c>
    </row>
    <row r="5" spans="1:10">
      <c r="A5" s="1" t="s">
        <v>5</v>
      </c>
      <c r="B5" s="1">
        <v>65</v>
      </c>
      <c r="C5" s="1">
        <v>66</v>
      </c>
      <c r="D5" s="1">
        <v>84</v>
      </c>
      <c r="E5" s="1">
        <v>66</v>
      </c>
      <c r="F5" s="1">
        <v>78</v>
      </c>
      <c r="G5" s="5">
        <v>71.8</v>
      </c>
      <c r="H5" s="1">
        <v>134</v>
      </c>
      <c r="I5" s="8">
        <v>62</v>
      </c>
    </row>
    <row r="6" spans="1:10">
      <c r="A6" s="1" t="s">
        <v>6</v>
      </c>
      <c r="B6" s="1">
        <v>56</v>
      </c>
      <c r="C6" s="1">
        <v>67</v>
      </c>
      <c r="D6" s="1">
        <v>87</v>
      </c>
      <c r="E6" s="1">
        <v>98</v>
      </c>
      <c r="F6" s="1">
        <v>76</v>
      </c>
      <c r="G6" s="5">
        <v>76.8</v>
      </c>
      <c r="H6" s="1">
        <v>159</v>
      </c>
      <c r="I6" s="8">
        <v>82</v>
      </c>
    </row>
    <row r="7" spans="1:10">
      <c r="A7" s="1" t="s">
        <v>7</v>
      </c>
      <c r="B7" s="1">
        <v>66</v>
      </c>
      <c r="C7" s="1">
        <v>79</v>
      </c>
      <c r="D7" s="1">
        <v>68</v>
      </c>
      <c r="E7" s="1">
        <v>77</v>
      </c>
      <c r="F7" s="1">
        <v>92</v>
      </c>
      <c r="G7" s="5">
        <v>76.400000000000006</v>
      </c>
      <c r="H7" s="1">
        <v>117</v>
      </c>
      <c r="I7" s="8">
        <v>41</v>
      </c>
    </row>
    <row r="8" spans="1:10">
      <c r="A8" s="1" t="s">
        <v>8</v>
      </c>
      <c r="B8" s="1">
        <v>83</v>
      </c>
      <c r="C8" s="1">
        <v>90</v>
      </c>
      <c r="D8" s="1">
        <v>68</v>
      </c>
      <c r="E8" s="1">
        <v>86</v>
      </c>
      <c r="F8" s="1">
        <v>63</v>
      </c>
      <c r="G8" s="5">
        <v>78</v>
      </c>
      <c r="H8" s="1">
        <v>144</v>
      </c>
      <c r="I8" s="8">
        <v>66</v>
      </c>
    </row>
    <row r="9" spans="1:10">
      <c r="A9" s="1" t="s">
        <v>9</v>
      </c>
      <c r="B9" s="1">
        <v>101</v>
      </c>
      <c r="C9" s="1">
        <v>72</v>
      </c>
      <c r="D9" s="1">
        <v>95</v>
      </c>
      <c r="E9" s="1">
        <v>78</v>
      </c>
      <c r="F9" s="1">
        <v>97</v>
      </c>
      <c r="G9" s="5">
        <v>88.6</v>
      </c>
      <c r="H9" s="1">
        <v>121</v>
      </c>
      <c r="I9" s="8">
        <v>32</v>
      </c>
    </row>
    <row r="10" spans="1:10">
      <c r="A10" s="1" t="s">
        <v>10</v>
      </c>
      <c r="B10" s="1">
        <v>98</v>
      </c>
      <c r="C10" s="1">
        <v>63</v>
      </c>
      <c r="D10" s="1">
        <v>73</v>
      </c>
      <c r="E10" s="1">
        <v>54</v>
      </c>
      <c r="F10" s="1">
        <v>84</v>
      </c>
      <c r="G10" s="5">
        <v>74.400000000000006</v>
      </c>
      <c r="H10" s="1">
        <v>115</v>
      </c>
      <c r="I10" s="8">
        <v>41</v>
      </c>
    </row>
    <row r="11" spans="1:10">
      <c r="A11" s="1" t="s">
        <v>11</v>
      </c>
      <c r="B11" s="1">
        <v>62</v>
      </c>
      <c r="C11" s="1">
        <v>84</v>
      </c>
      <c r="D11" s="1">
        <v>78</v>
      </c>
      <c r="E11" s="1">
        <v>69</v>
      </c>
      <c r="F11" s="1">
        <v>91</v>
      </c>
      <c r="G11" s="5">
        <v>76.8</v>
      </c>
      <c r="H11" s="1">
        <v>147</v>
      </c>
      <c r="I11" s="8">
        <v>70</v>
      </c>
    </row>
    <row r="12" spans="1:10">
      <c r="A12" s="1" t="s">
        <v>12</v>
      </c>
      <c r="B12" s="1">
        <v>81</v>
      </c>
      <c r="C12" s="1">
        <v>70</v>
      </c>
      <c r="D12" s="1">
        <v>71</v>
      </c>
      <c r="E12" s="1">
        <v>71</v>
      </c>
      <c r="F12" s="1">
        <v>99</v>
      </c>
      <c r="G12" s="5">
        <v>78.400000000000006</v>
      </c>
      <c r="H12" s="1">
        <v>112</v>
      </c>
      <c r="I12" s="8">
        <v>34</v>
      </c>
    </row>
    <row r="13" spans="1:10">
      <c r="A13" s="1" t="s">
        <v>13</v>
      </c>
      <c r="B13" s="1">
        <v>71</v>
      </c>
      <c r="C13" s="1">
        <v>72</v>
      </c>
      <c r="D13" s="1">
        <v>91</v>
      </c>
      <c r="E13" s="1">
        <v>57</v>
      </c>
      <c r="F13" s="1">
        <v>68</v>
      </c>
      <c r="G13" s="5">
        <v>71.8</v>
      </c>
      <c r="H13" s="1">
        <v>114</v>
      </c>
      <c r="I13" s="8">
        <v>42</v>
      </c>
    </row>
    <row r="14" spans="1:10">
      <c r="A14" s="1" t="s">
        <v>14</v>
      </c>
      <c r="B14" s="1">
        <v>79</v>
      </c>
      <c r="C14" s="1">
        <v>72</v>
      </c>
      <c r="D14" s="1">
        <v>84</v>
      </c>
      <c r="E14" s="1">
        <v>91</v>
      </c>
      <c r="F14" s="1">
        <v>92</v>
      </c>
      <c r="G14" s="5">
        <v>83.6</v>
      </c>
      <c r="H14" s="1">
        <v>125</v>
      </c>
      <c r="I14" s="8">
        <v>41</v>
      </c>
    </row>
    <row r="15" spans="1:10">
      <c r="A15" s="1" t="s">
        <v>15</v>
      </c>
      <c r="B15" s="1">
        <v>94</v>
      </c>
      <c r="C15" s="1">
        <v>87</v>
      </c>
      <c r="D15" s="1">
        <v>94</v>
      </c>
      <c r="E15" s="1">
        <v>64</v>
      </c>
      <c r="F15" s="1">
        <v>78</v>
      </c>
      <c r="G15" s="5">
        <v>83.4</v>
      </c>
      <c r="H15" s="1">
        <v>118</v>
      </c>
      <c r="I15" s="8">
        <v>35</v>
      </c>
      <c r="J15" s="2"/>
    </row>
    <row r="16" spans="1:10">
      <c r="A16" s="1" t="s">
        <v>16</v>
      </c>
      <c r="B16" s="1">
        <v>77</v>
      </c>
      <c r="C16" s="1">
        <v>76</v>
      </c>
      <c r="D16" s="1">
        <v>85</v>
      </c>
      <c r="E16" s="1">
        <v>87</v>
      </c>
      <c r="F16" s="1">
        <v>85</v>
      </c>
      <c r="G16" s="5">
        <v>82</v>
      </c>
      <c r="H16" s="1">
        <v>111</v>
      </c>
      <c r="I16" s="8">
        <v>29</v>
      </c>
    </row>
    <row r="17" spans="1:9">
      <c r="A17" s="1" t="s">
        <v>17</v>
      </c>
      <c r="B17" s="1">
        <v>81</v>
      </c>
      <c r="C17" s="1">
        <v>58</v>
      </c>
      <c r="D17" s="1">
        <v>76</v>
      </c>
      <c r="E17" s="1">
        <v>79</v>
      </c>
      <c r="F17" s="1">
        <v>84</v>
      </c>
      <c r="G17" s="5">
        <v>75.599999999999994</v>
      </c>
      <c r="H17" s="1">
        <v>108</v>
      </c>
      <c r="I17" s="8">
        <v>32</v>
      </c>
    </row>
    <row r="18" spans="1:9">
      <c r="A18" s="1" t="s">
        <v>18</v>
      </c>
      <c r="B18" s="1">
        <v>87</v>
      </c>
      <c r="C18" s="1">
        <v>77</v>
      </c>
      <c r="D18" s="1">
        <v>87</v>
      </c>
      <c r="E18" s="1">
        <v>70</v>
      </c>
      <c r="F18" s="1">
        <v>72</v>
      </c>
      <c r="G18" s="5">
        <v>78.599999999999994</v>
      </c>
      <c r="H18" s="1">
        <v>105</v>
      </c>
      <c r="I18" s="8">
        <v>26</v>
      </c>
    </row>
    <row r="19" spans="1:9">
      <c r="A19" s="1" t="s">
        <v>19</v>
      </c>
      <c r="B19" s="1">
        <v>1264</v>
      </c>
      <c r="C19" s="1">
        <v>1202</v>
      </c>
      <c r="D19" s="1">
        <v>1308</v>
      </c>
      <c r="E19" s="1">
        <v>1216</v>
      </c>
      <c r="F19" s="1">
        <v>1311</v>
      </c>
      <c r="G19" s="16">
        <v>1260.2</v>
      </c>
      <c r="H19" s="15">
        <v>1880</v>
      </c>
      <c r="I19" s="13">
        <v>620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9"/>
  <sheetViews>
    <sheetView workbookViewId="0">
      <selection activeCell="H43" sqref="H43"/>
    </sheetView>
  </sheetViews>
  <sheetFormatPr defaultRowHeight="15"/>
  <sheetData>
    <row r="1" spans="1:10">
      <c r="A1" s="7" t="s">
        <v>29</v>
      </c>
    </row>
    <row r="2" spans="1:10">
      <c r="A2" s="1"/>
      <c r="B2" s="1">
        <v>2015</v>
      </c>
      <c r="C2" s="1">
        <v>2016</v>
      </c>
      <c r="D2" s="1">
        <v>2017</v>
      </c>
      <c r="E2" s="1">
        <v>2018</v>
      </c>
      <c r="F2" s="1">
        <v>2019</v>
      </c>
      <c r="G2" s="1" t="s">
        <v>1</v>
      </c>
      <c r="H2" s="1">
        <v>2020</v>
      </c>
      <c r="I2" s="1" t="s">
        <v>2</v>
      </c>
    </row>
    <row r="3" spans="1:10">
      <c r="A3" s="1" t="s">
        <v>3</v>
      </c>
      <c r="B3" s="1">
        <v>20</v>
      </c>
      <c r="C3" s="1">
        <v>19</v>
      </c>
      <c r="D3" s="1">
        <v>8</v>
      </c>
      <c r="E3" s="1">
        <v>10</v>
      </c>
      <c r="F3" s="1">
        <v>18</v>
      </c>
      <c r="G3" s="5">
        <f t="shared" ref="G3:G19" si="0">AVERAGE(B3:F3)</f>
        <v>15</v>
      </c>
      <c r="H3" s="1">
        <v>14</v>
      </c>
      <c r="I3" s="1">
        <v>-1</v>
      </c>
    </row>
    <row r="4" spans="1:10">
      <c r="A4" s="1" t="s">
        <v>4</v>
      </c>
      <c r="B4" s="1">
        <v>16</v>
      </c>
      <c r="C4" s="1">
        <v>25</v>
      </c>
      <c r="D4" s="1">
        <v>19</v>
      </c>
      <c r="E4" s="1">
        <v>23</v>
      </c>
      <c r="F4" s="1">
        <v>16</v>
      </c>
      <c r="G4" s="5">
        <f t="shared" si="0"/>
        <v>19.8</v>
      </c>
      <c r="H4" s="1">
        <v>11</v>
      </c>
      <c r="I4" s="1">
        <v>-9</v>
      </c>
    </row>
    <row r="5" spans="1:10">
      <c r="A5" s="1" t="s">
        <v>5</v>
      </c>
      <c r="B5" s="1">
        <v>18</v>
      </c>
      <c r="C5" s="1">
        <v>14</v>
      </c>
      <c r="D5" s="1">
        <v>22</v>
      </c>
      <c r="E5" s="1">
        <v>17</v>
      </c>
      <c r="F5" s="1">
        <v>17</v>
      </c>
      <c r="G5" s="5">
        <f t="shared" si="0"/>
        <v>17.600000000000001</v>
      </c>
      <c r="H5" s="1">
        <v>28</v>
      </c>
      <c r="I5" s="1">
        <v>10</v>
      </c>
    </row>
    <row r="6" spans="1:10">
      <c r="A6" s="1" t="s">
        <v>6</v>
      </c>
      <c r="B6" s="1">
        <v>13</v>
      </c>
      <c r="C6" s="1">
        <v>11</v>
      </c>
      <c r="D6" s="1">
        <v>17</v>
      </c>
      <c r="E6" s="1">
        <v>20</v>
      </c>
      <c r="F6" s="1">
        <v>10</v>
      </c>
      <c r="G6" s="5">
        <f t="shared" si="0"/>
        <v>14.2</v>
      </c>
      <c r="H6" s="1">
        <v>19</v>
      </c>
      <c r="I6" s="1">
        <v>5</v>
      </c>
    </row>
    <row r="7" spans="1:10">
      <c r="A7" s="1" t="s">
        <v>7</v>
      </c>
      <c r="B7" s="1">
        <v>15</v>
      </c>
      <c r="C7" s="1">
        <v>19</v>
      </c>
      <c r="D7" s="1">
        <v>16</v>
      </c>
      <c r="E7" s="1">
        <v>17</v>
      </c>
      <c r="F7" s="1">
        <v>28</v>
      </c>
      <c r="G7" s="5">
        <f t="shared" si="0"/>
        <v>19</v>
      </c>
      <c r="H7" s="1">
        <v>27</v>
      </c>
      <c r="I7" s="1">
        <v>8</v>
      </c>
    </row>
    <row r="8" spans="1:10">
      <c r="A8" s="1" t="s">
        <v>8</v>
      </c>
      <c r="B8" s="1">
        <v>18</v>
      </c>
      <c r="C8" s="1">
        <v>19</v>
      </c>
      <c r="D8" s="1">
        <v>20</v>
      </c>
      <c r="E8" s="1">
        <v>18</v>
      </c>
      <c r="F8" s="1">
        <v>12</v>
      </c>
      <c r="G8" s="5">
        <f t="shared" si="0"/>
        <v>17.399999999999999</v>
      </c>
      <c r="H8" s="1">
        <v>19</v>
      </c>
      <c r="I8" s="1">
        <v>2</v>
      </c>
    </row>
    <row r="9" spans="1:10">
      <c r="A9" s="1" t="s">
        <v>9</v>
      </c>
      <c r="B9" s="1">
        <v>19</v>
      </c>
      <c r="C9" s="1">
        <v>21</v>
      </c>
      <c r="D9" s="1">
        <v>27</v>
      </c>
      <c r="E9" s="1">
        <v>23</v>
      </c>
      <c r="F9" s="1">
        <v>22</v>
      </c>
      <c r="G9" s="5">
        <f t="shared" si="0"/>
        <v>22.4</v>
      </c>
      <c r="H9" s="1">
        <v>24</v>
      </c>
      <c r="I9" s="1">
        <v>2</v>
      </c>
    </row>
    <row r="10" spans="1:10">
      <c r="A10" s="1" t="s">
        <v>10</v>
      </c>
      <c r="B10" s="1">
        <v>23</v>
      </c>
      <c r="C10" s="1">
        <v>13</v>
      </c>
      <c r="D10" s="1">
        <v>17</v>
      </c>
      <c r="E10" s="1">
        <v>8</v>
      </c>
      <c r="F10" s="1">
        <v>25</v>
      </c>
      <c r="G10" s="5">
        <f t="shared" si="0"/>
        <v>17.2</v>
      </c>
      <c r="H10" s="1">
        <v>22</v>
      </c>
      <c r="I10" s="1">
        <v>5</v>
      </c>
    </row>
    <row r="11" spans="1:10">
      <c r="A11" s="1" t="s">
        <v>11</v>
      </c>
      <c r="B11" s="1">
        <v>15</v>
      </c>
      <c r="C11" s="1">
        <v>17</v>
      </c>
      <c r="D11" s="1">
        <v>16</v>
      </c>
      <c r="E11" s="1">
        <v>25</v>
      </c>
      <c r="F11" s="1">
        <v>23</v>
      </c>
      <c r="G11" s="5">
        <f t="shared" si="0"/>
        <v>19.2</v>
      </c>
      <c r="H11" s="1">
        <v>19</v>
      </c>
      <c r="I11" s="1">
        <v>0</v>
      </c>
    </row>
    <row r="12" spans="1:10">
      <c r="A12" s="1" t="s">
        <v>12</v>
      </c>
      <c r="B12" s="1">
        <v>18</v>
      </c>
      <c r="C12" s="1">
        <v>18</v>
      </c>
      <c r="D12" s="1">
        <v>19</v>
      </c>
      <c r="E12" s="1">
        <v>22</v>
      </c>
      <c r="F12" s="1">
        <v>22</v>
      </c>
      <c r="G12" s="5">
        <f t="shared" si="0"/>
        <v>19.8</v>
      </c>
      <c r="H12" s="1">
        <v>18</v>
      </c>
      <c r="I12" s="1">
        <v>-2</v>
      </c>
    </row>
    <row r="13" spans="1:10">
      <c r="A13" s="1" t="s">
        <v>13</v>
      </c>
      <c r="B13" s="1">
        <v>22</v>
      </c>
      <c r="C13" s="1">
        <v>17</v>
      </c>
      <c r="D13" s="1">
        <v>23</v>
      </c>
      <c r="E13" s="1">
        <v>15</v>
      </c>
      <c r="F13" s="1">
        <v>20</v>
      </c>
      <c r="G13" s="5">
        <f t="shared" si="0"/>
        <v>19.399999999999999</v>
      </c>
      <c r="H13" s="1">
        <v>16</v>
      </c>
      <c r="I13" s="1">
        <v>-3</v>
      </c>
    </row>
    <row r="14" spans="1:10">
      <c r="A14" s="1" t="s">
        <v>14</v>
      </c>
      <c r="B14" s="1">
        <v>14</v>
      </c>
      <c r="C14" s="1">
        <v>18</v>
      </c>
      <c r="D14" s="1">
        <v>10</v>
      </c>
      <c r="E14" s="1">
        <v>15</v>
      </c>
      <c r="F14" s="1">
        <v>16</v>
      </c>
      <c r="G14" s="5">
        <f t="shared" si="0"/>
        <v>14.6</v>
      </c>
      <c r="H14" s="1">
        <v>18</v>
      </c>
      <c r="I14" s="1">
        <v>3</v>
      </c>
    </row>
    <row r="15" spans="1:10">
      <c r="A15" s="1" t="s">
        <v>15</v>
      </c>
      <c r="B15" s="1">
        <v>25</v>
      </c>
      <c r="C15" s="1">
        <v>13</v>
      </c>
      <c r="D15" s="1">
        <v>13</v>
      </c>
      <c r="E15" s="1">
        <v>17</v>
      </c>
      <c r="F15" s="1">
        <v>13</v>
      </c>
      <c r="G15" s="5">
        <f t="shared" si="0"/>
        <v>16.2</v>
      </c>
      <c r="H15" s="1">
        <v>17</v>
      </c>
      <c r="I15" s="1">
        <v>1</v>
      </c>
    </row>
    <row r="16" spans="1:10">
      <c r="A16" s="1" t="s">
        <v>16</v>
      </c>
      <c r="B16" s="1">
        <v>17</v>
      </c>
      <c r="C16" s="1">
        <v>18</v>
      </c>
      <c r="D16" s="1">
        <v>16</v>
      </c>
      <c r="E16" s="1">
        <v>25</v>
      </c>
      <c r="F16" s="1">
        <v>25</v>
      </c>
      <c r="G16" s="5">
        <f t="shared" si="0"/>
        <v>20.2</v>
      </c>
      <c r="H16" s="1">
        <v>12</v>
      </c>
      <c r="I16" s="1">
        <v>-8</v>
      </c>
      <c r="J16" s="2"/>
    </row>
    <row r="17" spans="1:9">
      <c r="A17" s="1" t="s">
        <v>17</v>
      </c>
      <c r="B17" s="1">
        <v>21</v>
      </c>
      <c r="C17" s="1">
        <v>13</v>
      </c>
      <c r="D17" s="1">
        <v>24</v>
      </c>
      <c r="E17" s="1">
        <v>24</v>
      </c>
      <c r="F17" s="1">
        <v>16</v>
      </c>
      <c r="G17" s="5">
        <f t="shared" si="0"/>
        <v>19.600000000000001</v>
      </c>
      <c r="H17" s="1">
        <v>19</v>
      </c>
      <c r="I17" s="1">
        <v>-1</v>
      </c>
    </row>
    <row r="18" spans="1:9">
      <c r="A18" s="1" t="s">
        <v>18</v>
      </c>
      <c r="B18" s="1">
        <v>29</v>
      </c>
      <c r="C18" s="1">
        <v>20</v>
      </c>
      <c r="D18" s="1">
        <v>16</v>
      </c>
      <c r="E18" s="1">
        <v>9</v>
      </c>
      <c r="F18" s="1">
        <v>21</v>
      </c>
      <c r="G18" s="5">
        <f t="shared" si="0"/>
        <v>19</v>
      </c>
      <c r="H18" s="1">
        <v>29</v>
      </c>
      <c r="I18" s="1">
        <v>10</v>
      </c>
    </row>
    <row r="19" spans="1:9">
      <c r="A19" s="1" t="s">
        <v>19</v>
      </c>
      <c r="B19" s="1">
        <v>303</v>
      </c>
      <c r="C19" s="1">
        <v>275</v>
      </c>
      <c r="D19" s="1">
        <v>283</v>
      </c>
      <c r="E19" s="1">
        <v>288</v>
      </c>
      <c r="F19" s="1">
        <v>304</v>
      </c>
      <c r="G19" s="16">
        <f t="shared" si="0"/>
        <v>290.60000000000002</v>
      </c>
      <c r="H19" s="15">
        <v>312</v>
      </c>
      <c r="I19" s="15">
        <v>21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FB2E75F094A4E41B3C769FDBB0E7AE4" ma:contentTypeVersion="9" ma:contentTypeDescription="Create a new document." ma:contentTypeScope="" ma:versionID="d40810e2c479f953d589d47ee34f8a79">
  <xsd:schema xmlns:xsd="http://www.w3.org/2001/XMLSchema" xmlns:xs="http://www.w3.org/2001/XMLSchema" xmlns:p="http://schemas.microsoft.com/office/2006/metadata/properties" xmlns:ns2="5bea46cf-1ec5-48cd-a3d6-f432b3d2bf55" targetNamespace="http://schemas.microsoft.com/office/2006/metadata/properties" ma:root="true" ma:fieldsID="deda27dd595c94e27c6a454c4e4af65e" ns2:_="">
    <xsd:import namespace="5bea46cf-1ec5-48cd-a3d6-f432b3d2bf5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bea46cf-1ec5-48cd-a3d6-f432b3d2bf5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A4DBCB7-C354-42CD-884A-C2AAE013B3EA}"/>
</file>

<file path=customXml/itemProps2.xml><?xml version="1.0" encoding="utf-8"?>
<ds:datastoreItem xmlns:ds="http://schemas.openxmlformats.org/officeDocument/2006/customXml" ds:itemID="{091B2729-94E5-4BE8-8222-076D502DE81F}"/>
</file>

<file path=customXml/itemProps3.xml><?xml version="1.0" encoding="utf-8"?>
<ds:datastoreItem xmlns:ds="http://schemas.openxmlformats.org/officeDocument/2006/customXml" ds:itemID="{24E7AAAB-A728-4885-9A0D-42C2C2505F5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Siobhan Murphy</dc:creator>
  <cp:keywords/>
  <dc:description/>
  <cp:lastModifiedBy>Henderson, David</cp:lastModifiedBy>
  <cp:revision/>
  <dcterms:created xsi:type="dcterms:W3CDTF">2020-08-11T19:13:37Z</dcterms:created>
  <dcterms:modified xsi:type="dcterms:W3CDTF">2020-08-18T17:02:33Z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0x0101005FB2E75F094A4E41B3C769FDBB0E7AE4</vt:lpwstr>
  </property>
</Properties>
</file>