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单位数据(1级)" sheetId="1" r:id="rId1"/>
    <sheet name="单位升级" sheetId="2" r:id="rId2"/>
  </sheets>
  <calcPr calcId="152511"/>
</workbook>
</file>

<file path=xl/calcChain.xml><?xml version="1.0" encoding="utf-8"?>
<calcChain xmlns="http://schemas.openxmlformats.org/spreadsheetml/2006/main">
  <c r="F8" i="2" l="1"/>
  <c r="B30" i="1" l="1"/>
  <c r="F3" i="2"/>
  <c r="G3" i="2"/>
  <c r="H3" i="2"/>
  <c r="I3" i="2"/>
  <c r="J3" i="2"/>
  <c r="K3" i="2"/>
  <c r="L3" i="2"/>
  <c r="F4" i="2"/>
  <c r="G4" i="2"/>
  <c r="H4" i="2"/>
  <c r="I4" i="2"/>
  <c r="J4" i="2"/>
  <c r="K4" i="2"/>
  <c r="L4" i="2"/>
  <c r="F5" i="2"/>
  <c r="G5" i="2"/>
  <c r="H5" i="2"/>
  <c r="I5" i="2"/>
  <c r="J5" i="2"/>
  <c r="K5" i="2"/>
  <c r="L5" i="2"/>
  <c r="F6" i="2"/>
  <c r="G6" i="2"/>
  <c r="H6" i="2"/>
  <c r="I6" i="2"/>
  <c r="J6" i="2"/>
  <c r="K6" i="2"/>
  <c r="L6" i="2"/>
  <c r="F7" i="2"/>
  <c r="G7" i="2"/>
  <c r="H7" i="2"/>
  <c r="I7" i="2"/>
  <c r="J7" i="2"/>
  <c r="K7" i="2"/>
  <c r="L7" i="2"/>
  <c r="G8" i="2"/>
  <c r="H8" i="2"/>
  <c r="I8" i="2"/>
  <c r="J8" i="2"/>
  <c r="K8" i="2"/>
  <c r="L8" i="2"/>
  <c r="F9" i="2"/>
  <c r="G9" i="2"/>
  <c r="H9" i="2"/>
  <c r="I9" i="2"/>
  <c r="J9" i="2"/>
  <c r="K9" i="2"/>
  <c r="L9" i="2"/>
  <c r="F10" i="2"/>
  <c r="G10" i="2"/>
  <c r="H10" i="2"/>
  <c r="I10" i="2"/>
  <c r="J10" i="2"/>
  <c r="K10" i="2"/>
  <c r="L10" i="2"/>
  <c r="F11" i="2"/>
  <c r="G11" i="2"/>
  <c r="H11" i="2"/>
  <c r="I11" i="2"/>
  <c r="J11" i="2"/>
  <c r="K11" i="2"/>
  <c r="L11" i="2"/>
  <c r="F12" i="2"/>
  <c r="G12" i="2"/>
  <c r="H12" i="2"/>
  <c r="I12" i="2"/>
  <c r="J12" i="2"/>
  <c r="K12" i="2"/>
  <c r="L12" i="2"/>
  <c r="F13" i="2"/>
  <c r="G13" i="2"/>
  <c r="H13" i="2"/>
  <c r="I13" i="2"/>
  <c r="J13" i="2"/>
  <c r="K13" i="2"/>
  <c r="L13" i="2"/>
  <c r="F14" i="2"/>
  <c r="G14" i="2"/>
  <c r="H14" i="2"/>
  <c r="I14" i="2"/>
  <c r="J14" i="2"/>
  <c r="K14" i="2"/>
  <c r="L14" i="2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F18" i="2"/>
  <c r="G18" i="2"/>
  <c r="H18" i="2"/>
  <c r="I18" i="2"/>
  <c r="J18" i="2"/>
  <c r="K18" i="2"/>
  <c r="L18" i="2"/>
  <c r="F19" i="2"/>
  <c r="G19" i="2"/>
  <c r="H19" i="2"/>
  <c r="I19" i="2"/>
  <c r="J19" i="2"/>
  <c r="K19" i="2"/>
  <c r="L19" i="2"/>
  <c r="F20" i="2"/>
  <c r="G20" i="2"/>
  <c r="H20" i="2"/>
  <c r="I20" i="2"/>
  <c r="J20" i="2"/>
  <c r="K20" i="2"/>
  <c r="L20" i="2"/>
  <c r="F21" i="2"/>
  <c r="G21" i="2"/>
  <c r="H21" i="2"/>
  <c r="I21" i="2"/>
  <c r="J21" i="2"/>
  <c r="K21" i="2"/>
  <c r="L21" i="2"/>
  <c r="F22" i="2"/>
  <c r="G22" i="2"/>
  <c r="H22" i="2"/>
  <c r="I22" i="2"/>
  <c r="J22" i="2"/>
  <c r="K22" i="2"/>
  <c r="L22" i="2"/>
  <c r="F23" i="2"/>
  <c r="G23" i="2"/>
  <c r="H23" i="2"/>
  <c r="I23" i="2"/>
  <c r="J23" i="2"/>
  <c r="K23" i="2"/>
  <c r="L23" i="2"/>
  <c r="F24" i="2"/>
  <c r="G24" i="2"/>
  <c r="H24" i="2"/>
  <c r="I24" i="2"/>
  <c r="J24" i="2"/>
  <c r="K24" i="2"/>
  <c r="L24" i="2"/>
  <c r="F25" i="2"/>
  <c r="G25" i="2"/>
  <c r="H25" i="2"/>
  <c r="I25" i="2"/>
  <c r="J25" i="2"/>
  <c r="K25" i="2"/>
  <c r="L25" i="2"/>
  <c r="F26" i="2"/>
  <c r="G26" i="2"/>
  <c r="H26" i="2"/>
  <c r="I26" i="2"/>
  <c r="J26" i="2"/>
  <c r="K26" i="2"/>
  <c r="L26" i="2"/>
  <c r="F27" i="2"/>
  <c r="G27" i="2"/>
  <c r="H27" i="2"/>
  <c r="I27" i="2"/>
  <c r="J27" i="2"/>
  <c r="K27" i="2"/>
  <c r="L27" i="2"/>
  <c r="F28" i="2"/>
  <c r="G28" i="2"/>
  <c r="H28" i="2"/>
  <c r="I28" i="2"/>
  <c r="J28" i="2"/>
  <c r="K28" i="2"/>
  <c r="L28" i="2"/>
  <c r="F29" i="2"/>
  <c r="G29" i="2"/>
  <c r="H29" i="2"/>
  <c r="I29" i="2"/>
  <c r="J29" i="2"/>
  <c r="K29" i="2"/>
  <c r="L29" i="2"/>
  <c r="F30" i="2"/>
  <c r="G30" i="2"/>
  <c r="H30" i="2"/>
  <c r="I30" i="2"/>
  <c r="J30" i="2"/>
  <c r="K30" i="2"/>
  <c r="L30" i="2"/>
  <c r="F31" i="2"/>
  <c r="G31" i="2"/>
  <c r="H31" i="2"/>
  <c r="I31" i="2"/>
  <c r="J31" i="2"/>
  <c r="K31" i="2"/>
  <c r="L31" i="2"/>
  <c r="F32" i="2"/>
  <c r="G32" i="2"/>
  <c r="H32" i="2"/>
  <c r="I32" i="2"/>
  <c r="J32" i="2"/>
  <c r="K32" i="2"/>
  <c r="L32" i="2"/>
  <c r="F33" i="2"/>
  <c r="G33" i="2"/>
  <c r="H33" i="2"/>
  <c r="I33" i="2"/>
  <c r="J33" i="2"/>
  <c r="K33" i="2"/>
  <c r="L33" i="2"/>
  <c r="F34" i="2"/>
  <c r="G34" i="2"/>
  <c r="H34" i="2"/>
  <c r="I34" i="2"/>
  <c r="J34" i="2"/>
  <c r="K34" i="2"/>
  <c r="L34" i="2"/>
  <c r="F35" i="2"/>
  <c r="G35" i="2"/>
  <c r="H35" i="2"/>
  <c r="I35" i="2"/>
  <c r="J35" i="2"/>
  <c r="K35" i="2"/>
  <c r="L35" i="2"/>
  <c r="F36" i="2"/>
  <c r="G36" i="2"/>
  <c r="H36" i="2"/>
  <c r="I36" i="2"/>
  <c r="J36" i="2"/>
  <c r="K36" i="2"/>
  <c r="L36" i="2"/>
  <c r="F37" i="2"/>
  <c r="G37" i="2"/>
  <c r="H37" i="2"/>
  <c r="I37" i="2"/>
  <c r="J37" i="2"/>
  <c r="K37" i="2"/>
  <c r="L37" i="2"/>
  <c r="F38" i="2"/>
  <c r="G38" i="2"/>
  <c r="H38" i="2"/>
  <c r="I38" i="2"/>
  <c r="J38" i="2"/>
  <c r="K38" i="2"/>
  <c r="L38" i="2"/>
  <c r="F39" i="2"/>
  <c r="G39" i="2"/>
  <c r="H39" i="2"/>
  <c r="I39" i="2"/>
  <c r="J39" i="2"/>
  <c r="K39" i="2"/>
  <c r="L39" i="2"/>
  <c r="F40" i="2"/>
  <c r="G40" i="2"/>
  <c r="H40" i="2"/>
  <c r="I40" i="2"/>
  <c r="J40" i="2"/>
  <c r="K40" i="2"/>
  <c r="L40" i="2"/>
  <c r="F41" i="2"/>
  <c r="G41" i="2"/>
  <c r="H41" i="2"/>
  <c r="I41" i="2"/>
  <c r="J41" i="2"/>
  <c r="K41" i="2"/>
  <c r="L41" i="2"/>
  <c r="F42" i="2"/>
  <c r="G42" i="2"/>
  <c r="H42" i="2"/>
  <c r="I42" i="2"/>
  <c r="J42" i="2"/>
  <c r="K42" i="2"/>
  <c r="L42" i="2"/>
  <c r="F43" i="2"/>
  <c r="G43" i="2"/>
  <c r="H43" i="2"/>
  <c r="I43" i="2"/>
  <c r="J43" i="2"/>
  <c r="K43" i="2"/>
  <c r="L43" i="2"/>
  <c r="F44" i="2"/>
  <c r="G44" i="2"/>
  <c r="H44" i="2"/>
  <c r="I44" i="2"/>
  <c r="J44" i="2"/>
  <c r="K44" i="2"/>
  <c r="L44" i="2"/>
  <c r="F45" i="2"/>
  <c r="G45" i="2"/>
  <c r="H45" i="2"/>
  <c r="I45" i="2"/>
  <c r="J45" i="2"/>
  <c r="K45" i="2"/>
  <c r="L45" i="2"/>
  <c r="F46" i="2"/>
  <c r="G46" i="2"/>
  <c r="H46" i="2"/>
  <c r="I46" i="2"/>
  <c r="J46" i="2"/>
  <c r="K46" i="2"/>
  <c r="L46" i="2"/>
  <c r="F47" i="2"/>
  <c r="G47" i="2"/>
  <c r="H47" i="2"/>
  <c r="I47" i="2"/>
  <c r="J47" i="2"/>
  <c r="K47" i="2"/>
  <c r="L47" i="2"/>
  <c r="F48" i="2"/>
  <c r="G48" i="2"/>
  <c r="H48" i="2"/>
  <c r="I48" i="2"/>
  <c r="J48" i="2"/>
  <c r="K48" i="2"/>
  <c r="L48" i="2"/>
  <c r="F49" i="2"/>
  <c r="G49" i="2"/>
  <c r="H49" i="2"/>
  <c r="I49" i="2"/>
  <c r="J49" i="2"/>
  <c r="K49" i="2"/>
  <c r="L49" i="2"/>
  <c r="F50" i="2"/>
  <c r="G50" i="2"/>
  <c r="H50" i="2"/>
  <c r="I50" i="2"/>
  <c r="J50" i="2"/>
  <c r="K50" i="2"/>
  <c r="L50" i="2"/>
  <c r="F51" i="2"/>
  <c r="G51" i="2"/>
  <c r="H51" i="2"/>
  <c r="I51" i="2"/>
  <c r="J51" i="2"/>
  <c r="K51" i="2"/>
  <c r="L51" i="2"/>
  <c r="F52" i="2"/>
  <c r="G52" i="2"/>
  <c r="H52" i="2"/>
  <c r="I52" i="2"/>
  <c r="J52" i="2"/>
  <c r="K52" i="2"/>
  <c r="L52" i="2"/>
  <c r="F53" i="2"/>
  <c r="G53" i="2"/>
  <c r="H53" i="2"/>
  <c r="I53" i="2"/>
  <c r="J53" i="2"/>
  <c r="K53" i="2"/>
  <c r="L53" i="2"/>
  <c r="F54" i="2"/>
  <c r="G54" i="2"/>
  <c r="H54" i="2"/>
  <c r="I54" i="2"/>
  <c r="J54" i="2"/>
  <c r="K54" i="2"/>
  <c r="L54" i="2"/>
  <c r="F55" i="2"/>
  <c r="G55" i="2"/>
  <c r="H55" i="2"/>
  <c r="I55" i="2"/>
  <c r="J55" i="2"/>
  <c r="K55" i="2"/>
  <c r="L55" i="2"/>
  <c r="F56" i="2"/>
  <c r="G56" i="2"/>
  <c r="H56" i="2"/>
  <c r="I56" i="2"/>
  <c r="J56" i="2"/>
  <c r="K56" i="2"/>
  <c r="L56" i="2"/>
  <c r="F57" i="2"/>
  <c r="G57" i="2"/>
  <c r="H57" i="2"/>
  <c r="I57" i="2"/>
  <c r="J57" i="2"/>
  <c r="K57" i="2"/>
  <c r="L57" i="2"/>
  <c r="F58" i="2"/>
  <c r="G58" i="2"/>
  <c r="H58" i="2"/>
  <c r="I58" i="2"/>
  <c r="J58" i="2"/>
  <c r="K58" i="2"/>
  <c r="L58" i="2"/>
  <c r="F59" i="2"/>
  <c r="G59" i="2"/>
  <c r="H59" i="2"/>
  <c r="I59" i="2"/>
  <c r="J59" i="2"/>
  <c r="K59" i="2"/>
  <c r="L59" i="2"/>
  <c r="F60" i="2"/>
  <c r="G60" i="2"/>
  <c r="H60" i="2"/>
  <c r="I60" i="2"/>
  <c r="J60" i="2"/>
  <c r="K60" i="2"/>
  <c r="L60" i="2"/>
  <c r="F61" i="2"/>
  <c r="G61" i="2"/>
  <c r="H61" i="2"/>
  <c r="I61" i="2"/>
  <c r="J61" i="2"/>
  <c r="K61" i="2"/>
  <c r="L61" i="2"/>
  <c r="F62" i="2"/>
  <c r="G62" i="2"/>
  <c r="H62" i="2"/>
  <c r="I62" i="2"/>
  <c r="J62" i="2"/>
  <c r="K62" i="2"/>
  <c r="L62" i="2"/>
  <c r="F63" i="2"/>
  <c r="G63" i="2"/>
  <c r="H63" i="2"/>
  <c r="I63" i="2"/>
  <c r="J63" i="2"/>
  <c r="K63" i="2"/>
  <c r="L63" i="2"/>
  <c r="F64" i="2"/>
  <c r="G64" i="2"/>
  <c r="H64" i="2"/>
  <c r="I64" i="2"/>
  <c r="J64" i="2"/>
  <c r="K64" i="2"/>
  <c r="L64" i="2"/>
  <c r="F65" i="2"/>
  <c r="G65" i="2"/>
  <c r="H65" i="2"/>
  <c r="I65" i="2"/>
  <c r="J65" i="2"/>
  <c r="K65" i="2"/>
  <c r="L65" i="2"/>
  <c r="F66" i="2"/>
  <c r="G66" i="2"/>
  <c r="H66" i="2"/>
  <c r="I66" i="2"/>
  <c r="J66" i="2"/>
  <c r="K66" i="2"/>
  <c r="L66" i="2"/>
  <c r="F67" i="2"/>
  <c r="G67" i="2"/>
  <c r="H67" i="2"/>
  <c r="I67" i="2"/>
  <c r="J67" i="2"/>
  <c r="K67" i="2"/>
  <c r="L67" i="2"/>
  <c r="F68" i="2"/>
  <c r="G68" i="2"/>
  <c r="H68" i="2"/>
  <c r="I68" i="2"/>
  <c r="J68" i="2"/>
  <c r="K68" i="2"/>
  <c r="L68" i="2"/>
  <c r="F69" i="2"/>
  <c r="G69" i="2"/>
  <c r="H69" i="2"/>
  <c r="I69" i="2"/>
  <c r="J69" i="2"/>
  <c r="K69" i="2"/>
  <c r="L69" i="2"/>
  <c r="F70" i="2"/>
  <c r="G70" i="2"/>
  <c r="H70" i="2"/>
  <c r="I70" i="2"/>
  <c r="J70" i="2"/>
  <c r="K70" i="2"/>
  <c r="L70" i="2"/>
  <c r="F71" i="2"/>
  <c r="G71" i="2"/>
  <c r="H71" i="2"/>
  <c r="I71" i="2"/>
  <c r="J71" i="2"/>
  <c r="K71" i="2"/>
  <c r="L71" i="2"/>
  <c r="F72" i="2"/>
  <c r="G72" i="2"/>
  <c r="H72" i="2"/>
  <c r="I72" i="2"/>
  <c r="J72" i="2"/>
  <c r="K72" i="2"/>
  <c r="L72" i="2"/>
  <c r="F73" i="2"/>
  <c r="G73" i="2"/>
  <c r="H73" i="2"/>
  <c r="I73" i="2"/>
  <c r="J73" i="2"/>
  <c r="K73" i="2"/>
  <c r="L73" i="2"/>
  <c r="F74" i="2"/>
  <c r="G74" i="2"/>
  <c r="H74" i="2"/>
  <c r="I74" i="2"/>
  <c r="J74" i="2"/>
  <c r="K74" i="2"/>
  <c r="L74" i="2"/>
  <c r="F75" i="2"/>
  <c r="G75" i="2"/>
  <c r="H75" i="2"/>
  <c r="I75" i="2"/>
  <c r="J75" i="2"/>
  <c r="K75" i="2"/>
  <c r="L75" i="2"/>
  <c r="F76" i="2"/>
  <c r="G76" i="2"/>
  <c r="H76" i="2"/>
  <c r="I76" i="2"/>
  <c r="J76" i="2"/>
  <c r="K76" i="2"/>
  <c r="L76" i="2"/>
  <c r="F77" i="2"/>
  <c r="G77" i="2"/>
  <c r="H77" i="2"/>
  <c r="I77" i="2"/>
  <c r="J77" i="2"/>
  <c r="K77" i="2"/>
  <c r="L77" i="2"/>
  <c r="F78" i="2"/>
  <c r="G78" i="2"/>
  <c r="H78" i="2"/>
  <c r="I78" i="2"/>
  <c r="J78" i="2"/>
  <c r="K78" i="2"/>
  <c r="L78" i="2"/>
  <c r="F79" i="2"/>
  <c r="G79" i="2"/>
  <c r="H79" i="2"/>
  <c r="I79" i="2"/>
  <c r="J79" i="2"/>
  <c r="K79" i="2"/>
  <c r="L79" i="2"/>
  <c r="F80" i="2"/>
  <c r="G80" i="2"/>
  <c r="H80" i="2"/>
  <c r="I80" i="2"/>
  <c r="J80" i="2"/>
  <c r="K80" i="2"/>
  <c r="L80" i="2"/>
  <c r="F81" i="2"/>
  <c r="G81" i="2"/>
  <c r="H81" i="2"/>
  <c r="I81" i="2"/>
  <c r="J81" i="2"/>
  <c r="K81" i="2"/>
  <c r="L81" i="2"/>
  <c r="F82" i="2"/>
  <c r="G82" i="2"/>
  <c r="H82" i="2"/>
  <c r="I82" i="2"/>
  <c r="J82" i="2"/>
  <c r="K82" i="2"/>
  <c r="L82" i="2"/>
  <c r="F83" i="2"/>
  <c r="G83" i="2"/>
  <c r="H83" i="2"/>
  <c r="I83" i="2"/>
  <c r="J83" i="2"/>
  <c r="K83" i="2"/>
  <c r="L83" i="2"/>
  <c r="F84" i="2"/>
  <c r="G84" i="2"/>
  <c r="H84" i="2"/>
  <c r="I84" i="2"/>
  <c r="J84" i="2"/>
  <c r="K84" i="2"/>
  <c r="L84" i="2"/>
  <c r="F85" i="2"/>
  <c r="G85" i="2"/>
  <c r="H85" i="2"/>
  <c r="I85" i="2"/>
  <c r="J85" i="2"/>
  <c r="K85" i="2"/>
  <c r="L85" i="2"/>
  <c r="F86" i="2"/>
  <c r="G86" i="2"/>
  <c r="H86" i="2"/>
  <c r="I86" i="2"/>
  <c r="J86" i="2"/>
  <c r="K86" i="2"/>
  <c r="L86" i="2"/>
  <c r="F87" i="2"/>
  <c r="G87" i="2"/>
  <c r="H87" i="2"/>
  <c r="I87" i="2"/>
  <c r="J87" i="2"/>
  <c r="K87" i="2"/>
  <c r="L87" i="2"/>
  <c r="F88" i="2"/>
  <c r="G88" i="2"/>
  <c r="H88" i="2"/>
  <c r="I88" i="2"/>
  <c r="J88" i="2"/>
  <c r="K88" i="2"/>
  <c r="L88" i="2"/>
  <c r="F89" i="2"/>
  <c r="G89" i="2"/>
  <c r="H89" i="2"/>
  <c r="I89" i="2"/>
  <c r="J89" i="2"/>
  <c r="K89" i="2"/>
  <c r="L89" i="2"/>
  <c r="F90" i="2"/>
  <c r="G90" i="2"/>
  <c r="H90" i="2"/>
  <c r="I90" i="2"/>
  <c r="J90" i="2"/>
  <c r="K90" i="2"/>
  <c r="L90" i="2"/>
  <c r="F91" i="2"/>
  <c r="G91" i="2"/>
  <c r="H91" i="2"/>
  <c r="I91" i="2"/>
  <c r="J91" i="2"/>
  <c r="K91" i="2"/>
  <c r="L91" i="2"/>
  <c r="F92" i="2"/>
  <c r="G92" i="2"/>
  <c r="H92" i="2"/>
  <c r="I92" i="2"/>
  <c r="J92" i="2"/>
  <c r="K92" i="2"/>
  <c r="L92" i="2"/>
  <c r="F93" i="2"/>
  <c r="G93" i="2"/>
  <c r="H93" i="2"/>
  <c r="I93" i="2"/>
  <c r="J93" i="2"/>
  <c r="K93" i="2"/>
  <c r="L93" i="2"/>
  <c r="F94" i="2"/>
  <c r="G94" i="2"/>
  <c r="H94" i="2"/>
  <c r="I94" i="2"/>
  <c r="J94" i="2"/>
  <c r="K94" i="2"/>
  <c r="L94" i="2"/>
  <c r="F95" i="2"/>
  <c r="G95" i="2"/>
  <c r="H95" i="2"/>
  <c r="I95" i="2"/>
  <c r="J95" i="2"/>
  <c r="K95" i="2"/>
  <c r="L95" i="2"/>
  <c r="F96" i="2"/>
  <c r="G96" i="2"/>
  <c r="H96" i="2"/>
  <c r="I96" i="2"/>
  <c r="J96" i="2"/>
  <c r="K96" i="2"/>
  <c r="L96" i="2"/>
  <c r="F97" i="2"/>
  <c r="G97" i="2"/>
  <c r="H97" i="2"/>
  <c r="I97" i="2"/>
  <c r="J97" i="2"/>
  <c r="K97" i="2"/>
  <c r="L97" i="2"/>
  <c r="F98" i="2"/>
  <c r="G98" i="2"/>
  <c r="H98" i="2"/>
  <c r="I98" i="2"/>
  <c r="J98" i="2"/>
  <c r="K98" i="2"/>
  <c r="L98" i="2"/>
  <c r="F99" i="2"/>
  <c r="G99" i="2"/>
  <c r="H99" i="2"/>
  <c r="I99" i="2"/>
  <c r="J99" i="2"/>
  <c r="K99" i="2"/>
  <c r="L99" i="2"/>
  <c r="F100" i="2"/>
  <c r="G100" i="2"/>
  <c r="H100" i="2"/>
  <c r="I100" i="2"/>
  <c r="J100" i="2"/>
  <c r="K100" i="2"/>
  <c r="L100" i="2"/>
  <c r="F101" i="2"/>
  <c r="G101" i="2"/>
  <c r="H101" i="2"/>
  <c r="I101" i="2"/>
  <c r="J101" i="2"/>
  <c r="K101" i="2"/>
  <c r="L101" i="2"/>
  <c r="F102" i="2"/>
  <c r="G102" i="2"/>
  <c r="H102" i="2"/>
  <c r="I102" i="2"/>
  <c r="J102" i="2"/>
  <c r="K102" i="2"/>
  <c r="L102" i="2"/>
  <c r="F103" i="2"/>
  <c r="G103" i="2"/>
  <c r="H103" i="2"/>
  <c r="I103" i="2"/>
  <c r="J103" i="2"/>
  <c r="K103" i="2"/>
  <c r="L103" i="2"/>
  <c r="F104" i="2"/>
  <c r="G104" i="2"/>
  <c r="H104" i="2"/>
  <c r="I104" i="2"/>
  <c r="J104" i="2"/>
  <c r="K104" i="2"/>
  <c r="L104" i="2"/>
  <c r="F105" i="2"/>
  <c r="G105" i="2"/>
  <c r="H105" i="2"/>
  <c r="I105" i="2"/>
  <c r="J105" i="2"/>
  <c r="K105" i="2"/>
  <c r="L105" i="2"/>
  <c r="F106" i="2"/>
  <c r="G106" i="2"/>
  <c r="H106" i="2"/>
  <c r="I106" i="2"/>
  <c r="J106" i="2"/>
  <c r="K106" i="2"/>
  <c r="L106" i="2"/>
  <c r="F107" i="2"/>
  <c r="G107" i="2"/>
  <c r="H107" i="2"/>
  <c r="I107" i="2"/>
  <c r="J107" i="2"/>
  <c r="K107" i="2"/>
  <c r="L107" i="2"/>
  <c r="F108" i="2"/>
  <c r="G108" i="2"/>
  <c r="H108" i="2"/>
  <c r="I108" i="2"/>
  <c r="J108" i="2"/>
  <c r="K108" i="2"/>
  <c r="L108" i="2"/>
  <c r="F109" i="2"/>
  <c r="G109" i="2"/>
  <c r="H109" i="2"/>
  <c r="I109" i="2"/>
  <c r="J109" i="2"/>
  <c r="K109" i="2"/>
  <c r="L109" i="2"/>
  <c r="F110" i="2"/>
  <c r="G110" i="2"/>
  <c r="H110" i="2"/>
  <c r="I110" i="2"/>
  <c r="J110" i="2"/>
  <c r="K110" i="2"/>
  <c r="L110" i="2"/>
  <c r="F111" i="2"/>
  <c r="G111" i="2"/>
  <c r="H111" i="2"/>
  <c r="I111" i="2"/>
  <c r="J111" i="2"/>
  <c r="K111" i="2"/>
  <c r="L111" i="2"/>
  <c r="F112" i="2"/>
  <c r="G112" i="2"/>
  <c r="H112" i="2"/>
  <c r="I112" i="2"/>
  <c r="J112" i="2"/>
  <c r="K112" i="2"/>
  <c r="L112" i="2"/>
  <c r="F113" i="2"/>
  <c r="G113" i="2"/>
  <c r="H113" i="2"/>
  <c r="I113" i="2"/>
  <c r="J113" i="2"/>
  <c r="K113" i="2"/>
  <c r="L113" i="2"/>
  <c r="F114" i="2"/>
  <c r="G114" i="2"/>
  <c r="H114" i="2"/>
  <c r="I114" i="2"/>
  <c r="J114" i="2"/>
  <c r="K114" i="2"/>
  <c r="L114" i="2"/>
  <c r="F115" i="2"/>
  <c r="G115" i="2"/>
  <c r="H115" i="2"/>
  <c r="I115" i="2"/>
  <c r="J115" i="2"/>
  <c r="K115" i="2"/>
  <c r="L115" i="2"/>
  <c r="F116" i="2"/>
  <c r="G116" i="2"/>
  <c r="H116" i="2"/>
  <c r="I116" i="2"/>
  <c r="J116" i="2"/>
  <c r="K116" i="2"/>
  <c r="L116" i="2"/>
  <c r="F117" i="2"/>
  <c r="G117" i="2"/>
  <c r="H117" i="2"/>
  <c r="I117" i="2"/>
  <c r="J117" i="2"/>
  <c r="K117" i="2"/>
  <c r="L117" i="2"/>
  <c r="F118" i="2"/>
  <c r="G118" i="2"/>
  <c r="H118" i="2"/>
  <c r="I118" i="2"/>
  <c r="J118" i="2"/>
  <c r="K118" i="2"/>
  <c r="L118" i="2"/>
  <c r="F119" i="2"/>
  <c r="G119" i="2"/>
  <c r="H119" i="2"/>
  <c r="I119" i="2"/>
  <c r="J119" i="2"/>
  <c r="K119" i="2"/>
  <c r="L119" i="2"/>
  <c r="F120" i="2"/>
  <c r="G120" i="2"/>
  <c r="H120" i="2"/>
  <c r="I120" i="2"/>
  <c r="J120" i="2"/>
  <c r="K120" i="2"/>
  <c r="L120" i="2"/>
  <c r="F121" i="2"/>
  <c r="G121" i="2"/>
  <c r="H121" i="2"/>
  <c r="I121" i="2"/>
  <c r="J121" i="2"/>
  <c r="K121" i="2"/>
  <c r="L121" i="2"/>
  <c r="F122" i="2"/>
  <c r="G122" i="2"/>
  <c r="H122" i="2"/>
  <c r="I122" i="2"/>
  <c r="J122" i="2"/>
  <c r="K122" i="2"/>
  <c r="L122" i="2"/>
  <c r="F123" i="2"/>
  <c r="G123" i="2"/>
  <c r="H123" i="2"/>
  <c r="I123" i="2"/>
  <c r="J123" i="2"/>
  <c r="K123" i="2"/>
  <c r="L123" i="2"/>
  <c r="F124" i="2"/>
  <c r="G124" i="2"/>
  <c r="H124" i="2"/>
  <c r="I124" i="2"/>
  <c r="J124" i="2"/>
  <c r="K124" i="2"/>
  <c r="L124" i="2"/>
  <c r="F125" i="2"/>
  <c r="G125" i="2"/>
  <c r="H125" i="2"/>
  <c r="I125" i="2"/>
  <c r="J125" i="2"/>
  <c r="K125" i="2"/>
  <c r="L125" i="2"/>
  <c r="F126" i="2"/>
  <c r="G126" i="2"/>
  <c r="H126" i="2"/>
  <c r="I126" i="2"/>
  <c r="J126" i="2"/>
  <c r="K126" i="2"/>
  <c r="L126" i="2"/>
  <c r="F127" i="2"/>
  <c r="G127" i="2"/>
  <c r="H127" i="2"/>
  <c r="I127" i="2"/>
  <c r="J127" i="2"/>
  <c r="K127" i="2"/>
  <c r="L127" i="2"/>
  <c r="F128" i="2"/>
  <c r="G128" i="2"/>
  <c r="H128" i="2"/>
  <c r="I128" i="2"/>
  <c r="J128" i="2"/>
  <c r="K128" i="2"/>
  <c r="L128" i="2"/>
  <c r="F129" i="2"/>
  <c r="G129" i="2"/>
  <c r="H129" i="2"/>
  <c r="I129" i="2"/>
  <c r="J129" i="2"/>
  <c r="K129" i="2"/>
  <c r="L129" i="2"/>
  <c r="F130" i="2"/>
  <c r="G130" i="2"/>
  <c r="H130" i="2"/>
  <c r="I130" i="2"/>
  <c r="J130" i="2"/>
  <c r="K130" i="2"/>
  <c r="L130" i="2"/>
  <c r="F131" i="2"/>
  <c r="G131" i="2"/>
  <c r="H131" i="2"/>
  <c r="I131" i="2"/>
  <c r="J131" i="2"/>
  <c r="K131" i="2"/>
  <c r="L131" i="2"/>
  <c r="F132" i="2"/>
  <c r="G132" i="2"/>
  <c r="H132" i="2"/>
  <c r="I132" i="2"/>
  <c r="J132" i="2"/>
  <c r="K132" i="2"/>
  <c r="L132" i="2"/>
  <c r="F133" i="2"/>
  <c r="G133" i="2"/>
  <c r="H133" i="2"/>
  <c r="I133" i="2"/>
  <c r="J133" i="2"/>
  <c r="K133" i="2"/>
  <c r="L133" i="2"/>
  <c r="F134" i="2"/>
  <c r="G134" i="2"/>
  <c r="H134" i="2"/>
  <c r="I134" i="2"/>
  <c r="J134" i="2"/>
  <c r="K134" i="2"/>
  <c r="L134" i="2"/>
  <c r="F135" i="2"/>
  <c r="G135" i="2"/>
  <c r="H135" i="2"/>
  <c r="I135" i="2"/>
  <c r="J135" i="2"/>
  <c r="K135" i="2"/>
  <c r="L135" i="2"/>
  <c r="F136" i="2"/>
  <c r="G136" i="2"/>
  <c r="H136" i="2"/>
  <c r="I136" i="2"/>
  <c r="J136" i="2"/>
  <c r="K136" i="2"/>
  <c r="L136" i="2"/>
  <c r="F137" i="2"/>
  <c r="G137" i="2"/>
  <c r="H137" i="2"/>
  <c r="I137" i="2"/>
  <c r="J137" i="2"/>
  <c r="K137" i="2"/>
  <c r="L137" i="2"/>
  <c r="F138" i="2"/>
  <c r="G138" i="2"/>
  <c r="H138" i="2"/>
  <c r="I138" i="2"/>
  <c r="J138" i="2"/>
  <c r="K138" i="2"/>
  <c r="L138" i="2"/>
  <c r="F139" i="2"/>
  <c r="G139" i="2"/>
  <c r="H139" i="2"/>
  <c r="I139" i="2"/>
  <c r="J139" i="2"/>
  <c r="K139" i="2"/>
  <c r="L139" i="2"/>
  <c r="F140" i="2"/>
  <c r="G140" i="2"/>
  <c r="H140" i="2"/>
  <c r="I140" i="2"/>
  <c r="J140" i="2"/>
  <c r="K140" i="2"/>
  <c r="L140" i="2"/>
  <c r="F141" i="2"/>
  <c r="G141" i="2"/>
  <c r="H141" i="2"/>
  <c r="I141" i="2"/>
  <c r="J141" i="2"/>
  <c r="K141" i="2"/>
  <c r="L141" i="2"/>
  <c r="F142" i="2"/>
  <c r="G142" i="2"/>
  <c r="H142" i="2"/>
  <c r="I142" i="2"/>
  <c r="J142" i="2"/>
  <c r="K142" i="2"/>
  <c r="L142" i="2"/>
  <c r="F143" i="2"/>
  <c r="G143" i="2"/>
  <c r="H143" i="2"/>
  <c r="I143" i="2"/>
  <c r="J143" i="2"/>
  <c r="K143" i="2"/>
  <c r="L143" i="2"/>
  <c r="F144" i="2"/>
  <c r="G144" i="2"/>
  <c r="H144" i="2"/>
  <c r="I144" i="2"/>
  <c r="J144" i="2"/>
  <c r="K144" i="2"/>
  <c r="L144" i="2"/>
  <c r="F145" i="2"/>
  <c r="G145" i="2"/>
  <c r="H145" i="2"/>
  <c r="I145" i="2"/>
  <c r="J145" i="2"/>
  <c r="K145" i="2"/>
  <c r="L145" i="2"/>
  <c r="F146" i="2"/>
  <c r="G146" i="2"/>
  <c r="H146" i="2"/>
  <c r="I146" i="2"/>
  <c r="J146" i="2"/>
  <c r="K146" i="2"/>
  <c r="L146" i="2"/>
  <c r="F147" i="2"/>
  <c r="G147" i="2"/>
  <c r="H147" i="2"/>
  <c r="I147" i="2"/>
  <c r="J147" i="2"/>
  <c r="K147" i="2"/>
  <c r="L147" i="2"/>
  <c r="F148" i="2"/>
  <c r="G148" i="2"/>
  <c r="H148" i="2"/>
  <c r="I148" i="2"/>
  <c r="J148" i="2"/>
  <c r="K148" i="2"/>
  <c r="L148" i="2"/>
  <c r="F149" i="2"/>
  <c r="G149" i="2"/>
  <c r="H149" i="2"/>
  <c r="I149" i="2"/>
  <c r="J149" i="2"/>
  <c r="K149" i="2"/>
  <c r="L149" i="2"/>
  <c r="F150" i="2"/>
  <c r="G150" i="2"/>
  <c r="H150" i="2"/>
  <c r="I150" i="2"/>
  <c r="J150" i="2"/>
  <c r="K150" i="2"/>
  <c r="L150" i="2"/>
  <c r="F151" i="2"/>
  <c r="G151" i="2"/>
  <c r="H151" i="2"/>
  <c r="I151" i="2"/>
  <c r="J151" i="2"/>
  <c r="K151" i="2"/>
  <c r="L151" i="2"/>
  <c r="F152" i="2"/>
  <c r="G152" i="2"/>
  <c r="H152" i="2"/>
  <c r="I152" i="2"/>
  <c r="J152" i="2"/>
  <c r="K152" i="2"/>
  <c r="L152" i="2"/>
  <c r="F153" i="2"/>
  <c r="G153" i="2"/>
  <c r="H153" i="2"/>
  <c r="I153" i="2"/>
  <c r="J153" i="2"/>
  <c r="K153" i="2"/>
  <c r="L153" i="2"/>
  <c r="F154" i="2"/>
  <c r="G154" i="2"/>
  <c r="H154" i="2"/>
  <c r="I154" i="2"/>
  <c r="J154" i="2"/>
  <c r="K154" i="2"/>
  <c r="L154" i="2"/>
  <c r="F155" i="2"/>
  <c r="G155" i="2"/>
  <c r="H155" i="2"/>
  <c r="I155" i="2"/>
  <c r="J155" i="2"/>
  <c r="K155" i="2"/>
  <c r="L155" i="2"/>
  <c r="F156" i="2"/>
  <c r="G156" i="2"/>
  <c r="H156" i="2"/>
  <c r="I156" i="2"/>
  <c r="J156" i="2"/>
  <c r="K156" i="2"/>
  <c r="L156" i="2"/>
  <c r="F157" i="2"/>
  <c r="G157" i="2"/>
  <c r="H157" i="2"/>
  <c r="I157" i="2"/>
  <c r="J157" i="2"/>
  <c r="K157" i="2"/>
  <c r="L157" i="2"/>
  <c r="F158" i="2"/>
  <c r="G158" i="2"/>
  <c r="H158" i="2"/>
  <c r="I158" i="2"/>
  <c r="J158" i="2"/>
  <c r="K158" i="2"/>
  <c r="L158" i="2"/>
  <c r="F159" i="2"/>
  <c r="G159" i="2"/>
  <c r="H159" i="2"/>
  <c r="I159" i="2"/>
  <c r="J159" i="2"/>
  <c r="K159" i="2"/>
  <c r="L159" i="2"/>
  <c r="F160" i="2"/>
  <c r="G160" i="2"/>
  <c r="H160" i="2"/>
  <c r="I160" i="2"/>
  <c r="J160" i="2"/>
  <c r="K160" i="2"/>
  <c r="L160" i="2"/>
  <c r="F161" i="2"/>
  <c r="G161" i="2"/>
  <c r="H161" i="2"/>
  <c r="I161" i="2"/>
  <c r="J161" i="2"/>
  <c r="K161" i="2"/>
  <c r="L161" i="2"/>
  <c r="F162" i="2"/>
  <c r="G162" i="2"/>
  <c r="H162" i="2"/>
  <c r="I162" i="2"/>
  <c r="J162" i="2"/>
  <c r="K162" i="2"/>
  <c r="L162" i="2"/>
  <c r="F163" i="2"/>
  <c r="G163" i="2"/>
  <c r="H163" i="2"/>
  <c r="I163" i="2"/>
  <c r="J163" i="2"/>
  <c r="K163" i="2"/>
  <c r="L163" i="2"/>
  <c r="F164" i="2"/>
  <c r="G164" i="2"/>
  <c r="H164" i="2"/>
  <c r="I164" i="2"/>
  <c r="J164" i="2"/>
  <c r="K164" i="2"/>
  <c r="L164" i="2"/>
  <c r="F165" i="2"/>
  <c r="G165" i="2"/>
  <c r="H165" i="2"/>
  <c r="I165" i="2"/>
  <c r="J165" i="2"/>
  <c r="K165" i="2"/>
  <c r="L165" i="2"/>
  <c r="F166" i="2"/>
  <c r="G166" i="2"/>
  <c r="H166" i="2"/>
  <c r="I166" i="2"/>
  <c r="J166" i="2"/>
  <c r="K166" i="2"/>
  <c r="L166" i="2"/>
  <c r="F167" i="2"/>
  <c r="G167" i="2"/>
  <c r="H167" i="2"/>
  <c r="I167" i="2"/>
  <c r="J167" i="2"/>
  <c r="K167" i="2"/>
  <c r="L167" i="2"/>
  <c r="F168" i="2"/>
  <c r="G168" i="2"/>
  <c r="H168" i="2"/>
  <c r="I168" i="2"/>
  <c r="J168" i="2"/>
  <c r="K168" i="2"/>
  <c r="L168" i="2"/>
  <c r="F169" i="2"/>
  <c r="G169" i="2"/>
  <c r="H169" i="2"/>
  <c r="I169" i="2"/>
  <c r="J169" i="2"/>
  <c r="K169" i="2"/>
  <c r="L169" i="2"/>
  <c r="F170" i="2"/>
  <c r="G170" i="2"/>
  <c r="H170" i="2"/>
  <c r="I170" i="2"/>
  <c r="J170" i="2"/>
  <c r="K170" i="2"/>
  <c r="L170" i="2"/>
  <c r="F171" i="2"/>
  <c r="G171" i="2"/>
  <c r="H171" i="2"/>
  <c r="I171" i="2"/>
  <c r="J171" i="2"/>
  <c r="K171" i="2"/>
  <c r="L171" i="2"/>
  <c r="F172" i="2"/>
  <c r="G172" i="2"/>
  <c r="H172" i="2"/>
  <c r="I172" i="2"/>
  <c r="J172" i="2"/>
  <c r="K172" i="2"/>
  <c r="L172" i="2"/>
  <c r="F173" i="2"/>
  <c r="G173" i="2"/>
  <c r="H173" i="2"/>
  <c r="I173" i="2"/>
  <c r="J173" i="2"/>
  <c r="K173" i="2"/>
  <c r="L173" i="2"/>
  <c r="F174" i="2"/>
  <c r="G174" i="2"/>
  <c r="H174" i="2"/>
  <c r="I174" i="2"/>
  <c r="J174" i="2"/>
  <c r="K174" i="2"/>
  <c r="L174" i="2"/>
  <c r="F175" i="2"/>
  <c r="G175" i="2"/>
  <c r="H175" i="2"/>
  <c r="I175" i="2"/>
  <c r="J175" i="2"/>
  <c r="K175" i="2"/>
  <c r="L175" i="2"/>
  <c r="F176" i="2"/>
  <c r="G176" i="2"/>
  <c r="H176" i="2"/>
  <c r="I176" i="2"/>
  <c r="J176" i="2"/>
  <c r="K176" i="2"/>
  <c r="L176" i="2"/>
  <c r="F177" i="2"/>
  <c r="G177" i="2"/>
  <c r="H177" i="2"/>
  <c r="I177" i="2"/>
  <c r="J177" i="2"/>
  <c r="K177" i="2"/>
  <c r="L177" i="2"/>
  <c r="F178" i="2"/>
  <c r="G178" i="2"/>
  <c r="H178" i="2"/>
  <c r="I178" i="2"/>
  <c r="J178" i="2"/>
  <c r="K178" i="2"/>
  <c r="L178" i="2"/>
  <c r="F179" i="2"/>
  <c r="G179" i="2"/>
  <c r="H179" i="2"/>
  <c r="I179" i="2"/>
  <c r="J179" i="2"/>
  <c r="K179" i="2"/>
  <c r="L179" i="2"/>
  <c r="F180" i="2"/>
  <c r="G180" i="2"/>
  <c r="H180" i="2"/>
  <c r="I180" i="2"/>
  <c r="J180" i="2"/>
  <c r="K180" i="2"/>
  <c r="L180" i="2"/>
  <c r="F181" i="2"/>
  <c r="G181" i="2"/>
  <c r="H181" i="2"/>
  <c r="I181" i="2"/>
  <c r="J181" i="2"/>
  <c r="K181" i="2"/>
  <c r="L181" i="2"/>
  <c r="F182" i="2"/>
  <c r="G182" i="2"/>
  <c r="H182" i="2"/>
  <c r="I182" i="2"/>
  <c r="J182" i="2"/>
  <c r="K182" i="2"/>
  <c r="L182" i="2"/>
  <c r="F183" i="2"/>
  <c r="G183" i="2"/>
  <c r="H183" i="2"/>
  <c r="I183" i="2"/>
  <c r="J183" i="2"/>
  <c r="K183" i="2"/>
  <c r="L183" i="2"/>
  <c r="F184" i="2"/>
  <c r="G184" i="2"/>
  <c r="H184" i="2"/>
  <c r="I184" i="2"/>
  <c r="J184" i="2"/>
  <c r="K184" i="2"/>
  <c r="L184" i="2"/>
  <c r="F185" i="2"/>
  <c r="G185" i="2"/>
  <c r="H185" i="2"/>
  <c r="I185" i="2"/>
  <c r="J185" i="2"/>
  <c r="K185" i="2"/>
  <c r="L185" i="2"/>
  <c r="F186" i="2"/>
  <c r="G186" i="2"/>
  <c r="H186" i="2"/>
  <c r="I186" i="2"/>
  <c r="J186" i="2"/>
  <c r="K186" i="2"/>
  <c r="L186" i="2"/>
  <c r="F187" i="2"/>
  <c r="G187" i="2"/>
  <c r="H187" i="2"/>
  <c r="I187" i="2"/>
  <c r="J187" i="2"/>
  <c r="K187" i="2"/>
  <c r="L187" i="2"/>
  <c r="F188" i="2"/>
  <c r="G188" i="2"/>
  <c r="H188" i="2"/>
  <c r="I188" i="2"/>
  <c r="J188" i="2"/>
  <c r="K188" i="2"/>
  <c r="L188" i="2"/>
  <c r="F189" i="2"/>
  <c r="G189" i="2"/>
  <c r="H189" i="2"/>
  <c r="I189" i="2"/>
  <c r="J189" i="2"/>
  <c r="K189" i="2"/>
  <c r="L189" i="2"/>
  <c r="F190" i="2"/>
  <c r="G190" i="2"/>
  <c r="H190" i="2"/>
  <c r="I190" i="2"/>
  <c r="J190" i="2"/>
  <c r="K190" i="2"/>
  <c r="L190" i="2"/>
  <c r="F191" i="2"/>
  <c r="G191" i="2"/>
  <c r="H191" i="2"/>
  <c r="I191" i="2"/>
  <c r="J191" i="2"/>
  <c r="K191" i="2"/>
  <c r="L191" i="2"/>
  <c r="F192" i="2"/>
  <c r="G192" i="2"/>
  <c r="H192" i="2"/>
  <c r="I192" i="2"/>
  <c r="J192" i="2"/>
  <c r="K192" i="2"/>
  <c r="L192" i="2"/>
  <c r="F193" i="2"/>
  <c r="G193" i="2"/>
  <c r="H193" i="2"/>
  <c r="I193" i="2"/>
  <c r="J193" i="2"/>
  <c r="K193" i="2"/>
  <c r="L193" i="2"/>
  <c r="F194" i="2"/>
  <c r="G194" i="2"/>
  <c r="H194" i="2"/>
  <c r="I194" i="2"/>
  <c r="J194" i="2"/>
  <c r="K194" i="2"/>
  <c r="L194" i="2"/>
  <c r="F195" i="2"/>
  <c r="G195" i="2"/>
  <c r="H195" i="2"/>
  <c r="I195" i="2"/>
  <c r="J195" i="2"/>
  <c r="K195" i="2"/>
  <c r="L195" i="2"/>
  <c r="F196" i="2"/>
  <c r="G196" i="2"/>
  <c r="H196" i="2"/>
  <c r="I196" i="2"/>
  <c r="J196" i="2"/>
  <c r="K196" i="2"/>
  <c r="L196" i="2"/>
  <c r="F197" i="2"/>
  <c r="G197" i="2"/>
  <c r="H197" i="2"/>
  <c r="I197" i="2"/>
  <c r="J197" i="2"/>
  <c r="K197" i="2"/>
  <c r="L197" i="2"/>
  <c r="F198" i="2"/>
  <c r="G198" i="2"/>
  <c r="H198" i="2"/>
  <c r="I198" i="2"/>
  <c r="J198" i="2"/>
  <c r="K198" i="2"/>
  <c r="L198" i="2"/>
  <c r="F199" i="2"/>
  <c r="G199" i="2"/>
  <c r="H199" i="2"/>
  <c r="I199" i="2"/>
  <c r="J199" i="2"/>
  <c r="K199" i="2"/>
  <c r="L199" i="2"/>
  <c r="F200" i="2"/>
  <c r="G200" i="2"/>
  <c r="H200" i="2"/>
  <c r="I200" i="2"/>
  <c r="J200" i="2"/>
  <c r="K200" i="2"/>
  <c r="L200" i="2"/>
  <c r="F201" i="2"/>
  <c r="G201" i="2"/>
  <c r="H201" i="2"/>
  <c r="I201" i="2"/>
  <c r="J201" i="2"/>
  <c r="K201" i="2"/>
  <c r="L201" i="2"/>
  <c r="F202" i="2"/>
  <c r="G202" i="2"/>
  <c r="H202" i="2"/>
  <c r="I202" i="2"/>
  <c r="J202" i="2"/>
  <c r="K202" i="2"/>
  <c r="L202" i="2"/>
  <c r="F203" i="2"/>
  <c r="G203" i="2"/>
  <c r="H203" i="2"/>
  <c r="I203" i="2"/>
  <c r="J203" i="2"/>
  <c r="K203" i="2"/>
  <c r="L203" i="2"/>
  <c r="F204" i="2"/>
  <c r="G204" i="2"/>
  <c r="H204" i="2"/>
  <c r="I204" i="2"/>
  <c r="J204" i="2"/>
  <c r="K204" i="2"/>
  <c r="L204" i="2"/>
  <c r="F205" i="2"/>
  <c r="G205" i="2"/>
  <c r="H205" i="2"/>
  <c r="I205" i="2"/>
  <c r="J205" i="2"/>
  <c r="K205" i="2"/>
  <c r="L205" i="2"/>
  <c r="F206" i="2"/>
  <c r="G206" i="2"/>
  <c r="H206" i="2"/>
  <c r="I206" i="2"/>
  <c r="J206" i="2"/>
  <c r="K206" i="2"/>
  <c r="L206" i="2"/>
  <c r="F207" i="2"/>
  <c r="G207" i="2"/>
  <c r="H207" i="2"/>
  <c r="I207" i="2"/>
  <c r="J207" i="2"/>
  <c r="K207" i="2"/>
  <c r="L207" i="2"/>
  <c r="F208" i="2"/>
  <c r="G208" i="2"/>
  <c r="H208" i="2"/>
  <c r="I208" i="2"/>
  <c r="J208" i="2"/>
  <c r="K208" i="2"/>
  <c r="L208" i="2"/>
  <c r="F209" i="2"/>
  <c r="G209" i="2"/>
  <c r="H209" i="2"/>
  <c r="I209" i="2"/>
  <c r="J209" i="2"/>
  <c r="K209" i="2"/>
  <c r="L209" i="2"/>
  <c r="F210" i="2"/>
  <c r="G210" i="2"/>
  <c r="H210" i="2"/>
  <c r="I210" i="2"/>
  <c r="J210" i="2"/>
  <c r="K210" i="2"/>
  <c r="L210" i="2"/>
  <c r="F211" i="2"/>
  <c r="G211" i="2"/>
  <c r="H211" i="2"/>
  <c r="I211" i="2"/>
  <c r="J211" i="2"/>
  <c r="K211" i="2"/>
  <c r="L211" i="2"/>
  <c r="F212" i="2"/>
  <c r="G212" i="2"/>
  <c r="H212" i="2"/>
  <c r="I212" i="2"/>
  <c r="J212" i="2"/>
  <c r="K212" i="2"/>
  <c r="L212" i="2"/>
  <c r="F213" i="2"/>
  <c r="G213" i="2"/>
  <c r="H213" i="2"/>
  <c r="I213" i="2"/>
  <c r="J213" i="2"/>
  <c r="K213" i="2"/>
  <c r="L213" i="2"/>
  <c r="F214" i="2"/>
  <c r="G214" i="2"/>
  <c r="H214" i="2"/>
  <c r="I214" i="2"/>
  <c r="J214" i="2"/>
  <c r="K214" i="2"/>
  <c r="L214" i="2"/>
  <c r="F215" i="2"/>
  <c r="G215" i="2"/>
  <c r="H215" i="2"/>
  <c r="I215" i="2"/>
  <c r="J215" i="2"/>
  <c r="K215" i="2"/>
  <c r="L215" i="2"/>
  <c r="F216" i="2"/>
  <c r="G216" i="2"/>
  <c r="H216" i="2"/>
  <c r="I216" i="2"/>
  <c r="J216" i="2"/>
  <c r="K216" i="2"/>
  <c r="L216" i="2"/>
  <c r="F217" i="2"/>
  <c r="G217" i="2"/>
  <c r="H217" i="2"/>
  <c r="I217" i="2"/>
  <c r="J217" i="2"/>
  <c r="K217" i="2"/>
  <c r="L217" i="2"/>
  <c r="F218" i="2"/>
  <c r="G218" i="2"/>
  <c r="H218" i="2"/>
  <c r="I218" i="2"/>
  <c r="J218" i="2"/>
  <c r="K218" i="2"/>
  <c r="L218" i="2"/>
  <c r="F219" i="2"/>
  <c r="G219" i="2"/>
  <c r="H219" i="2"/>
  <c r="I219" i="2"/>
  <c r="J219" i="2"/>
  <c r="K219" i="2"/>
  <c r="L219" i="2"/>
  <c r="F220" i="2"/>
  <c r="G220" i="2"/>
  <c r="H220" i="2"/>
  <c r="I220" i="2"/>
  <c r="J220" i="2"/>
  <c r="K220" i="2"/>
  <c r="L220" i="2"/>
  <c r="F221" i="2"/>
  <c r="G221" i="2"/>
  <c r="H221" i="2"/>
  <c r="I221" i="2"/>
  <c r="J221" i="2"/>
  <c r="K221" i="2"/>
  <c r="L221" i="2"/>
  <c r="F222" i="2"/>
  <c r="G222" i="2"/>
  <c r="H222" i="2"/>
  <c r="I222" i="2"/>
  <c r="J222" i="2"/>
  <c r="K222" i="2"/>
  <c r="L222" i="2"/>
  <c r="F223" i="2"/>
  <c r="G223" i="2"/>
  <c r="H223" i="2"/>
  <c r="I223" i="2"/>
  <c r="J223" i="2"/>
  <c r="K223" i="2"/>
  <c r="L223" i="2"/>
  <c r="F224" i="2"/>
  <c r="G224" i="2"/>
  <c r="H224" i="2"/>
  <c r="I224" i="2"/>
  <c r="J224" i="2"/>
  <c r="K224" i="2"/>
  <c r="L224" i="2"/>
  <c r="F225" i="2"/>
  <c r="G225" i="2"/>
  <c r="H225" i="2"/>
  <c r="I225" i="2"/>
  <c r="J225" i="2"/>
  <c r="K225" i="2"/>
  <c r="L225" i="2"/>
  <c r="F226" i="2"/>
  <c r="G226" i="2"/>
  <c r="H226" i="2"/>
  <c r="I226" i="2"/>
  <c r="J226" i="2"/>
  <c r="K226" i="2"/>
  <c r="L226" i="2"/>
  <c r="F227" i="2"/>
  <c r="G227" i="2"/>
  <c r="H227" i="2"/>
  <c r="I227" i="2"/>
  <c r="J227" i="2"/>
  <c r="K227" i="2"/>
  <c r="L227" i="2"/>
  <c r="F228" i="2"/>
  <c r="G228" i="2"/>
  <c r="H228" i="2"/>
  <c r="I228" i="2"/>
  <c r="J228" i="2"/>
  <c r="K228" i="2"/>
  <c r="L228" i="2"/>
  <c r="F229" i="2"/>
  <c r="G229" i="2"/>
  <c r="H229" i="2"/>
  <c r="I229" i="2"/>
  <c r="J229" i="2"/>
  <c r="K229" i="2"/>
  <c r="L229" i="2"/>
  <c r="F230" i="2"/>
  <c r="G230" i="2"/>
  <c r="H230" i="2"/>
  <c r="I230" i="2"/>
  <c r="J230" i="2"/>
  <c r="K230" i="2"/>
  <c r="L230" i="2"/>
  <c r="F231" i="2"/>
  <c r="G231" i="2"/>
  <c r="H231" i="2"/>
  <c r="I231" i="2"/>
  <c r="J231" i="2"/>
  <c r="K231" i="2"/>
  <c r="L231" i="2"/>
  <c r="F232" i="2"/>
  <c r="G232" i="2"/>
  <c r="H232" i="2"/>
  <c r="I232" i="2"/>
  <c r="J232" i="2"/>
  <c r="K232" i="2"/>
  <c r="L232" i="2"/>
  <c r="F233" i="2"/>
  <c r="G233" i="2"/>
  <c r="H233" i="2"/>
  <c r="I233" i="2"/>
  <c r="J233" i="2"/>
  <c r="K233" i="2"/>
  <c r="L233" i="2"/>
  <c r="F234" i="2"/>
  <c r="G234" i="2"/>
  <c r="H234" i="2"/>
  <c r="I234" i="2"/>
  <c r="J234" i="2"/>
  <c r="K234" i="2"/>
  <c r="L234" i="2"/>
  <c r="F235" i="2"/>
  <c r="G235" i="2"/>
  <c r="H235" i="2"/>
  <c r="I235" i="2"/>
  <c r="J235" i="2"/>
  <c r="K235" i="2"/>
  <c r="L235" i="2"/>
  <c r="F236" i="2"/>
  <c r="G236" i="2"/>
  <c r="H236" i="2"/>
  <c r="I236" i="2"/>
  <c r="J236" i="2"/>
  <c r="K236" i="2"/>
  <c r="L236" i="2"/>
  <c r="F237" i="2"/>
  <c r="G237" i="2"/>
  <c r="H237" i="2"/>
  <c r="I237" i="2"/>
  <c r="J237" i="2"/>
  <c r="K237" i="2"/>
  <c r="L237" i="2"/>
  <c r="F238" i="2"/>
  <c r="G238" i="2"/>
  <c r="H238" i="2"/>
  <c r="I238" i="2"/>
  <c r="J238" i="2"/>
  <c r="K238" i="2"/>
  <c r="L238" i="2"/>
  <c r="F239" i="2"/>
  <c r="G239" i="2"/>
  <c r="H239" i="2"/>
  <c r="I239" i="2"/>
  <c r="J239" i="2"/>
  <c r="K239" i="2"/>
  <c r="L239" i="2"/>
  <c r="F240" i="2"/>
  <c r="G240" i="2"/>
  <c r="H240" i="2"/>
  <c r="I240" i="2"/>
  <c r="J240" i="2"/>
  <c r="K240" i="2"/>
  <c r="L240" i="2"/>
  <c r="F241" i="2"/>
  <c r="G241" i="2"/>
  <c r="H241" i="2"/>
  <c r="I241" i="2"/>
  <c r="J241" i="2"/>
  <c r="K241" i="2"/>
  <c r="L241" i="2"/>
  <c r="F242" i="2"/>
  <c r="G242" i="2"/>
  <c r="H242" i="2"/>
  <c r="I242" i="2"/>
  <c r="J242" i="2"/>
  <c r="K242" i="2"/>
  <c r="L242" i="2"/>
  <c r="F243" i="2"/>
  <c r="G243" i="2"/>
  <c r="H243" i="2"/>
  <c r="I243" i="2"/>
  <c r="J243" i="2"/>
  <c r="K243" i="2"/>
  <c r="L243" i="2"/>
  <c r="F244" i="2"/>
  <c r="G244" i="2"/>
  <c r="H244" i="2"/>
  <c r="I244" i="2"/>
  <c r="J244" i="2"/>
  <c r="K244" i="2"/>
  <c r="L244" i="2"/>
  <c r="F245" i="2"/>
  <c r="G245" i="2"/>
  <c r="H245" i="2"/>
  <c r="I245" i="2"/>
  <c r="J245" i="2"/>
  <c r="K245" i="2"/>
  <c r="L245" i="2"/>
  <c r="F246" i="2"/>
  <c r="G246" i="2"/>
  <c r="H246" i="2"/>
  <c r="I246" i="2"/>
  <c r="J246" i="2"/>
  <c r="K246" i="2"/>
  <c r="L246" i="2"/>
  <c r="F247" i="2"/>
  <c r="G247" i="2"/>
  <c r="H247" i="2"/>
  <c r="I247" i="2"/>
  <c r="J247" i="2"/>
  <c r="K247" i="2"/>
  <c r="L247" i="2"/>
  <c r="F248" i="2"/>
  <c r="G248" i="2"/>
  <c r="H248" i="2"/>
  <c r="I248" i="2"/>
  <c r="J248" i="2"/>
  <c r="K248" i="2"/>
  <c r="L248" i="2"/>
  <c r="F249" i="2"/>
  <c r="G249" i="2"/>
  <c r="H249" i="2"/>
  <c r="I249" i="2"/>
  <c r="J249" i="2"/>
  <c r="K249" i="2"/>
  <c r="L249" i="2"/>
  <c r="F250" i="2"/>
  <c r="G250" i="2"/>
  <c r="H250" i="2"/>
  <c r="I250" i="2"/>
  <c r="J250" i="2"/>
  <c r="K250" i="2"/>
  <c r="L250" i="2"/>
  <c r="F251" i="2"/>
  <c r="G251" i="2"/>
  <c r="H251" i="2"/>
  <c r="I251" i="2"/>
  <c r="J251" i="2"/>
  <c r="K251" i="2"/>
  <c r="L251" i="2"/>
  <c r="F252" i="2"/>
  <c r="G252" i="2"/>
  <c r="H252" i="2"/>
  <c r="I252" i="2"/>
  <c r="J252" i="2"/>
  <c r="K252" i="2"/>
  <c r="L252" i="2"/>
  <c r="F253" i="2"/>
  <c r="G253" i="2"/>
  <c r="H253" i="2"/>
  <c r="I253" i="2"/>
  <c r="J253" i="2"/>
  <c r="K253" i="2"/>
  <c r="L253" i="2"/>
  <c r="F254" i="2"/>
  <c r="G254" i="2"/>
  <c r="H254" i="2"/>
  <c r="I254" i="2"/>
  <c r="J254" i="2"/>
  <c r="K254" i="2"/>
  <c r="L254" i="2"/>
  <c r="F255" i="2"/>
  <c r="G255" i="2"/>
  <c r="H255" i="2"/>
  <c r="I255" i="2"/>
  <c r="J255" i="2"/>
  <c r="K255" i="2"/>
  <c r="L255" i="2"/>
  <c r="F256" i="2"/>
  <c r="G256" i="2"/>
  <c r="H256" i="2"/>
  <c r="I256" i="2"/>
  <c r="J256" i="2"/>
  <c r="K256" i="2"/>
  <c r="L256" i="2"/>
  <c r="F257" i="2"/>
  <c r="G257" i="2"/>
  <c r="H257" i="2"/>
  <c r="I257" i="2"/>
  <c r="J257" i="2"/>
  <c r="K257" i="2"/>
  <c r="L257" i="2"/>
  <c r="F258" i="2"/>
  <c r="G258" i="2"/>
  <c r="H258" i="2"/>
  <c r="I258" i="2"/>
  <c r="J258" i="2"/>
  <c r="K258" i="2"/>
  <c r="L258" i="2"/>
  <c r="F259" i="2"/>
  <c r="G259" i="2"/>
  <c r="H259" i="2"/>
  <c r="I259" i="2"/>
  <c r="J259" i="2"/>
  <c r="K259" i="2"/>
  <c r="L259" i="2"/>
  <c r="F260" i="2"/>
  <c r="G260" i="2"/>
  <c r="H260" i="2"/>
  <c r="I260" i="2"/>
  <c r="J260" i="2"/>
  <c r="K260" i="2"/>
  <c r="L260" i="2"/>
  <c r="F261" i="2"/>
  <c r="G261" i="2"/>
  <c r="H261" i="2"/>
  <c r="I261" i="2"/>
  <c r="J261" i="2"/>
  <c r="K261" i="2"/>
  <c r="L261" i="2"/>
  <c r="G2" i="2"/>
  <c r="H2" i="2"/>
  <c r="I2" i="2"/>
  <c r="J2" i="2"/>
  <c r="K2" i="2"/>
  <c r="L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" i="2"/>
  <c r="K26" i="1"/>
  <c r="G26" i="1"/>
  <c r="H26" i="1"/>
  <c r="I26" i="1"/>
  <c r="J26" i="1"/>
  <c r="L26" i="1"/>
  <c r="F26" i="1"/>
  <c r="C26" i="1"/>
  <c r="E26" i="1"/>
  <c r="D26" i="1"/>
  <c r="D250" i="2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C250" i="2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37" i="2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D224" i="2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C224" i="2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D211" i="2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C211" i="2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D198" i="2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C198" i="2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D185" i="2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C185" i="2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D172" i="2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C172" i="2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D159" i="2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C159" i="2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D146" i="2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C146" i="2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D133" i="2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C133" i="2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D120" i="2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C120" i="2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D107" i="2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C107" i="2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D94" i="2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C94" i="2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D81" i="2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C81" i="2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D68" i="2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C68" i="2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D55" i="2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C55" i="2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D42" i="2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C42" i="2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D29" i="2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C29" i="2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C16" i="2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B250" i="2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37" i="2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24" i="2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11" i="2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198" i="2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185" i="2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72" i="2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59" i="2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46" i="2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33" i="2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20" i="2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07" i="2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94" i="2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81" i="2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68" i="2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55" i="2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42" i="2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16" i="2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33" i="1" l="1"/>
  <c r="B31" i="1"/>
  <c r="B32" i="1"/>
</calcChain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攻击类型:
1.近战
2.远程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攻击目标:
1.地面
2.飞行
3.建筑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0：近战
其他：距离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伤害半径：
0.单体
</t>
        </r>
      </text>
    </comment>
    <comment ref="F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攻击类型:
1.近战
2.远程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5" authorId="0" shapeId="0">
      <text>
        <r>
          <rPr>
            <b/>
            <sz val="9"/>
            <color indexed="81"/>
            <rFont val="宋体"/>
            <family val="3"/>
            <charset val="134"/>
          </rPr>
          <t>攻击目标:
1.地面
2.飞行
3.建筑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5" authorId="0" shapeId="0">
      <text>
        <r>
          <rPr>
            <b/>
            <sz val="9"/>
            <color indexed="81"/>
            <rFont val="宋体"/>
            <family val="3"/>
            <charset val="134"/>
          </rPr>
          <t>0：近战
其他：距离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伤害半径：
0.单体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攻击类型:
1.近战
2.远程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攻击目标:
1.地面
2.飞行
3.建筑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0：近战
其他：距离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伤害半径：
0.单体
</t>
        </r>
      </text>
    </comment>
  </commentList>
</comments>
</file>

<file path=xl/sharedStrings.xml><?xml version="1.0" encoding="utf-8"?>
<sst xmlns="http://schemas.openxmlformats.org/spreadsheetml/2006/main" count="430" uniqueCount="121">
  <si>
    <t>单位名称</t>
    <phoneticPr fontId="1" type="noConversion"/>
  </si>
  <si>
    <t>单位类型</t>
    <phoneticPr fontId="1" type="noConversion"/>
  </si>
  <si>
    <t>单位数量</t>
    <phoneticPr fontId="1" type="noConversion"/>
  </si>
  <si>
    <t>生命值</t>
    <phoneticPr fontId="1" type="noConversion"/>
  </si>
  <si>
    <t>攻击类型</t>
    <phoneticPr fontId="1" type="noConversion"/>
  </si>
  <si>
    <t>英雄</t>
    <phoneticPr fontId="1" type="noConversion"/>
  </si>
  <si>
    <t>佣兵</t>
    <phoneticPr fontId="1" type="noConversion"/>
  </si>
  <si>
    <t>移动速度</t>
    <phoneticPr fontId="1" type="noConversion"/>
  </si>
  <si>
    <t>伤害半径</t>
    <phoneticPr fontId="1" type="noConversion"/>
  </si>
  <si>
    <t>攻击间隔</t>
    <phoneticPr fontId="1" type="noConversion"/>
  </si>
  <si>
    <t>中等</t>
    <phoneticPr fontId="1" type="noConversion"/>
  </si>
  <si>
    <t>速度描述</t>
    <phoneticPr fontId="1" type="noConversion"/>
  </si>
  <si>
    <t>快</t>
    <phoneticPr fontId="1" type="noConversion"/>
  </si>
  <si>
    <t>极快</t>
    <phoneticPr fontId="1" type="noConversion"/>
  </si>
  <si>
    <t>速度每秒</t>
    <phoneticPr fontId="1" type="noConversion"/>
  </si>
  <si>
    <t>攻击目标</t>
    <phoneticPr fontId="1" type="noConversion"/>
  </si>
  <si>
    <t>召唤单价</t>
    <phoneticPr fontId="1" type="noConversion"/>
  </si>
  <si>
    <t>慢</t>
    <phoneticPr fontId="1" type="noConversion"/>
  </si>
  <si>
    <t>攻击距离</t>
    <phoneticPr fontId="1" type="noConversion"/>
  </si>
  <si>
    <t>1,2,3</t>
    <phoneticPr fontId="1" type="noConversion"/>
  </si>
  <si>
    <t>1,3</t>
    <phoneticPr fontId="1" type="noConversion"/>
  </si>
  <si>
    <t>特殊效果</t>
    <phoneticPr fontId="1" type="noConversion"/>
  </si>
  <si>
    <t>最小攻击范围2.5</t>
    <phoneticPr fontId="1" type="noConversion"/>
  </si>
  <si>
    <t>突击范围4~6</t>
    <phoneticPr fontId="1" type="noConversion"/>
  </si>
  <si>
    <t>自带闪电</t>
    <phoneticPr fontId="1" type="noConversion"/>
  </si>
  <si>
    <t>自带践踏，突击范围4~5</t>
    <phoneticPr fontId="1" type="noConversion"/>
  </si>
  <si>
    <t>减速持续2秒</t>
    <phoneticPr fontId="1" type="noConversion"/>
  </si>
  <si>
    <t>死亡后2秒内对半径2范围内造成127点伤害</t>
    <phoneticPr fontId="1" type="noConversion"/>
  </si>
  <si>
    <t>每隔7秒召唤2个侦察兵</t>
    <phoneticPr fontId="1" type="noConversion"/>
  </si>
  <si>
    <t>每隔8秒召唤2个蝙蝠，死亡后召唤2个蝙蝠</t>
    <phoneticPr fontId="1" type="noConversion"/>
  </si>
  <si>
    <t>47*2</t>
    <phoneticPr fontId="1" type="noConversion"/>
  </si>
  <si>
    <t>等级</t>
    <phoneticPr fontId="1" type="noConversion"/>
  </si>
  <si>
    <t>47*2</t>
  </si>
  <si>
    <t>52*2</t>
  </si>
  <si>
    <t>57*2</t>
  </si>
  <si>
    <t>63*2</t>
  </si>
  <si>
    <t>69*2</t>
  </si>
  <si>
    <t>76*2</t>
  </si>
  <si>
    <t>84*2</t>
  </si>
  <si>
    <t>92*2</t>
  </si>
  <si>
    <t>101*2</t>
  </si>
  <si>
    <t>111*2</t>
  </si>
  <si>
    <t>122*2</t>
  </si>
  <si>
    <t>134*2</t>
  </si>
  <si>
    <t>147*2</t>
  </si>
  <si>
    <t>单位</t>
    <phoneticPr fontId="1" type="noConversion"/>
  </si>
  <si>
    <t>等级</t>
    <phoneticPr fontId="1" type="noConversion"/>
  </si>
  <si>
    <t>生命值</t>
    <phoneticPr fontId="1" type="noConversion"/>
  </si>
  <si>
    <t>攻击力</t>
    <phoneticPr fontId="1" type="noConversion"/>
  </si>
  <si>
    <t>特殊能力</t>
    <phoneticPr fontId="1" type="noConversion"/>
  </si>
  <si>
    <t>雇佣兵等级1</t>
    <phoneticPr fontId="1" type="noConversion"/>
  </si>
  <si>
    <t>雇佣兵等级2</t>
  </si>
  <si>
    <t>雇佣兵等级3</t>
  </si>
  <si>
    <t>雇佣兵等级4</t>
  </si>
  <si>
    <t>雇佣兵等级5</t>
  </si>
  <si>
    <t>雇佣兵等级6</t>
  </si>
  <si>
    <t>雇佣兵等级7</t>
  </si>
  <si>
    <t>雇佣兵等级8</t>
  </si>
  <si>
    <t>雇佣兵等级9</t>
  </si>
  <si>
    <t>雇佣兵等级10</t>
  </si>
  <si>
    <t>雇佣兵等级11</t>
  </si>
  <si>
    <t>雇佣兵等级12</t>
  </si>
  <si>
    <t>雇佣兵等级13</t>
  </si>
  <si>
    <t>蝙蝠等级1</t>
    <phoneticPr fontId="1" type="noConversion"/>
  </si>
  <si>
    <t>蝙蝠等级2</t>
  </si>
  <si>
    <t>蝙蝠等级3</t>
  </si>
  <si>
    <t>蝙蝠等级4</t>
  </si>
  <si>
    <t>蝙蝠等级5</t>
  </si>
  <si>
    <t>蝙蝠等级6</t>
  </si>
  <si>
    <t>蝙蝠等级7</t>
  </si>
  <si>
    <t>蝙蝠等级8</t>
  </si>
  <si>
    <t>蝙蝠等级9</t>
  </si>
  <si>
    <t>蝙蝠等级10</t>
  </si>
  <si>
    <t>蝙蝠等级11</t>
  </si>
  <si>
    <t>蝙蝠等级12</t>
  </si>
  <si>
    <t>蝙蝠等级13</t>
  </si>
  <si>
    <t>攻击力</t>
    <phoneticPr fontId="1" type="noConversion"/>
  </si>
  <si>
    <t>生命值</t>
    <phoneticPr fontId="1" type="noConversion"/>
  </si>
  <si>
    <t>单位数量</t>
    <phoneticPr fontId="1" type="noConversion"/>
  </si>
  <si>
    <t>慢</t>
    <phoneticPr fontId="1" type="noConversion"/>
  </si>
  <si>
    <t>小野犬</t>
    <phoneticPr fontId="1" type="noConversion"/>
  </si>
  <si>
    <t>蛋壳鸟</t>
    <phoneticPr fontId="1" type="noConversion"/>
  </si>
  <si>
    <t>皇家枪兵</t>
    <phoneticPr fontId="1" type="noConversion"/>
  </si>
  <si>
    <t>伐木机</t>
    <phoneticPr fontId="1" type="noConversion"/>
  </si>
  <si>
    <t>皇家卫兵</t>
    <phoneticPr fontId="1" type="noConversion"/>
  </si>
  <si>
    <t>鱼人军团</t>
    <phoneticPr fontId="1" type="noConversion"/>
  </si>
  <si>
    <t>绿龙幼崽</t>
    <phoneticPr fontId="1" type="noConversion"/>
  </si>
  <si>
    <t>猫头鹰卫士</t>
    <phoneticPr fontId="1" type="noConversion"/>
  </si>
  <si>
    <t>独角兽</t>
    <phoneticPr fontId="1" type="noConversion"/>
  </si>
  <si>
    <t>山岭巨人</t>
    <phoneticPr fontId="1" type="noConversion"/>
  </si>
  <si>
    <t>蒸汽飞艇</t>
    <phoneticPr fontId="1" type="noConversion"/>
  </si>
  <si>
    <t>流浪巫术师</t>
    <phoneticPr fontId="1" type="noConversion"/>
  </si>
  <si>
    <t>大法师</t>
    <phoneticPr fontId="1" type="noConversion"/>
  </si>
  <si>
    <t>熊人守卫</t>
    <phoneticPr fontId="1" type="noConversion"/>
  </si>
  <si>
    <t>赏金猎人</t>
    <phoneticPr fontId="1" type="noConversion"/>
  </si>
  <si>
    <t>维京船长</t>
    <phoneticPr fontId="1" type="noConversion"/>
  </si>
  <si>
    <t>幻影刺客</t>
    <phoneticPr fontId="1" type="noConversion"/>
  </si>
  <si>
    <t>金刚</t>
    <phoneticPr fontId="1" type="noConversion"/>
  </si>
  <si>
    <t>树精祭司</t>
    <phoneticPr fontId="1" type="noConversion"/>
  </si>
  <si>
    <t>冰雪女王</t>
    <phoneticPr fontId="1" type="noConversion"/>
  </si>
  <si>
    <t>皇家卫兵</t>
  </si>
  <si>
    <t>皇家卫兵</t>
    <phoneticPr fontId="1" type="noConversion"/>
  </si>
  <si>
    <t>小野犬</t>
  </si>
  <si>
    <t>蛋壳鸟</t>
  </si>
  <si>
    <t>皇家枪兵</t>
  </si>
  <si>
    <t>伐木机</t>
  </si>
  <si>
    <t>鱼人军团</t>
  </si>
  <si>
    <t>绿龙幼崽</t>
  </si>
  <si>
    <t>猫头鹰卫士</t>
  </si>
  <si>
    <t>独角兽</t>
  </si>
  <si>
    <t>山岭巨人</t>
  </si>
  <si>
    <t>蒸汽飞艇</t>
  </si>
  <si>
    <t>流浪巫术师</t>
  </si>
  <si>
    <t>大法师</t>
  </si>
  <si>
    <t>熊人守卫</t>
  </si>
  <si>
    <t>赏金猎人</t>
  </si>
  <si>
    <t>维京船长</t>
  </si>
  <si>
    <t>幻影刺客</t>
  </si>
  <si>
    <t>金刚</t>
  </si>
  <si>
    <t>树精祭司</t>
  </si>
  <si>
    <t>冰雪女王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</si>
</sst>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33"/>
  <sheetViews>
    <sheetView workbookViewId="0">
      <selection activeCell="H15" sqref="H15"/>
    </sheetView>
  </sheetViews>
  <sheetFormatPr defaultRowHeight="13.5" x14ac:dyDescent="0.15"/>
  <cols>
    <col min="1" max="1" width="11" style="1" bestFit="1" customWidth="1"/>
    <col min="2" max="12" width="9" style="1"/>
    <col min="13" max="13" width="39.375" style="1" bestFit="1" customWidth="1"/>
    <col min="14" max="16384" width="9" style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4</v>
      </c>
      <c r="G1" s="2" t="s">
        <v>15</v>
      </c>
      <c r="H1" s="2" t="s">
        <v>9</v>
      </c>
      <c r="I1" s="2" t="s">
        <v>18</v>
      </c>
      <c r="J1" s="2" t="s">
        <v>8</v>
      </c>
      <c r="K1" s="2" t="s">
        <v>16</v>
      </c>
      <c r="L1" s="2" t="s">
        <v>7</v>
      </c>
      <c r="M1" s="2" t="s">
        <v>21</v>
      </c>
    </row>
    <row r="2" spans="1:13" x14ac:dyDescent="0.15">
      <c r="A2" s="7" t="s">
        <v>80</v>
      </c>
      <c r="B2" s="3" t="s">
        <v>6</v>
      </c>
      <c r="C2" s="3">
        <v>3</v>
      </c>
      <c r="D2" s="3">
        <v>32</v>
      </c>
      <c r="E2" s="3">
        <v>32</v>
      </c>
      <c r="F2" s="3">
        <v>1</v>
      </c>
      <c r="G2" s="3" t="s">
        <v>20</v>
      </c>
      <c r="H2" s="3">
        <v>1</v>
      </c>
      <c r="I2" s="3">
        <v>0</v>
      </c>
      <c r="J2" s="3">
        <v>0</v>
      </c>
      <c r="K2" s="3">
        <v>1</v>
      </c>
      <c r="L2" s="3" t="s">
        <v>12</v>
      </c>
      <c r="M2" s="3"/>
    </row>
    <row r="3" spans="1:13" x14ac:dyDescent="0.15">
      <c r="A3" s="7" t="s">
        <v>81</v>
      </c>
      <c r="B3" s="3" t="s">
        <v>6</v>
      </c>
      <c r="C3" s="3">
        <v>5</v>
      </c>
      <c r="D3" s="3">
        <v>32</v>
      </c>
      <c r="E3" s="3">
        <v>32</v>
      </c>
      <c r="F3" s="3">
        <v>1</v>
      </c>
      <c r="G3" s="3" t="s">
        <v>19</v>
      </c>
      <c r="H3" s="3">
        <v>1</v>
      </c>
      <c r="I3" s="3">
        <v>0</v>
      </c>
      <c r="J3" s="3">
        <v>0</v>
      </c>
      <c r="K3" s="3">
        <v>2</v>
      </c>
      <c r="L3" s="3" t="s">
        <v>12</v>
      </c>
      <c r="M3" s="3"/>
    </row>
    <row r="4" spans="1:13" x14ac:dyDescent="0.15">
      <c r="A4" s="7" t="s">
        <v>82</v>
      </c>
      <c r="B4" s="3" t="s">
        <v>6</v>
      </c>
      <c r="C4" s="3">
        <v>1</v>
      </c>
      <c r="D4" s="4">
        <v>281</v>
      </c>
      <c r="E4" s="6">
        <v>83</v>
      </c>
      <c r="F4" s="3">
        <v>2</v>
      </c>
      <c r="G4" s="3" t="s">
        <v>19</v>
      </c>
      <c r="H4" s="4">
        <v>1.1000000000000001</v>
      </c>
      <c r="I4" s="4">
        <v>6</v>
      </c>
      <c r="J4" s="3">
        <v>0</v>
      </c>
      <c r="K4" s="4">
        <v>4</v>
      </c>
      <c r="L4" s="3" t="s">
        <v>10</v>
      </c>
      <c r="M4" s="3"/>
    </row>
    <row r="5" spans="1:13" x14ac:dyDescent="0.15">
      <c r="A5" s="7" t="s">
        <v>83</v>
      </c>
      <c r="B5" s="3" t="s">
        <v>6</v>
      </c>
      <c r="C5" s="3">
        <v>1</v>
      </c>
      <c r="D5" s="3">
        <v>727</v>
      </c>
      <c r="E5" s="3">
        <v>99</v>
      </c>
      <c r="F5" s="3">
        <v>1</v>
      </c>
      <c r="G5" s="3" t="s">
        <v>20</v>
      </c>
      <c r="H5" s="3">
        <v>1.5</v>
      </c>
      <c r="I5" s="3">
        <v>0</v>
      </c>
      <c r="J5" s="3">
        <v>1</v>
      </c>
      <c r="K5" s="3">
        <v>4</v>
      </c>
      <c r="L5" s="3" t="s">
        <v>10</v>
      </c>
      <c r="M5" s="3"/>
    </row>
    <row r="6" spans="1:13" x14ac:dyDescent="0.15">
      <c r="A6" s="7" t="s">
        <v>84</v>
      </c>
      <c r="B6" s="3" t="s">
        <v>6</v>
      </c>
      <c r="C6" s="3">
        <v>1</v>
      </c>
      <c r="D6" s="3">
        <v>660</v>
      </c>
      <c r="E6" s="3">
        <v>75</v>
      </c>
      <c r="F6" s="3">
        <v>1</v>
      </c>
      <c r="G6" s="3" t="s">
        <v>20</v>
      </c>
      <c r="H6" s="3">
        <v>1.1000000000000001</v>
      </c>
      <c r="I6" s="3">
        <v>0</v>
      </c>
      <c r="J6" s="3">
        <v>0</v>
      </c>
      <c r="K6" s="3">
        <v>3</v>
      </c>
      <c r="L6" s="3" t="s">
        <v>10</v>
      </c>
      <c r="M6" s="3"/>
    </row>
    <row r="7" spans="1:13" x14ac:dyDescent="0.15">
      <c r="A7" s="7" t="s">
        <v>85</v>
      </c>
      <c r="B7" s="3" t="s">
        <v>6</v>
      </c>
      <c r="C7" s="3">
        <v>14</v>
      </c>
      <c r="D7" s="3">
        <v>32</v>
      </c>
      <c r="E7" s="3">
        <v>32</v>
      </c>
      <c r="F7" s="3">
        <v>1</v>
      </c>
      <c r="G7" s="3" t="s">
        <v>20</v>
      </c>
      <c r="H7" s="3">
        <v>1</v>
      </c>
      <c r="I7" s="3">
        <v>0</v>
      </c>
      <c r="J7" s="3">
        <v>0</v>
      </c>
      <c r="K7" s="3">
        <v>3</v>
      </c>
      <c r="L7" s="3" t="s">
        <v>12</v>
      </c>
      <c r="M7" s="3"/>
    </row>
    <row r="8" spans="1:13" x14ac:dyDescent="0.15">
      <c r="A8" s="7" t="s">
        <v>86</v>
      </c>
      <c r="B8" s="3" t="s">
        <v>6</v>
      </c>
      <c r="C8" s="3">
        <v>5</v>
      </c>
      <c r="D8" s="3">
        <v>90</v>
      </c>
      <c r="E8" s="3">
        <v>40</v>
      </c>
      <c r="F8" s="3">
        <v>2</v>
      </c>
      <c r="G8" s="3" t="s">
        <v>19</v>
      </c>
      <c r="H8" s="3">
        <v>1</v>
      </c>
      <c r="I8" s="3">
        <v>2</v>
      </c>
      <c r="J8" s="3">
        <v>0</v>
      </c>
      <c r="K8" s="3">
        <v>5</v>
      </c>
      <c r="L8" s="3" t="s">
        <v>12</v>
      </c>
      <c r="M8" s="3"/>
    </row>
    <row r="9" spans="1:13" x14ac:dyDescent="0.15">
      <c r="A9" s="7" t="s">
        <v>87</v>
      </c>
      <c r="B9" s="3" t="s">
        <v>6</v>
      </c>
      <c r="C9" s="3">
        <v>1</v>
      </c>
      <c r="D9" s="3">
        <v>326</v>
      </c>
      <c r="E9" s="3">
        <v>81</v>
      </c>
      <c r="F9" s="3">
        <v>1</v>
      </c>
      <c r="G9" s="3" t="s">
        <v>19</v>
      </c>
      <c r="H9" s="3">
        <v>1.5</v>
      </c>
      <c r="I9" s="3">
        <v>2</v>
      </c>
      <c r="J9" s="3">
        <v>0</v>
      </c>
      <c r="K9" s="3">
        <v>3</v>
      </c>
      <c r="L9" s="3" t="s">
        <v>10</v>
      </c>
      <c r="M9" s="3"/>
    </row>
    <row r="10" spans="1:13" x14ac:dyDescent="0.15">
      <c r="A10" s="7" t="s">
        <v>88</v>
      </c>
      <c r="B10" s="3" t="s">
        <v>6</v>
      </c>
      <c r="C10" s="3">
        <v>1</v>
      </c>
      <c r="D10" s="3">
        <v>661</v>
      </c>
      <c r="E10" s="3">
        <v>124</v>
      </c>
      <c r="F10" s="3">
        <v>1</v>
      </c>
      <c r="G10" s="3">
        <v>3</v>
      </c>
      <c r="H10" s="3">
        <v>1.5</v>
      </c>
      <c r="I10" s="3">
        <v>0</v>
      </c>
      <c r="J10" s="3">
        <v>0</v>
      </c>
      <c r="K10" s="3">
        <v>4</v>
      </c>
      <c r="L10" s="3" t="s">
        <v>13</v>
      </c>
      <c r="M10" s="3"/>
    </row>
    <row r="11" spans="1:13" x14ac:dyDescent="0.15">
      <c r="A11" s="7" t="s">
        <v>89</v>
      </c>
      <c r="B11" s="3" t="s">
        <v>6</v>
      </c>
      <c r="C11" s="3">
        <v>1</v>
      </c>
      <c r="D11" s="3">
        <v>1570</v>
      </c>
      <c r="E11" s="3">
        <v>99</v>
      </c>
      <c r="F11" s="3">
        <v>1</v>
      </c>
      <c r="G11" s="3">
        <v>3</v>
      </c>
      <c r="H11" s="3">
        <v>1.5</v>
      </c>
      <c r="I11" s="3">
        <v>0</v>
      </c>
      <c r="J11" s="3">
        <v>0</v>
      </c>
      <c r="K11" s="3">
        <v>5</v>
      </c>
      <c r="L11" s="3" t="s">
        <v>17</v>
      </c>
      <c r="M11" s="3"/>
    </row>
    <row r="12" spans="1:13" x14ac:dyDescent="0.15">
      <c r="A12" s="7" t="s">
        <v>90</v>
      </c>
      <c r="B12" s="3" t="s">
        <v>6</v>
      </c>
      <c r="C12" s="3">
        <v>1</v>
      </c>
      <c r="D12" s="3">
        <v>652</v>
      </c>
      <c r="E12" s="3">
        <v>373</v>
      </c>
      <c r="F12" s="3">
        <v>1</v>
      </c>
      <c r="G12" s="3">
        <v>3</v>
      </c>
      <c r="H12" s="3">
        <v>3</v>
      </c>
      <c r="I12" s="3">
        <v>0</v>
      </c>
      <c r="J12" s="3">
        <v>0</v>
      </c>
      <c r="K12" s="3">
        <v>5</v>
      </c>
      <c r="L12" s="3" t="s">
        <v>10</v>
      </c>
      <c r="M12" s="3" t="s">
        <v>27</v>
      </c>
    </row>
    <row r="13" spans="1:13" x14ac:dyDescent="0.15">
      <c r="A13" s="7" t="s">
        <v>91</v>
      </c>
      <c r="B13" s="3" t="s">
        <v>6</v>
      </c>
      <c r="C13" s="3">
        <v>1</v>
      </c>
      <c r="D13" s="3">
        <v>325</v>
      </c>
      <c r="E13" s="3">
        <v>32</v>
      </c>
      <c r="F13" s="3">
        <v>2</v>
      </c>
      <c r="G13" s="3" t="s">
        <v>19</v>
      </c>
      <c r="H13" s="3">
        <v>0.7</v>
      </c>
      <c r="I13" s="3">
        <v>5</v>
      </c>
      <c r="J13" s="3">
        <v>1.5</v>
      </c>
      <c r="K13" s="3">
        <v>5</v>
      </c>
      <c r="L13" s="3" t="s">
        <v>10</v>
      </c>
      <c r="M13" s="3" t="s">
        <v>28</v>
      </c>
    </row>
    <row r="14" spans="1:13" x14ac:dyDescent="0.15">
      <c r="A14" s="7" t="s">
        <v>92</v>
      </c>
      <c r="B14" s="3" t="s">
        <v>5</v>
      </c>
      <c r="C14" s="3">
        <v>1</v>
      </c>
      <c r="D14" s="4">
        <v>281</v>
      </c>
      <c r="E14" s="4">
        <v>107</v>
      </c>
      <c r="F14" s="3">
        <v>2</v>
      </c>
      <c r="G14" s="3" t="s">
        <v>19</v>
      </c>
      <c r="H14" s="4">
        <v>1.4</v>
      </c>
      <c r="I14" s="4">
        <v>5.5</v>
      </c>
      <c r="J14" s="4">
        <v>2</v>
      </c>
      <c r="K14" s="4">
        <v>5</v>
      </c>
      <c r="L14" s="3" t="s">
        <v>10</v>
      </c>
      <c r="M14" s="3"/>
    </row>
    <row r="15" spans="1:13" x14ac:dyDescent="0.15">
      <c r="A15" s="7" t="s">
        <v>93</v>
      </c>
      <c r="B15" s="3" t="s">
        <v>5</v>
      </c>
      <c r="C15" s="3">
        <v>1</v>
      </c>
      <c r="D15" s="3">
        <v>1615</v>
      </c>
      <c r="E15" s="3">
        <v>317</v>
      </c>
      <c r="F15" s="3">
        <v>1</v>
      </c>
      <c r="G15" s="3" t="s">
        <v>20</v>
      </c>
      <c r="H15" s="3">
        <v>1.8</v>
      </c>
      <c r="I15" s="3">
        <v>0</v>
      </c>
      <c r="J15" s="3">
        <v>0</v>
      </c>
      <c r="K15" s="3">
        <v>7</v>
      </c>
      <c r="L15" s="3" t="s">
        <v>17</v>
      </c>
      <c r="M15" s="3"/>
    </row>
    <row r="16" spans="1:13" x14ac:dyDescent="0.15">
      <c r="A16" s="7" t="s">
        <v>94</v>
      </c>
      <c r="B16" s="3" t="s">
        <v>5</v>
      </c>
      <c r="C16" s="3">
        <v>1</v>
      </c>
      <c r="D16" s="3">
        <v>101</v>
      </c>
      <c r="E16" s="3">
        <v>65</v>
      </c>
      <c r="F16" s="3">
        <v>2</v>
      </c>
      <c r="G16" s="3" t="s">
        <v>19</v>
      </c>
      <c r="H16" s="3">
        <v>3</v>
      </c>
      <c r="I16" s="3">
        <v>9</v>
      </c>
      <c r="J16" s="3">
        <v>1</v>
      </c>
      <c r="K16" s="3">
        <v>3</v>
      </c>
      <c r="L16" s="3" t="s">
        <v>10</v>
      </c>
      <c r="M16" s="3" t="s">
        <v>22</v>
      </c>
    </row>
    <row r="17" spans="1:13" x14ac:dyDescent="0.15">
      <c r="A17" s="7" t="s">
        <v>95</v>
      </c>
      <c r="B17" s="3" t="s">
        <v>5</v>
      </c>
      <c r="C17" s="3">
        <v>1</v>
      </c>
      <c r="D17" s="3">
        <v>350</v>
      </c>
      <c r="E17" s="3">
        <v>121</v>
      </c>
      <c r="F17" s="3">
        <v>1</v>
      </c>
      <c r="G17" s="3" t="s">
        <v>20</v>
      </c>
      <c r="H17" s="3">
        <v>1.5</v>
      </c>
      <c r="I17" s="3">
        <v>0</v>
      </c>
      <c r="J17" s="3">
        <v>0</v>
      </c>
      <c r="K17" s="3">
        <v>4</v>
      </c>
      <c r="L17" s="3" t="s">
        <v>10</v>
      </c>
      <c r="M17" s="3" t="s">
        <v>29</v>
      </c>
    </row>
    <row r="18" spans="1:13" x14ac:dyDescent="0.15">
      <c r="A18" s="7" t="s">
        <v>96</v>
      </c>
      <c r="B18" s="3" t="s">
        <v>5</v>
      </c>
      <c r="C18" s="3">
        <v>1</v>
      </c>
      <c r="D18" s="3">
        <v>364</v>
      </c>
      <c r="E18" s="3">
        <v>75</v>
      </c>
      <c r="F18" s="3">
        <v>1</v>
      </c>
      <c r="G18" s="3" t="s">
        <v>20</v>
      </c>
      <c r="H18" s="3">
        <v>1</v>
      </c>
      <c r="I18" s="3">
        <v>0</v>
      </c>
      <c r="J18" s="3">
        <v>0</v>
      </c>
      <c r="K18" s="3">
        <v>3</v>
      </c>
      <c r="L18" s="3" t="s">
        <v>12</v>
      </c>
      <c r="M18" s="3" t="s">
        <v>23</v>
      </c>
    </row>
    <row r="19" spans="1:13" x14ac:dyDescent="0.15">
      <c r="A19" s="7" t="s">
        <v>97</v>
      </c>
      <c r="B19" s="3" t="s">
        <v>5</v>
      </c>
      <c r="C19" s="3">
        <v>1</v>
      </c>
      <c r="D19" s="3">
        <v>1542</v>
      </c>
      <c r="E19" s="3">
        <v>112</v>
      </c>
      <c r="F19" s="3">
        <v>1</v>
      </c>
      <c r="G19" s="3" t="s">
        <v>20</v>
      </c>
      <c r="H19" s="3">
        <v>1.8</v>
      </c>
      <c r="I19" s="3">
        <v>0</v>
      </c>
      <c r="J19" s="3">
        <v>0</v>
      </c>
      <c r="K19" s="3">
        <v>7</v>
      </c>
      <c r="L19" s="3" t="s">
        <v>10</v>
      </c>
      <c r="M19" s="3" t="s">
        <v>25</v>
      </c>
    </row>
    <row r="20" spans="1:13" x14ac:dyDescent="0.15">
      <c r="A20" s="7" t="s">
        <v>98</v>
      </c>
      <c r="B20" s="3" t="s">
        <v>5</v>
      </c>
      <c r="C20" s="3">
        <v>1</v>
      </c>
      <c r="D20" s="3">
        <v>276</v>
      </c>
      <c r="E20" s="3" t="s">
        <v>30</v>
      </c>
      <c r="F20" s="3">
        <v>2</v>
      </c>
      <c r="G20" s="3" t="s">
        <v>19</v>
      </c>
      <c r="H20" s="3">
        <v>1.8</v>
      </c>
      <c r="I20" s="3">
        <v>5</v>
      </c>
      <c r="J20" s="3">
        <v>0</v>
      </c>
      <c r="K20" s="3">
        <v>4</v>
      </c>
      <c r="L20" s="3" t="s">
        <v>12</v>
      </c>
      <c r="M20" s="3" t="s">
        <v>24</v>
      </c>
    </row>
    <row r="21" spans="1:13" x14ac:dyDescent="0.15">
      <c r="A21" s="7" t="s">
        <v>99</v>
      </c>
      <c r="B21" s="3" t="s">
        <v>5</v>
      </c>
      <c r="C21" s="3">
        <v>1</v>
      </c>
      <c r="D21" s="3">
        <v>311</v>
      </c>
      <c r="E21" s="3">
        <v>32</v>
      </c>
      <c r="F21" s="3">
        <v>2</v>
      </c>
      <c r="G21" s="3" t="s">
        <v>19</v>
      </c>
      <c r="H21" s="3">
        <v>1.7</v>
      </c>
      <c r="I21" s="3">
        <v>5.5</v>
      </c>
      <c r="J21" s="3">
        <v>1</v>
      </c>
      <c r="K21" s="3">
        <v>3</v>
      </c>
      <c r="L21" s="3" t="s">
        <v>10</v>
      </c>
      <c r="M21" s="3" t="s">
        <v>26</v>
      </c>
    </row>
    <row r="25" spans="1:13" x14ac:dyDescent="0.15">
      <c r="A25" s="2" t="s">
        <v>45</v>
      </c>
      <c r="B25" s="2" t="s">
        <v>46</v>
      </c>
      <c r="C25" s="2" t="s">
        <v>78</v>
      </c>
      <c r="D25" s="2" t="s">
        <v>47</v>
      </c>
      <c r="E25" s="2" t="s">
        <v>48</v>
      </c>
      <c r="F25" s="2" t="s">
        <v>4</v>
      </c>
      <c r="G25" s="2" t="s">
        <v>15</v>
      </c>
      <c r="H25" s="2" t="s">
        <v>9</v>
      </c>
      <c r="I25" s="2" t="s">
        <v>18</v>
      </c>
      <c r="J25" s="2" t="s">
        <v>8</v>
      </c>
      <c r="K25" s="2" t="s">
        <v>16</v>
      </c>
      <c r="L25" s="2" t="s">
        <v>7</v>
      </c>
    </row>
    <row r="26" spans="1:13" x14ac:dyDescent="0.15">
      <c r="A26" s="4" t="s">
        <v>101</v>
      </c>
      <c r="B26" s="4">
        <v>5</v>
      </c>
      <c r="C26" s="3">
        <f>VLOOKUP($A$26,$A$2:$L$21,COLUMN(C26),0)</f>
        <v>1</v>
      </c>
      <c r="D26" s="5">
        <f>ROUND(POWER(1.1,B26-1)*VLOOKUP(A26,$A$2:$E$21,4,0),0)</f>
        <v>966</v>
      </c>
      <c r="E26" s="5">
        <f>ROUND(POWER(1.1,B26-1)*VLOOKUP(A26,$A$2:$E$21,5,0),0)</f>
        <v>110</v>
      </c>
      <c r="F26" s="3">
        <f>VLOOKUP($A$26,$A$2:$L$21,COLUMN(F26),0)</f>
        <v>1</v>
      </c>
      <c r="G26" s="3" t="str">
        <f t="shared" ref="G26:L26" si="0">VLOOKUP($A$26,$A$2:$L$21,COLUMN(G26),0)</f>
        <v>1,3</v>
      </c>
      <c r="H26" s="3">
        <f t="shared" si="0"/>
        <v>1.1000000000000001</v>
      </c>
      <c r="I26" s="3">
        <f t="shared" si="0"/>
        <v>0</v>
      </c>
      <c r="J26" s="3">
        <f t="shared" si="0"/>
        <v>0</v>
      </c>
      <c r="K26" s="3">
        <f t="shared" si="0"/>
        <v>3</v>
      </c>
      <c r="L26" s="3" t="str">
        <f t="shared" si="0"/>
        <v>中等</v>
      </c>
    </row>
    <row r="29" spans="1:13" x14ac:dyDescent="0.15">
      <c r="A29" s="2" t="s">
        <v>11</v>
      </c>
      <c r="B29" s="2" t="s">
        <v>14</v>
      </c>
    </row>
    <row r="30" spans="1:13" x14ac:dyDescent="0.15">
      <c r="A30" s="3" t="s">
        <v>79</v>
      </c>
      <c r="B30" s="3">
        <f>ROUND(16/23,2)</f>
        <v>0.7</v>
      </c>
    </row>
    <row r="31" spans="1:13" x14ac:dyDescent="0.15">
      <c r="A31" s="3" t="s">
        <v>10</v>
      </c>
      <c r="B31" s="3">
        <f>ROUND(16/13,2)</f>
        <v>1.23</v>
      </c>
    </row>
    <row r="32" spans="1:13" x14ac:dyDescent="0.15">
      <c r="A32" s="3" t="s">
        <v>12</v>
      </c>
      <c r="B32" s="3">
        <f>16/10</f>
        <v>1.6</v>
      </c>
    </row>
    <row r="33" spans="1:2" x14ac:dyDescent="0.15">
      <c r="A33" s="3" t="s">
        <v>13</v>
      </c>
      <c r="B33" s="3">
        <f>ROUND(16/7,2)</f>
        <v>2.29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261"/>
  <sheetViews>
    <sheetView tabSelected="1" zoomScale="115" zoomScaleNormal="115" workbookViewId="0">
      <selection activeCell="A8" sqref="A8"/>
    </sheetView>
  </sheetViews>
  <sheetFormatPr defaultRowHeight="13.5" x14ac:dyDescent="0.15"/>
  <cols>
    <col min="13" max="13" width="12.125" bestFit="1" customWidth="1"/>
  </cols>
  <sheetData>
    <row r="1" spans="1:13" x14ac:dyDescent="0.15">
      <c r="A1" s="2" t="s">
        <v>0</v>
      </c>
      <c r="B1" s="2" t="s">
        <v>31</v>
      </c>
      <c r="C1" s="2" t="s">
        <v>77</v>
      </c>
      <c r="D1" s="2" t="s">
        <v>76</v>
      </c>
      <c r="E1" s="2" t="s">
        <v>2</v>
      </c>
      <c r="F1" s="2" t="s">
        <v>4</v>
      </c>
      <c r="G1" s="2" t="s">
        <v>15</v>
      </c>
      <c r="H1" s="2" t="s">
        <v>9</v>
      </c>
      <c r="I1" s="2" t="s">
        <v>18</v>
      </c>
      <c r="J1" s="2" t="s">
        <v>8</v>
      </c>
      <c r="K1" s="2" t="s">
        <v>16</v>
      </c>
      <c r="L1" s="2" t="s">
        <v>7</v>
      </c>
      <c r="M1" s="2" t="s">
        <v>49</v>
      </c>
    </row>
    <row r="2" spans="1:13" x14ac:dyDescent="0.15">
      <c r="A2" s="3" t="s">
        <v>102</v>
      </c>
      <c r="B2" s="3">
        <v>1</v>
      </c>
      <c r="C2" s="5">
        <v>32</v>
      </c>
      <c r="D2" s="5">
        <v>32</v>
      </c>
      <c r="E2" s="3">
        <f>VLOOKUP(A2,'单位数据(1级)'!$A$2:$L$21,3,0)</f>
        <v>3</v>
      </c>
      <c r="F2" s="3">
        <f>VLOOKUP($A2,'单位数据(1级)'!$A$2:$L$21,COLUMN(F2),0)</f>
        <v>1</v>
      </c>
      <c r="G2" s="3" t="str">
        <f>VLOOKUP($A2,'单位数据(1级)'!$A$2:$L$21,COLUMN(G2),0)</f>
        <v>1,3</v>
      </c>
      <c r="H2" s="3">
        <f>VLOOKUP($A2,'单位数据(1级)'!$A$2:$L$21,COLUMN(H2),0)</f>
        <v>1</v>
      </c>
      <c r="I2" s="3">
        <f>VLOOKUP($A2,'单位数据(1级)'!$A$2:$L$21,COLUMN(I2),0)</f>
        <v>0</v>
      </c>
      <c r="J2" s="3">
        <f>VLOOKUP($A2,'单位数据(1级)'!$A$2:$L$21,COLUMN(J2),0)</f>
        <v>0</v>
      </c>
      <c r="K2" s="3">
        <f>VLOOKUP($A2,'单位数据(1级)'!$A$2:$L$21,COLUMN(K2),0)</f>
        <v>1</v>
      </c>
      <c r="L2" s="3" t="str">
        <f>VLOOKUP($A2,'单位数据(1级)'!$A$2:$L$21,COLUMN(L2),0)</f>
        <v>快</v>
      </c>
      <c r="M2" s="3"/>
    </row>
    <row r="3" spans="1:13" x14ac:dyDescent="0.15">
      <c r="A3" s="3" t="s">
        <v>102</v>
      </c>
      <c r="B3" s="3">
        <f>B2+1</f>
        <v>2</v>
      </c>
      <c r="C3" s="5">
        <f>ROUND(C2*1.1,0)</f>
        <v>35</v>
      </c>
      <c r="D3" s="5">
        <f>ROUND(D2*1.1,0)</f>
        <v>35</v>
      </c>
      <c r="E3" s="3">
        <f>VLOOKUP(A3,'单位数据(1级)'!$A$2:$L$21,3,0)</f>
        <v>3</v>
      </c>
      <c r="F3" s="3">
        <f>VLOOKUP($A3,'单位数据(1级)'!$A$2:$L$21,COLUMN(F3),0)</f>
        <v>1</v>
      </c>
      <c r="G3" s="3" t="str">
        <f>VLOOKUP($A3,'单位数据(1级)'!$A$2:$L$21,COLUMN(G3),0)</f>
        <v>1,3</v>
      </c>
      <c r="H3" s="3">
        <f>VLOOKUP($A3,'单位数据(1级)'!$A$2:$L$21,COLUMN(H3),0)</f>
        <v>1</v>
      </c>
      <c r="I3" s="3">
        <f>VLOOKUP($A3,'单位数据(1级)'!$A$2:$L$21,COLUMN(I3),0)</f>
        <v>0</v>
      </c>
      <c r="J3" s="3">
        <f>VLOOKUP($A3,'单位数据(1级)'!$A$2:$L$21,COLUMN(J3),0)</f>
        <v>0</v>
      </c>
      <c r="K3" s="3">
        <f>VLOOKUP($A3,'单位数据(1级)'!$A$2:$L$21,COLUMN(K3),0)</f>
        <v>1</v>
      </c>
      <c r="L3" s="3" t="str">
        <f>VLOOKUP($A3,'单位数据(1级)'!$A$2:$L$21,COLUMN(L3),0)</f>
        <v>快</v>
      </c>
      <c r="M3" s="3"/>
    </row>
    <row r="4" spans="1:13" x14ac:dyDescent="0.15">
      <c r="A4" s="3" t="s">
        <v>102</v>
      </c>
      <c r="B4" s="3">
        <f t="shared" ref="B4:B14" si="0">B3+1</f>
        <v>3</v>
      </c>
      <c r="C4" s="5">
        <f t="shared" ref="C4:D16" si="1">ROUND(C3*1.1,0)</f>
        <v>39</v>
      </c>
      <c r="D4" s="5">
        <f t="shared" ref="D4:D14" si="2">ROUND(D3*1.1,0)</f>
        <v>39</v>
      </c>
      <c r="E4" s="3">
        <f>VLOOKUP(A4,'单位数据(1级)'!$A$2:$L$21,3,0)</f>
        <v>3</v>
      </c>
      <c r="F4" s="3">
        <f>VLOOKUP($A4,'单位数据(1级)'!$A$2:$L$21,COLUMN(F4),0)</f>
        <v>1</v>
      </c>
      <c r="G4" s="3" t="str">
        <f>VLOOKUP($A4,'单位数据(1级)'!$A$2:$L$21,COLUMN(G4),0)</f>
        <v>1,3</v>
      </c>
      <c r="H4" s="3">
        <f>VLOOKUP($A4,'单位数据(1级)'!$A$2:$L$21,COLUMN(H4),0)</f>
        <v>1</v>
      </c>
      <c r="I4" s="3">
        <f>VLOOKUP($A4,'单位数据(1级)'!$A$2:$L$21,COLUMN(I4),0)</f>
        <v>0</v>
      </c>
      <c r="J4" s="3">
        <f>VLOOKUP($A4,'单位数据(1级)'!$A$2:$L$21,COLUMN(J4),0)</f>
        <v>0</v>
      </c>
      <c r="K4" s="3">
        <f>VLOOKUP($A4,'单位数据(1级)'!$A$2:$L$21,COLUMN(K4),0)</f>
        <v>1</v>
      </c>
      <c r="L4" s="3" t="str">
        <f>VLOOKUP($A4,'单位数据(1级)'!$A$2:$L$21,COLUMN(L4),0)</f>
        <v>快</v>
      </c>
      <c r="M4" s="3"/>
    </row>
    <row r="5" spans="1:13" x14ac:dyDescent="0.15">
      <c r="A5" s="3" t="s">
        <v>102</v>
      </c>
      <c r="B5" s="3">
        <f t="shared" si="0"/>
        <v>4</v>
      </c>
      <c r="C5" s="5">
        <f t="shared" si="1"/>
        <v>43</v>
      </c>
      <c r="D5" s="5">
        <f t="shared" si="2"/>
        <v>43</v>
      </c>
      <c r="E5" s="3">
        <f>VLOOKUP(A5,'单位数据(1级)'!$A$2:$L$21,3,0)</f>
        <v>3</v>
      </c>
      <c r="F5" s="3">
        <f>VLOOKUP($A5,'单位数据(1级)'!$A$2:$L$21,COLUMN(F5),0)</f>
        <v>1</v>
      </c>
      <c r="G5" s="3" t="str">
        <f>VLOOKUP($A5,'单位数据(1级)'!$A$2:$L$21,COLUMN(G5),0)</f>
        <v>1,3</v>
      </c>
      <c r="H5" s="3">
        <f>VLOOKUP($A5,'单位数据(1级)'!$A$2:$L$21,COLUMN(H5),0)</f>
        <v>1</v>
      </c>
      <c r="I5" s="3">
        <f>VLOOKUP($A5,'单位数据(1级)'!$A$2:$L$21,COLUMN(I5),0)</f>
        <v>0</v>
      </c>
      <c r="J5" s="3">
        <f>VLOOKUP($A5,'单位数据(1级)'!$A$2:$L$21,COLUMN(J5),0)</f>
        <v>0</v>
      </c>
      <c r="K5" s="3">
        <f>VLOOKUP($A5,'单位数据(1级)'!$A$2:$L$21,COLUMN(K5),0)</f>
        <v>1</v>
      </c>
      <c r="L5" s="3" t="str">
        <f>VLOOKUP($A5,'单位数据(1级)'!$A$2:$L$21,COLUMN(L5),0)</f>
        <v>快</v>
      </c>
      <c r="M5" s="3"/>
    </row>
    <row r="6" spans="1:13" x14ac:dyDescent="0.15">
      <c r="A6" s="3" t="s">
        <v>102</v>
      </c>
      <c r="B6" s="3">
        <f t="shared" si="0"/>
        <v>5</v>
      </c>
      <c r="C6" s="5">
        <f t="shared" si="1"/>
        <v>47</v>
      </c>
      <c r="D6" s="5">
        <f t="shared" si="2"/>
        <v>47</v>
      </c>
      <c r="E6" s="3">
        <f>VLOOKUP(A6,'单位数据(1级)'!$A$2:$L$21,3,0)</f>
        <v>3</v>
      </c>
      <c r="F6" s="3">
        <f>VLOOKUP($A6,'单位数据(1级)'!$A$2:$L$21,COLUMN(F6),0)</f>
        <v>1</v>
      </c>
      <c r="G6" s="3" t="str">
        <f>VLOOKUP($A6,'单位数据(1级)'!$A$2:$L$21,COLUMN(G6),0)</f>
        <v>1,3</v>
      </c>
      <c r="H6" s="3">
        <f>VLOOKUP($A6,'单位数据(1级)'!$A$2:$L$21,COLUMN(H6),0)</f>
        <v>1</v>
      </c>
      <c r="I6" s="3">
        <f>VLOOKUP($A6,'单位数据(1级)'!$A$2:$L$21,COLUMN(I6),0)</f>
        <v>0</v>
      </c>
      <c r="J6" s="3">
        <f>VLOOKUP($A6,'单位数据(1级)'!$A$2:$L$21,COLUMN(J6),0)</f>
        <v>0</v>
      </c>
      <c r="K6" s="3">
        <f>VLOOKUP($A6,'单位数据(1级)'!$A$2:$L$21,COLUMN(K6),0)</f>
        <v>1</v>
      </c>
      <c r="L6" s="3" t="str">
        <f>VLOOKUP($A6,'单位数据(1级)'!$A$2:$L$21,COLUMN(L6),0)</f>
        <v>快</v>
      </c>
      <c r="M6" s="3"/>
    </row>
    <row r="7" spans="1:13" x14ac:dyDescent="0.15">
      <c r="A7" s="3" t="s">
        <v>102</v>
      </c>
      <c r="B7" s="3">
        <f t="shared" si="0"/>
        <v>6</v>
      </c>
      <c r="C7" s="5">
        <f t="shared" si="1"/>
        <v>52</v>
      </c>
      <c r="D7" s="5">
        <f t="shared" si="2"/>
        <v>52</v>
      </c>
      <c r="E7" s="3">
        <f>VLOOKUP(A7,'单位数据(1级)'!$A$2:$L$21,3,0)</f>
        <v>3</v>
      </c>
      <c r="F7" s="3">
        <f>VLOOKUP($A7,'单位数据(1级)'!$A$2:$L$21,COLUMN(F7),0)</f>
        <v>1</v>
      </c>
      <c r="G7" s="3" t="str">
        <f>VLOOKUP($A7,'单位数据(1级)'!$A$2:$L$21,COLUMN(G7),0)</f>
        <v>1,3</v>
      </c>
      <c r="H7" s="3">
        <f>VLOOKUP($A7,'单位数据(1级)'!$A$2:$L$21,COLUMN(H7),0)</f>
        <v>1</v>
      </c>
      <c r="I7" s="3">
        <f>VLOOKUP($A7,'单位数据(1级)'!$A$2:$L$21,COLUMN(I7),0)</f>
        <v>0</v>
      </c>
      <c r="J7" s="3">
        <f>VLOOKUP($A7,'单位数据(1级)'!$A$2:$L$21,COLUMN(J7),0)</f>
        <v>0</v>
      </c>
      <c r="K7" s="3">
        <f>VLOOKUP($A7,'单位数据(1级)'!$A$2:$L$21,COLUMN(K7),0)</f>
        <v>1</v>
      </c>
      <c r="L7" s="3" t="str">
        <f>VLOOKUP($A7,'单位数据(1级)'!$A$2:$L$21,COLUMN(L7),0)</f>
        <v>快</v>
      </c>
      <c r="M7" s="3"/>
    </row>
    <row r="8" spans="1:13" x14ac:dyDescent="0.15">
      <c r="A8" s="3" t="s">
        <v>102</v>
      </c>
      <c r="B8" s="3">
        <f t="shared" si="0"/>
        <v>7</v>
      </c>
      <c r="C8" s="5">
        <f t="shared" si="1"/>
        <v>57</v>
      </c>
      <c r="D8" s="5">
        <f t="shared" si="2"/>
        <v>57</v>
      </c>
      <c r="E8" s="3">
        <f>VLOOKUP(A8,'单位数据(1级)'!$A$2:$L$21,3,0)</f>
        <v>3</v>
      </c>
      <c r="F8" s="3">
        <f>VLOOKUP($A8,'单位数据(1级)'!$A$2:$L$21,COLUMN(F8),0)</f>
        <v>1</v>
      </c>
      <c r="G8" s="3" t="str">
        <f>VLOOKUP($A8,'单位数据(1级)'!$A$2:$L$21,COLUMN(G8),0)</f>
        <v>1,3</v>
      </c>
      <c r="H8" s="3">
        <f>VLOOKUP($A8,'单位数据(1级)'!$A$2:$L$21,COLUMN(H8),0)</f>
        <v>1</v>
      </c>
      <c r="I8" s="3">
        <f>VLOOKUP($A8,'单位数据(1级)'!$A$2:$L$21,COLUMN(I8),0)</f>
        <v>0</v>
      </c>
      <c r="J8" s="3">
        <f>VLOOKUP($A8,'单位数据(1级)'!$A$2:$L$21,COLUMN(J8),0)</f>
        <v>0</v>
      </c>
      <c r="K8" s="3">
        <f>VLOOKUP($A8,'单位数据(1级)'!$A$2:$L$21,COLUMN(K8),0)</f>
        <v>1</v>
      </c>
      <c r="L8" s="3" t="str">
        <f>VLOOKUP($A8,'单位数据(1级)'!$A$2:$L$21,COLUMN(L8),0)</f>
        <v>快</v>
      </c>
      <c r="M8" s="3"/>
    </row>
    <row r="9" spans="1:13" x14ac:dyDescent="0.15">
      <c r="A9" s="3" t="s">
        <v>102</v>
      </c>
      <c r="B9" s="3">
        <f t="shared" si="0"/>
        <v>8</v>
      </c>
      <c r="C9" s="5">
        <f t="shared" si="1"/>
        <v>63</v>
      </c>
      <c r="D9" s="5">
        <f t="shared" si="2"/>
        <v>63</v>
      </c>
      <c r="E9" s="3">
        <f>VLOOKUP(A9,'单位数据(1级)'!$A$2:$L$21,3,0)</f>
        <v>3</v>
      </c>
      <c r="F9" s="3">
        <f>VLOOKUP($A9,'单位数据(1级)'!$A$2:$L$21,COLUMN(F9),0)</f>
        <v>1</v>
      </c>
      <c r="G9" s="3" t="str">
        <f>VLOOKUP($A9,'单位数据(1级)'!$A$2:$L$21,COLUMN(G9),0)</f>
        <v>1,3</v>
      </c>
      <c r="H9" s="3">
        <f>VLOOKUP($A9,'单位数据(1级)'!$A$2:$L$21,COLUMN(H9),0)</f>
        <v>1</v>
      </c>
      <c r="I9" s="3">
        <f>VLOOKUP($A9,'单位数据(1级)'!$A$2:$L$21,COLUMN(I9),0)</f>
        <v>0</v>
      </c>
      <c r="J9" s="3">
        <f>VLOOKUP($A9,'单位数据(1级)'!$A$2:$L$21,COLUMN(J9),0)</f>
        <v>0</v>
      </c>
      <c r="K9" s="3">
        <f>VLOOKUP($A9,'单位数据(1级)'!$A$2:$L$21,COLUMN(K9),0)</f>
        <v>1</v>
      </c>
      <c r="L9" s="3" t="str">
        <f>VLOOKUP($A9,'单位数据(1级)'!$A$2:$L$21,COLUMN(L9),0)</f>
        <v>快</v>
      </c>
      <c r="M9" s="3"/>
    </row>
    <row r="10" spans="1:13" x14ac:dyDescent="0.15">
      <c r="A10" s="3" t="s">
        <v>102</v>
      </c>
      <c r="B10" s="3">
        <f t="shared" si="0"/>
        <v>9</v>
      </c>
      <c r="C10" s="5">
        <f t="shared" si="1"/>
        <v>69</v>
      </c>
      <c r="D10" s="5">
        <f t="shared" si="2"/>
        <v>69</v>
      </c>
      <c r="E10" s="3">
        <f>VLOOKUP(A10,'单位数据(1级)'!$A$2:$L$21,3,0)</f>
        <v>3</v>
      </c>
      <c r="F10" s="3">
        <f>VLOOKUP($A10,'单位数据(1级)'!$A$2:$L$21,COLUMN(F10),0)</f>
        <v>1</v>
      </c>
      <c r="G10" s="3" t="str">
        <f>VLOOKUP($A10,'单位数据(1级)'!$A$2:$L$21,COLUMN(G10),0)</f>
        <v>1,3</v>
      </c>
      <c r="H10" s="3">
        <f>VLOOKUP($A10,'单位数据(1级)'!$A$2:$L$21,COLUMN(H10),0)</f>
        <v>1</v>
      </c>
      <c r="I10" s="3">
        <f>VLOOKUP($A10,'单位数据(1级)'!$A$2:$L$21,COLUMN(I10),0)</f>
        <v>0</v>
      </c>
      <c r="J10" s="3">
        <f>VLOOKUP($A10,'单位数据(1级)'!$A$2:$L$21,COLUMN(J10),0)</f>
        <v>0</v>
      </c>
      <c r="K10" s="3">
        <f>VLOOKUP($A10,'单位数据(1级)'!$A$2:$L$21,COLUMN(K10),0)</f>
        <v>1</v>
      </c>
      <c r="L10" s="3" t="str">
        <f>VLOOKUP($A10,'单位数据(1级)'!$A$2:$L$21,COLUMN(L10),0)</f>
        <v>快</v>
      </c>
      <c r="M10" s="3"/>
    </row>
    <row r="11" spans="1:13" x14ac:dyDescent="0.15">
      <c r="A11" s="3" t="s">
        <v>102</v>
      </c>
      <c r="B11" s="3">
        <f t="shared" si="0"/>
        <v>10</v>
      </c>
      <c r="C11" s="5">
        <f t="shared" si="1"/>
        <v>76</v>
      </c>
      <c r="D11" s="5">
        <f t="shared" si="2"/>
        <v>76</v>
      </c>
      <c r="E11" s="3">
        <f>VLOOKUP(A11,'单位数据(1级)'!$A$2:$L$21,3,0)</f>
        <v>3</v>
      </c>
      <c r="F11" s="3">
        <f>VLOOKUP($A11,'单位数据(1级)'!$A$2:$L$21,COLUMN(F11),0)</f>
        <v>1</v>
      </c>
      <c r="G11" s="3" t="str">
        <f>VLOOKUP($A11,'单位数据(1级)'!$A$2:$L$21,COLUMN(G11),0)</f>
        <v>1,3</v>
      </c>
      <c r="H11" s="3">
        <f>VLOOKUP($A11,'单位数据(1级)'!$A$2:$L$21,COLUMN(H11),0)</f>
        <v>1</v>
      </c>
      <c r="I11" s="3">
        <f>VLOOKUP($A11,'单位数据(1级)'!$A$2:$L$21,COLUMN(I11),0)</f>
        <v>0</v>
      </c>
      <c r="J11" s="3">
        <f>VLOOKUP($A11,'单位数据(1级)'!$A$2:$L$21,COLUMN(J11),0)</f>
        <v>0</v>
      </c>
      <c r="K11" s="3">
        <f>VLOOKUP($A11,'单位数据(1级)'!$A$2:$L$21,COLUMN(K11),0)</f>
        <v>1</v>
      </c>
      <c r="L11" s="3" t="str">
        <f>VLOOKUP($A11,'单位数据(1级)'!$A$2:$L$21,COLUMN(L11),0)</f>
        <v>快</v>
      </c>
      <c r="M11" s="3"/>
    </row>
    <row r="12" spans="1:13" x14ac:dyDescent="0.15">
      <c r="A12" s="3" t="s">
        <v>102</v>
      </c>
      <c r="B12" s="3">
        <f t="shared" si="0"/>
        <v>11</v>
      </c>
      <c r="C12" s="5">
        <f t="shared" si="1"/>
        <v>84</v>
      </c>
      <c r="D12" s="5">
        <f t="shared" si="2"/>
        <v>84</v>
      </c>
      <c r="E12" s="3">
        <f>VLOOKUP(A12,'单位数据(1级)'!$A$2:$L$21,3,0)</f>
        <v>3</v>
      </c>
      <c r="F12" s="3">
        <f>VLOOKUP($A12,'单位数据(1级)'!$A$2:$L$21,COLUMN(F12),0)</f>
        <v>1</v>
      </c>
      <c r="G12" s="3" t="str">
        <f>VLOOKUP($A12,'单位数据(1级)'!$A$2:$L$21,COLUMN(G12),0)</f>
        <v>1,3</v>
      </c>
      <c r="H12" s="3">
        <f>VLOOKUP($A12,'单位数据(1级)'!$A$2:$L$21,COLUMN(H12),0)</f>
        <v>1</v>
      </c>
      <c r="I12" s="3">
        <f>VLOOKUP($A12,'单位数据(1级)'!$A$2:$L$21,COLUMN(I12),0)</f>
        <v>0</v>
      </c>
      <c r="J12" s="3">
        <f>VLOOKUP($A12,'单位数据(1级)'!$A$2:$L$21,COLUMN(J12),0)</f>
        <v>0</v>
      </c>
      <c r="K12" s="3">
        <f>VLOOKUP($A12,'单位数据(1级)'!$A$2:$L$21,COLUMN(K12),0)</f>
        <v>1</v>
      </c>
      <c r="L12" s="3" t="str">
        <f>VLOOKUP($A12,'单位数据(1级)'!$A$2:$L$21,COLUMN(L12),0)</f>
        <v>快</v>
      </c>
      <c r="M12" s="3"/>
    </row>
    <row r="13" spans="1:13" x14ac:dyDescent="0.15">
      <c r="A13" s="3" t="s">
        <v>102</v>
      </c>
      <c r="B13" s="3">
        <f t="shared" si="0"/>
        <v>12</v>
      </c>
      <c r="C13" s="5">
        <f t="shared" si="1"/>
        <v>92</v>
      </c>
      <c r="D13" s="5">
        <f t="shared" si="2"/>
        <v>92</v>
      </c>
      <c r="E13" s="3">
        <f>VLOOKUP(A13,'单位数据(1级)'!$A$2:$L$21,3,0)</f>
        <v>3</v>
      </c>
      <c r="F13" s="3">
        <f>VLOOKUP($A13,'单位数据(1级)'!$A$2:$L$21,COLUMN(F13),0)</f>
        <v>1</v>
      </c>
      <c r="G13" s="3" t="str">
        <f>VLOOKUP($A13,'单位数据(1级)'!$A$2:$L$21,COLUMN(G13),0)</f>
        <v>1,3</v>
      </c>
      <c r="H13" s="3">
        <f>VLOOKUP($A13,'单位数据(1级)'!$A$2:$L$21,COLUMN(H13),0)</f>
        <v>1</v>
      </c>
      <c r="I13" s="3">
        <f>VLOOKUP($A13,'单位数据(1级)'!$A$2:$L$21,COLUMN(I13),0)</f>
        <v>0</v>
      </c>
      <c r="J13" s="3">
        <f>VLOOKUP($A13,'单位数据(1级)'!$A$2:$L$21,COLUMN(J13),0)</f>
        <v>0</v>
      </c>
      <c r="K13" s="3">
        <f>VLOOKUP($A13,'单位数据(1级)'!$A$2:$L$21,COLUMN(K13),0)</f>
        <v>1</v>
      </c>
      <c r="L13" s="3" t="str">
        <f>VLOOKUP($A13,'单位数据(1级)'!$A$2:$L$21,COLUMN(L13),0)</f>
        <v>快</v>
      </c>
      <c r="M13" s="3"/>
    </row>
    <row r="14" spans="1:13" x14ac:dyDescent="0.15">
      <c r="A14" s="3" t="s">
        <v>102</v>
      </c>
      <c r="B14" s="3">
        <f t="shared" si="0"/>
        <v>13</v>
      </c>
      <c r="C14" s="5">
        <f t="shared" si="1"/>
        <v>101</v>
      </c>
      <c r="D14" s="5">
        <f t="shared" si="2"/>
        <v>101</v>
      </c>
      <c r="E14" s="3">
        <f>VLOOKUP(A14,'单位数据(1级)'!$A$2:$L$21,3,0)</f>
        <v>3</v>
      </c>
      <c r="F14" s="3">
        <f>VLOOKUP($A14,'单位数据(1级)'!$A$2:$L$21,COLUMN(F14),0)</f>
        <v>1</v>
      </c>
      <c r="G14" s="3" t="str">
        <f>VLOOKUP($A14,'单位数据(1级)'!$A$2:$L$21,COLUMN(G14),0)</f>
        <v>1,3</v>
      </c>
      <c r="H14" s="3">
        <f>VLOOKUP($A14,'单位数据(1级)'!$A$2:$L$21,COLUMN(H14),0)</f>
        <v>1</v>
      </c>
      <c r="I14" s="3">
        <f>VLOOKUP($A14,'单位数据(1级)'!$A$2:$L$21,COLUMN(I14),0)</f>
        <v>0</v>
      </c>
      <c r="J14" s="3">
        <f>VLOOKUP($A14,'单位数据(1级)'!$A$2:$L$21,COLUMN(J14),0)</f>
        <v>0</v>
      </c>
      <c r="K14" s="3">
        <f>VLOOKUP($A14,'单位数据(1级)'!$A$2:$L$21,COLUMN(K14),0)</f>
        <v>1</v>
      </c>
      <c r="L14" s="3" t="str">
        <f>VLOOKUP($A14,'单位数据(1级)'!$A$2:$L$21,COLUMN(L14),0)</f>
        <v>快</v>
      </c>
      <c r="M14" s="3"/>
    </row>
    <row r="15" spans="1:13" x14ac:dyDescent="0.15">
      <c r="A15" s="3" t="s">
        <v>103</v>
      </c>
      <c r="B15" s="3">
        <v>1</v>
      </c>
      <c r="C15" s="5">
        <v>32</v>
      </c>
      <c r="D15" s="5">
        <v>32</v>
      </c>
      <c r="E15" s="3">
        <f>VLOOKUP(A15,'单位数据(1级)'!$A$2:$L$21,3,0)</f>
        <v>5</v>
      </c>
      <c r="F15" s="3">
        <f>VLOOKUP($A15,'单位数据(1级)'!$A$2:$L$21,COLUMN(F15),0)</f>
        <v>1</v>
      </c>
      <c r="G15" s="3" t="str">
        <f>VLOOKUP($A15,'单位数据(1级)'!$A$2:$L$21,COLUMN(G15),0)</f>
        <v>1,2,3</v>
      </c>
      <c r="H15" s="3">
        <f>VLOOKUP($A15,'单位数据(1级)'!$A$2:$L$21,COLUMN(H15),0)</f>
        <v>1</v>
      </c>
      <c r="I15" s="3">
        <f>VLOOKUP($A15,'单位数据(1级)'!$A$2:$L$21,COLUMN(I15),0)</f>
        <v>0</v>
      </c>
      <c r="J15" s="3">
        <f>VLOOKUP($A15,'单位数据(1级)'!$A$2:$L$21,COLUMN(J15),0)</f>
        <v>0</v>
      </c>
      <c r="K15" s="3">
        <f>VLOOKUP($A15,'单位数据(1级)'!$A$2:$L$21,COLUMN(K15),0)</f>
        <v>2</v>
      </c>
      <c r="L15" s="3" t="str">
        <f>VLOOKUP($A15,'单位数据(1级)'!$A$2:$L$21,COLUMN(L15),0)</f>
        <v>快</v>
      </c>
      <c r="M15" s="3"/>
    </row>
    <row r="16" spans="1:13" x14ac:dyDescent="0.15">
      <c r="A16" s="3" t="s">
        <v>103</v>
      </c>
      <c r="B16" s="3">
        <f>B15+1</f>
        <v>2</v>
      </c>
      <c r="C16" s="5">
        <f t="shared" si="1"/>
        <v>35</v>
      </c>
      <c r="D16" s="5">
        <f t="shared" si="1"/>
        <v>35</v>
      </c>
      <c r="E16" s="3">
        <f>VLOOKUP(A16,'单位数据(1级)'!$A$2:$L$21,3,0)</f>
        <v>5</v>
      </c>
      <c r="F16" s="3">
        <f>VLOOKUP($A16,'单位数据(1级)'!$A$2:$L$21,COLUMN(F16),0)</f>
        <v>1</v>
      </c>
      <c r="G16" s="3" t="str">
        <f>VLOOKUP($A16,'单位数据(1级)'!$A$2:$L$21,COLUMN(G16),0)</f>
        <v>1,2,3</v>
      </c>
      <c r="H16" s="3">
        <f>VLOOKUP($A16,'单位数据(1级)'!$A$2:$L$21,COLUMN(H16),0)</f>
        <v>1</v>
      </c>
      <c r="I16" s="3">
        <f>VLOOKUP($A16,'单位数据(1级)'!$A$2:$L$21,COLUMN(I16),0)</f>
        <v>0</v>
      </c>
      <c r="J16" s="3">
        <f>VLOOKUP($A16,'单位数据(1级)'!$A$2:$L$21,COLUMN(J16),0)</f>
        <v>0</v>
      </c>
      <c r="K16" s="3">
        <f>VLOOKUP($A16,'单位数据(1级)'!$A$2:$L$21,COLUMN(K16),0)</f>
        <v>2</v>
      </c>
      <c r="L16" s="3" t="str">
        <f>VLOOKUP($A16,'单位数据(1级)'!$A$2:$L$21,COLUMN(L16),0)</f>
        <v>快</v>
      </c>
      <c r="M16" s="3"/>
    </row>
    <row r="17" spans="1:13" x14ac:dyDescent="0.15">
      <c r="A17" s="3" t="s">
        <v>103</v>
      </c>
      <c r="B17" s="3">
        <f t="shared" ref="B17:B27" si="3">B16+1</f>
        <v>3</v>
      </c>
      <c r="C17" s="5">
        <f t="shared" ref="C17:D29" si="4">ROUND(C16*1.1,0)</f>
        <v>39</v>
      </c>
      <c r="D17" s="5">
        <f t="shared" ref="D17:D27" si="5">ROUND(D16*1.1,0)</f>
        <v>39</v>
      </c>
      <c r="E17" s="3">
        <f>VLOOKUP(A17,'单位数据(1级)'!$A$2:$L$21,3,0)</f>
        <v>5</v>
      </c>
      <c r="F17" s="3">
        <f>VLOOKUP($A17,'单位数据(1级)'!$A$2:$L$21,COLUMN(F17),0)</f>
        <v>1</v>
      </c>
      <c r="G17" s="3" t="str">
        <f>VLOOKUP($A17,'单位数据(1级)'!$A$2:$L$21,COLUMN(G17),0)</f>
        <v>1,2,3</v>
      </c>
      <c r="H17" s="3">
        <f>VLOOKUP($A17,'单位数据(1级)'!$A$2:$L$21,COLUMN(H17),0)</f>
        <v>1</v>
      </c>
      <c r="I17" s="3">
        <f>VLOOKUP($A17,'单位数据(1级)'!$A$2:$L$21,COLUMN(I17),0)</f>
        <v>0</v>
      </c>
      <c r="J17" s="3">
        <f>VLOOKUP($A17,'单位数据(1级)'!$A$2:$L$21,COLUMN(J17),0)</f>
        <v>0</v>
      </c>
      <c r="K17" s="3">
        <f>VLOOKUP($A17,'单位数据(1级)'!$A$2:$L$21,COLUMN(K17),0)</f>
        <v>2</v>
      </c>
      <c r="L17" s="3" t="str">
        <f>VLOOKUP($A17,'单位数据(1级)'!$A$2:$L$21,COLUMN(L17),0)</f>
        <v>快</v>
      </c>
      <c r="M17" s="3"/>
    </row>
    <row r="18" spans="1:13" x14ac:dyDescent="0.15">
      <c r="A18" s="3" t="s">
        <v>103</v>
      </c>
      <c r="B18" s="3">
        <f t="shared" si="3"/>
        <v>4</v>
      </c>
      <c r="C18" s="5">
        <f t="shared" si="4"/>
        <v>43</v>
      </c>
      <c r="D18" s="5">
        <f t="shared" si="5"/>
        <v>43</v>
      </c>
      <c r="E18" s="3">
        <f>VLOOKUP(A18,'单位数据(1级)'!$A$2:$L$21,3,0)</f>
        <v>5</v>
      </c>
      <c r="F18" s="3">
        <f>VLOOKUP($A18,'单位数据(1级)'!$A$2:$L$21,COLUMN(F18),0)</f>
        <v>1</v>
      </c>
      <c r="G18" s="3" t="str">
        <f>VLOOKUP($A18,'单位数据(1级)'!$A$2:$L$21,COLUMN(G18),0)</f>
        <v>1,2,3</v>
      </c>
      <c r="H18" s="3">
        <f>VLOOKUP($A18,'单位数据(1级)'!$A$2:$L$21,COLUMN(H18),0)</f>
        <v>1</v>
      </c>
      <c r="I18" s="3">
        <f>VLOOKUP($A18,'单位数据(1级)'!$A$2:$L$21,COLUMN(I18),0)</f>
        <v>0</v>
      </c>
      <c r="J18" s="3">
        <f>VLOOKUP($A18,'单位数据(1级)'!$A$2:$L$21,COLUMN(J18),0)</f>
        <v>0</v>
      </c>
      <c r="K18" s="3">
        <f>VLOOKUP($A18,'单位数据(1级)'!$A$2:$L$21,COLUMN(K18),0)</f>
        <v>2</v>
      </c>
      <c r="L18" s="3" t="str">
        <f>VLOOKUP($A18,'单位数据(1级)'!$A$2:$L$21,COLUMN(L18),0)</f>
        <v>快</v>
      </c>
      <c r="M18" s="3"/>
    </row>
    <row r="19" spans="1:13" x14ac:dyDescent="0.15">
      <c r="A19" s="3" t="s">
        <v>103</v>
      </c>
      <c r="B19" s="3">
        <f t="shared" si="3"/>
        <v>5</v>
      </c>
      <c r="C19" s="5">
        <f t="shared" si="4"/>
        <v>47</v>
      </c>
      <c r="D19" s="5">
        <f t="shared" si="5"/>
        <v>47</v>
      </c>
      <c r="E19" s="3">
        <f>VLOOKUP(A19,'单位数据(1级)'!$A$2:$L$21,3,0)</f>
        <v>5</v>
      </c>
      <c r="F19" s="3">
        <f>VLOOKUP($A19,'单位数据(1级)'!$A$2:$L$21,COLUMN(F19),0)</f>
        <v>1</v>
      </c>
      <c r="G19" s="3" t="str">
        <f>VLOOKUP($A19,'单位数据(1级)'!$A$2:$L$21,COLUMN(G19),0)</f>
        <v>1,2,3</v>
      </c>
      <c r="H19" s="3">
        <f>VLOOKUP($A19,'单位数据(1级)'!$A$2:$L$21,COLUMN(H19),0)</f>
        <v>1</v>
      </c>
      <c r="I19" s="3">
        <f>VLOOKUP($A19,'单位数据(1级)'!$A$2:$L$21,COLUMN(I19),0)</f>
        <v>0</v>
      </c>
      <c r="J19" s="3">
        <f>VLOOKUP($A19,'单位数据(1级)'!$A$2:$L$21,COLUMN(J19),0)</f>
        <v>0</v>
      </c>
      <c r="K19" s="3">
        <f>VLOOKUP($A19,'单位数据(1级)'!$A$2:$L$21,COLUMN(K19),0)</f>
        <v>2</v>
      </c>
      <c r="L19" s="3" t="str">
        <f>VLOOKUP($A19,'单位数据(1级)'!$A$2:$L$21,COLUMN(L19),0)</f>
        <v>快</v>
      </c>
      <c r="M19" s="3"/>
    </row>
    <row r="20" spans="1:13" x14ac:dyDescent="0.15">
      <c r="A20" s="3" t="s">
        <v>103</v>
      </c>
      <c r="B20" s="3">
        <f t="shared" si="3"/>
        <v>6</v>
      </c>
      <c r="C20" s="5">
        <f t="shared" si="4"/>
        <v>52</v>
      </c>
      <c r="D20" s="5">
        <f t="shared" si="5"/>
        <v>52</v>
      </c>
      <c r="E20" s="3">
        <f>VLOOKUP(A20,'单位数据(1级)'!$A$2:$L$21,3,0)</f>
        <v>5</v>
      </c>
      <c r="F20" s="3">
        <f>VLOOKUP($A20,'单位数据(1级)'!$A$2:$L$21,COLUMN(F20),0)</f>
        <v>1</v>
      </c>
      <c r="G20" s="3" t="str">
        <f>VLOOKUP($A20,'单位数据(1级)'!$A$2:$L$21,COLUMN(G20),0)</f>
        <v>1,2,3</v>
      </c>
      <c r="H20" s="3">
        <f>VLOOKUP($A20,'单位数据(1级)'!$A$2:$L$21,COLUMN(H20),0)</f>
        <v>1</v>
      </c>
      <c r="I20" s="3">
        <f>VLOOKUP($A20,'单位数据(1级)'!$A$2:$L$21,COLUMN(I20),0)</f>
        <v>0</v>
      </c>
      <c r="J20" s="3">
        <f>VLOOKUP($A20,'单位数据(1级)'!$A$2:$L$21,COLUMN(J20),0)</f>
        <v>0</v>
      </c>
      <c r="K20" s="3">
        <f>VLOOKUP($A20,'单位数据(1级)'!$A$2:$L$21,COLUMN(K20),0)</f>
        <v>2</v>
      </c>
      <c r="L20" s="3" t="str">
        <f>VLOOKUP($A20,'单位数据(1级)'!$A$2:$L$21,COLUMN(L20),0)</f>
        <v>快</v>
      </c>
      <c r="M20" s="3"/>
    </row>
    <row r="21" spans="1:13" x14ac:dyDescent="0.15">
      <c r="A21" s="3" t="s">
        <v>103</v>
      </c>
      <c r="B21" s="3">
        <f t="shared" si="3"/>
        <v>7</v>
      </c>
      <c r="C21" s="5">
        <f t="shared" si="4"/>
        <v>57</v>
      </c>
      <c r="D21" s="5">
        <f t="shared" si="5"/>
        <v>57</v>
      </c>
      <c r="E21" s="3">
        <f>VLOOKUP(A21,'单位数据(1级)'!$A$2:$L$21,3,0)</f>
        <v>5</v>
      </c>
      <c r="F21" s="3">
        <f>VLOOKUP($A21,'单位数据(1级)'!$A$2:$L$21,COLUMN(F21),0)</f>
        <v>1</v>
      </c>
      <c r="G21" s="3" t="str">
        <f>VLOOKUP($A21,'单位数据(1级)'!$A$2:$L$21,COLUMN(G21),0)</f>
        <v>1,2,3</v>
      </c>
      <c r="H21" s="3">
        <f>VLOOKUP($A21,'单位数据(1级)'!$A$2:$L$21,COLUMN(H21),0)</f>
        <v>1</v>
      </c>
      <c r="I21" s="3">
        <f>VLOOKUP($A21,'单位数据(1级)'!$A$2:$L$21,COLUMN(I21),0)</f>
        <v>0</v>
      </c>
      <c r="J21" s="3">
        <f>VLOOKUP($A21,'单位数据(1级)'!$A$2:$L$21,COLUMN(J21),0)</f>
        <v>0</v>
      </c>
      <c r="K21" s="3">
        <f>VLOOKUP($A21,'单位数据(1级)'!$A$2:$L$21,COLUMN(K21),0)</f>
        <v>2</v>
      </c>
      <c r="L21" s="3" t="str">
        <f>VLOOKUP($A21,'单位数据(1级)'!$A$2:$L$21,COLUMN(L21),0)</f>
        <v>快</v>
      </c>
      <c r="M21" s="3"/>
    </row>
    <row r="22" spans="1:13" x14ac:dyDescent="0.15">
      <c r="A22" s="3" t="s">
        <v>103</v>
      </c>
      <c r="B22" s="3">
        <f t="shared" si="3"/>
        <v>8</v>
      </c>
      <c r="C22" s="5">
        <f t="shared" si="4"/>
        <v>63</v>
      </c>
      <c r="D22" s="5">
        <f t="shared" si="5"/>
        <v>63</v>
      </c>
      <c r="E22" s="3">
        <f>VLOOKUP(A22,'单位数据(1级)'!$A$2:$L$21,3,0)</f>
        <v>5</v>
      </c>
      <c r="F22" s="3">
        <f>VLOOKUP($A22,'单位数据(1级)'!$A$2:$L$21,COLUMN(F22),0)</f>
        <v>1</v>
      </c>
      <c r="G22" s="3" t="str">
        <f>VLOOKUP($A22,'单位数据(1级)'!$A$2:$L$21,COLUMN(G22),0)</f>
        <v>1,2,3</v>
      </c>
      <c r="H22" s="3">
        <f>VLOOKUP($A22,'单位数据(1级)'!$A$2:$L$21,COLUMN(H22),0)</f>
        <v>1</v>
      </c>
      <c r="I22" s="3">
        <f>VLOOKUP($A22,'单位数据(1级)'!$A$2:$L$21,COLUMN(I22),0)</f>
        <v>0</v>
      </c>
      <c r="J22" s="3">
        <f>VLOOKUP($A22,'单位数据(1级)'!$A$2:$L$21,COLUMN(J22),0)</f>
        <v>0</v>
      </c>
      <c r="K22" s="3">
        <f>VLOOKUP($A22,'单位数据(1级)'!$A$2:$L$21,COLUMN(K22),0)</f>
        <v>2</v>
      </c>
      <c r="L22" s="3" t="str">
        <f>VLOOKUP($A22,'单位数据(1级)'!$A$2:$L$21,COLUMN(L22),0)</f>
        <v>快</v>
      </c>
      <c r="M22" s="3"/>
    </row>
    <row r="23" spans="1:13" x14ac:dyDescent="0.15">
      <c r="A23" s="3" t="s">
        <v>103</v>
      </c>
      <c r="B23" s="3">
        <f t="shared" si="3"/>
        <v>9</v>
      </c>
      <c r="C23" s="5">
        <f t="shared" si="4"/>
        <v>69</v>
      </c>
      <c r="D23" s="5">
        <f t="shared" si="5"/>
        <v>69</v>
      </c>
      <c r="E23" s="3">
        <f>VLOOKUP(A23,'单位数据(1级)'!$A$2:$L$21,3,0)</f>
        <v>5</v>
      </c>
      <c r="F23" s="3">
        <f>VLOOKUP($A23,'单位数据(1级)'!$A$2:$L$21,COLUMN(F23),0)</f>
        <v>1</v>
      </c>
      <c r="G23" s="3" t="str">
        <f>VLOOKUP($A23,'单位数据(1级)'!$A$2:$L$21,COLUMN(G23),0)</f>
        <v>1,2,3</v>
      </c>
      <c r="H23" s="3">
        <f>VLOOKUP($A23,'单位数据(1级)'!$A$2:$L$21,COLUMN(H23),0)</f>
        <v>1</v>
      </c>
      <c r="I23" s="3">
        <f>VLOOKUP($A23,'单位数据(1级)'!$A$2:$L$21,COLUMN(I23),0)</f>
        <v>0</v>
      </c>
      <c r="J23" s="3">
        <f>VLOOKUP($A23,'单位数据(1级)'!$A$2:$L$21,COLUMN(J23),0)</f>
        <v>0</v>
      </c>
      <c r="K23" s="3">
        <f>VLOOKUP($A23,'单位数据(1级)'!$A$2:$L$21,COLUMN(K23),0)</f>
        <v>2</v>
      </c>
      <c r="L23" s="3" t="str">
        <f>VLOOKUP($A23,'单位数据(1级)'!$A$2:$L$21,COLUMN(L23),0)</f>
        <v>快</v>
      </c>
      <c r="M23" s="3"/>
    </row>
    <row r="24" spans="1:13" x14ac:dyDescent="0.15">
      <c r="A24" s="3" t="s">
        <v>103</v>
      </c>
      <c r="B24" s="3">
        <f t="shared" si="3"/>
        <v>10</v>
      </c>
      <c r="C24" s="5">
        <f t="shared" si="4"/>
        <v>76</v>
      </c>
      <c r="D24" s="5">
        <f t="shared" si="5"/>
        <v>76</v>
      </c>
      <c r="E24" s="3">
        <f>VLOOKUP(A24,'单位数据(1级)'!$A$2:$L$21,3,0)</f>
        <v>5</v>
      </c>
      <c r="F24" s="3">
        <f>VLOOKUP($A24,'单位数据(1级)'!$A$2:$L$21,COLUMN(F24),0)</f>
        <v>1</v>
      </c>
      <c r="G24" s="3" t="str">
        <f>VLOOKUP($A24,'单位数据(1级)'!$A$2:$L$21,COLUMN(G24),0)</f>
        <v>1,2,3</v>
      </c>
      <c r="H24" s="3">
        <f>VLOOKUP($A24,'单位数据(1级)'!$A$2:$L$21,COLUMN(H24),0)</f>
        <v>1</v>
      </c>
      <c r="I24" s="3">
        <f>VLOOKUP($A24,'单位数据(1级)'!$A$2:$L$21,COLUMN(I24),0)</f>
        <v>0</v>
      </c>
      <c r="J24" s="3">
        <f>VLOOKUP($A24,'单位数据(1级)'!$A$2:$L$21,COLUMN(J24),0)</f>
        <v>0</v>
      </c>
      <c r="K24" s="3">
        <f>VLOOKUP($A24,'单位数据(1级)'!$A$2:$L$21,COLUMN(K24),0)</f>
        <v>2</v>
      </c>
      <c r="L24" s="3" t="str">
        <f>VLOOKUP($A24,'单位数据(1级)'!$A$2:$L$21,COLUMN(L24),0)</f>
        <v>快</v>
      </c>
      <c r="M24" s="3"/>
    </row>
    <row r="25" spans="1:13" x14ac:dyDescent="0.15">
      <c r="A25" s="3" t="s">
        <v>103</v>
      </c>
      <c r="B25" s="3">
        <f t="shared" si="3"/>
        <v>11</v>
      </c>
      <c r="C25" s="5">
        <f t="shared" si="4"/>
        <v>84</v>
      </c>
      <c r="D25" s="5">
        <f t="shared" si="5"/>
        <v>84</v>
      </c>
      <c r="E25" s="3">
        <f>VLOOKUP(A25,'单位数据(1级)'!$A$2:$L$21,3,0)</f>
        <v>5</v>
      </c>
      <c r="F25" s="3">
        <f>VLOOKUP($A25,'单位数据(1级)'!$A$2:$L$21,COLUMN(F25),0)</f>
        <v>1</v>
      </c>
      <c r="G25" s="3" t="str">
        <f>VLOOKUP($A25,'单位数据(1级)'!$A$2:$L$21,COLUMN(G25),0)</f>
        <v>1,2,3</v>
      </c>
      <c r="H25" s="3">
        <f>VLOOKUP($A25,'单位数据(1级)'!$A$2:$L$21,COLUMN(H25),0)</f>
        <v>1</v>
      </c>
      <c r="I25" s="3">
        <f>VLOOKUP($A25,'单位数据(1级)'!$A$2:$L$21,COLUMN(I25),0)</f>
        <v>0</v>
      </c>
      <c r="J25" s="3">
        <f>VLOOKUP($A25,'单位数据(1级)'!$A$2:$L$21,COLUMN(J25),0)</f>
        <v>0</v>
      </c>
      <c r="K25" s="3">
        <f>VLOOKUP($A25,'单位数据(1级)'!$A$2:$L$21,COLUMN(K25),0)</f>
        <v>2</v>
      </c>
      <c r="L25" s="3" t="str">
        <f>VLOOKUP($A25,'单位数据(1级)'!$A$2:$L$21,COLUMN(L25),0)</f>
        <v>快</v>
      </c>
      <c r="M25" s="3"/>
    </row>
    <row r="26" spans="1:13" x14ac:dyDescent="0.15">
      <c r="A26" s="3" t="s">
        <v>103</v>
      </c>
      <c r="B26" s="3">
        <f t="shared" si="3"/>
        <v>12</v>
      </c>
      <c r="C26" s="5">
        <f t="shared" si="4"/>
        <v>92</v>
      </c>
      <c r="D26" s="5">
        <f t="shared" si="5"/>
        <v>92</v>
      </c>
      <c r="E26" s="3">
        <f>VLOOKUP(A26,'单位数据(1级)'!$A$2:$L$21,3,0)</f>
        <v>5</v>
      </c>
      <c r="F26" s="3">
        <f>VLOOKUP($A26,'单位数据(1级)'!$A$2:$L$21,COLUMN(F26),0)</f>
        <v>1</v>
      </c>
      <c r="G26" s="3" t="str">
        <f>VLOOKUP($A26,'单位数据(1级)'!$A$2:$L$21,COLUMN(G26),0)</f>
        <v>1,2,3</v>
      </c>
      <c r="H26" s="3">
        <f>VLOOKUP($A26,'单位数据(1级)'!$A$2:$L$21,COLUMN(H26),0)</f>
        <v>1</v>
      </c>
      <c r="I26" s="3">
        <f>VLOOKUP($A26,'单位数据(1级)'!$A$2:$L$21,COLUMN(I26),0)</f>
        <v>0</v>
      </c>
      <c r="J26" s="3">
        <f>VLOOKUP($A26,'单位数据(1级)'!$A$2:$L$21,COLUMN(J26),0)</f>
        <v>0</v>
      </c>
      <c r="K26" s="3">
        <f>VLOOKUP($A26,'单位数据(1级)'!$A$2:$L$21,COLUMN(K26),0)</f>
        <v>2</v>
      </c>
      <c r="L26" s="3" t="str">
        <f>VLOOKUP($A26,'单位数据(1级)'!$A$2:$L$21,COLUMN(L26),0)</f>
        <v>快</v>
      </c>
      <c r="M26" s="3"/>
    </row>
    <row r="27" spans="1:13" x14ac:dyDescent="0.15">
      <c r="A27" s="3" t="s">
        <v>103</v>
      </c>
      <c r="B27" s="3">
        <f t="shared" si="3"/>
        <v>13</v>
      </c>
      <c r="C27" s="5">
        <f t="shared" si="4"/>
        <v>101</v>
      </c>
      <c r="D27" s="5">
        <f t="shared" si="5"/>
        <v>101</v>
      </c>
      <c r="E27" s="3">
        <f>VLOOKUP(A27,'单位数据(1级)'!$A$2:$L$21,3,0)</f>
        <v>5</v>
      </c>
      <c r="F27" s="3">
        <f>VLOOKUP($A27,'单位数据(1级)'!$A$2:$L$21,COLUMN(F27),0)</f>
        <v>1</v>
      </c>
      <c r="G27" s="3" t="str">
        <f>VLOOKUP($A27,'单位数据(1级)'!$A$2:$L$21,COLUMN(G27),0)</f>
        <v>1,2,3</v>
      </c>
      <c r="H27" s="3">
        <f>VLOOKUP($A27,'单位数据(1级)'!$A$2:$L$21,COLUMN(H27),0)</f>
        <v>1</v>
      </c>
      <c r="I27" s="3">
        <f>VLOOKUP($A27,'单位数据(1级)'!$A$2:$L$21,COLUMN(I27),0)</f>
        <v>0</v>
      </c>
      <c r="J27" s="3">
        <f>VLOOKUP($A27,'单位数据(1级)'!$A$2:$L$21,COLUMN(J27),0)</f>
        <v>0</v>
      </c>
      <c r="K27" s="3">
        <f>VLOOKUP($A27,'单位数据(1级)'!$A$2:$L$21,COLUMN(K27),0)</f>
        <v>2</v>
      </c>
      <c r="L27" s="3" t="str">
        <f>VLOOKUP($A27,'单位数据(1级)'!$A$2:$L$21,COLUMN(L27),0)</f>
        <v>快</v>
      </c>
      <c r="M27" s="3"/>
    </row>
    <row r="28" spans="1:13" x14ac:dyDescent="0.15">
      <c r="A28" s="3" t="s">
        <v>104</v>
      </c>
      <c r="B28" s="3">
        <v>1</v>
      </c>
      <c r="C28" s="5">
        <v>281</v>
      </c>
      <c r="D28" s="5">
        <v>83</v>
      </c>
      <c r="E28" s="3">
        <f>VLOOKUP(A28,'单位数据(1级)'!$A$2:$L$21,3,0)</f>
        <v>1</v>
      </c>
      <c r="F28" s="3">
        <f>VLOOKUP($A28,'单位数据(1级)'!$A$2:$L$21,COLUMN(F28),0)</f>
        <v>2</v>
      </c>
      <c r="G28" s="3" t="str">
        <f>VLOOKUP($A28,'单位数据(1级)'!$A$2:$L$21,COLUMN(G28),0)</f>
        <v>1,2,3</v>
      </c>
      <c r="H28" s="3">
        <f>VLOOKUP($A28,'单位数据(1级)'!$A$2:$L$21,COLUMN(H28),0)</f>
        <v>1.1000000000000001</v>
      </c>
      <c r="I28" s="3">
        <f>VLOOKUP($A28,'单位数据(1级)'!$A$2:$L$21,COLUMN(I28),0)</f>
        <v>6</v>
      </c>
      <c r="J28" s="3">
        <f>VLOOKUP($A28,'单位数据(1级)'!$A$2:$L$21,COLUMN(J28),0)</f>
        <v>0</v>
      </c>
      <c r="K28" s="3">
        <f>VLOOKUP($A28,'单位数据(1级)'!$A$2:$L$21,COLUMN(K28),0)</f>
        <v>4</v>
      </c>
      <c r="L28" s="3" t="str">
        <f>VLOOKUP($A28,'单位数据(1级)'!$A$2:$L$21,COLUMN(L28),0)</f>
        <v>中等</v>
      </c>
      <c r="M28" s="3"/>
    </row>
    <row r="29" spans="1:13" x14ac:dyDescent="0.15">
      <c r="A29" s="3" t="s">
        <v>104</v>
      </c>
      <c r="B29" s="3">
        <f>B28+1</f>
        <v>2</v>
      </c>
      <c r="C29" s="5">
        <f t="shared" si="4"/>
        <v>309</v>
      </c>
      <c r="D29" s="5">
        <f t="shared" si="4"/>
        <v>91</v>
      </c>
      <c r="E29" s="3">
        <f>VLOOKUP(A29,'单位数据(1级)'!$A$2:$L$21,3,0)</f>
        <v>1</v>
      </c>
      <c r="F29" s="3">
        <f>VLOOKUP($A29,'单位数据(1级)'!$A$2:$L$21,COLUMN(F29),0)</f>
        <v>2</v>
      </c>
      <c r="G29" s="3" t="str">
        <f>VLOOKUP($A29,'单位数据(1级)'!$A$2:$L$21,COLUMN(G29),0)</f>
        <v>1,2,3</v>
      </c>
      <c r="H29" s="3">
        <f>VLOOKUP($A29,'单位数据(1级)'!$A$2:$L$21,COLUMN(H29),0)</f>
        <v>1.1000000000000001</v>
      </c>
      <c r="I29" s="3">
        <f>VLOOKUP($A29,'单位数据(1级)'!$A$2:$L$21,COLUMN(I29),0)</f>
        <v>6</v>
      </c>
      <c r="J29" s="3">
        <f>VLOOKUP($A29,'单位数据(1级)'!$A$2:$L$21,COLUMN(J29),0)</f>
        <v>0</v>
      </c>
      <c r="K29" s="3">
        <f>VLOOKUP($A29,'单位数据(1级)'!$A$2:$L$21,COLUMN(K29),0)</f>
        <v>4</v>
      </c>
      <c r="L29" s="3" t="str">
        <f>VLOOKUP($A29,'单位数据(1级)'!$A$2:$L$21,COLUMN(L29),0)</f>
        <v>中等</v>
      </c>
      <c r="M29" s="3"/>
    </row>
    <row r="30" spans="1:13" x14ac:dyDescent="0.15">
      <c r="A30" s="3" t="s">
        <v>104</v>
      </c>
      <c r="B30" s="3">
        <f t="shared" ref="B30:B40" si="6">B29+1</f>
        <v>3</v>
      </c>
      <c r="C30" s="5">
        <f t="shared" ref="C30:D42" si="7">ROUND(C29*1.1,0)</f>
        <v>340</v>
      </c>
      <c r="D30" s="5">
        <f t="shared" ref="D30:D40" si="8">ROUND(D29*1.1,0)</f>
        <v>100</v>
      </c>
      <c r="E30" s="3">
        <f>VLOOKUP(A30,'单位数据(1级)'!$A$2:$L$21,3,0)</f>
        <v>1</v>
      </c>
      <c r="F30" s="3">
        <f>VLOOKUP($A30,'单位数据(1级)'!$A$2:$L$21,COLUMN(F30),0)</f>
        <v>2</v>
      </c>
      <c r="G30" s="3" t="str">
        <f>VLOOKUP($A30,'单位数据(1级)'!$A$2:$L$21,COLUMN(G30),0)</f>
        <v>1,2,3</v>
      </c>
      <c r="H30" s="3">
        <f>VLOOKUP($A30,'单位数据(1级)'!$A$2:$L$21,COLUMN(H30),0)</f>
        <v>1.1000000000000001</v>
      </c>
      <c r="I30" s="3">
        <f>VLOOKUP($A30,'单位数据(1级)'!$A$2:$L$21,COLUMN(I30),0)</f>
        <v>6</v>
      </c>
      <c r="J30" s="3">
        <f>VLOOKUP($A30,'单位数据(1级)'!$A$2:$L$21,COLUMN(J30),0)</f>
        <v>0</v>
      </c>
      <c r="K30" s="3">
        <f>VLOOKUP($A30,'单位数据(1级)'!$A$2:$L$21,COLUMN(K30),0)</f>
        <v>4</v>
      </c>
      <c r="L30" s="3" t="str">
        <f>VLOOKUP($A30,'单位数据(1级)'!$A$2:$L$21,COLUMN(L30),0)</f>
        <v>中等</v>
      </c>
      <c r="M30" s="3"/>
    </row>
    <row r="31" spans="1:13" x14ac:dyDescent="0.15">
      <c r="A31" s="3" t="s">
        <v>104</v>
      </c>
      <c r="B31" s="3">
        <f t="shared" si="6"/>
        <v>4</v>
      </c>
      <c r="C31" s="5">
        <f t="shared" si="7"/>
        <v>374</v>
      </c>
      <c r="D31" s="5">
        <f t="shared" si="8"/>
        <v>110</v>
      </c>
      <c r="E31" s="3">
        <f>VLOOKUP(A31,'单位数据(1级)'!$A$2:$L$21,3,0)</f>
        <v>1</v>
      </c>
      <c r="F31" s="3">
        <f>VLOOKUP($A31,'单位数据(1级)'!$A$2:$L$21,COLUMN(F31),0)</f>
        <v>2</v>
      </c>
      <c r="G31" s="3" t="str">
        <f>VLOOKUP($A31,'单位数据(1级)'!$A$2:$L$21,COLUMN(G31),0)</f>
        <v>1,2,3</v>
      </c>
      <c r="H31" s="3">
        <f>VLOOKUP($A31,'单位数据(1级)'!$A$2:$L$21,COLUMN(H31),0)</f>
        <v>1.1000000000000001</v>
      </c>
      <c r="I31" s="3">
        <f>VLOOKUP($A31,'单位数据(1级)'!$A$2:$L$21,COLUMN(I31),0)</f>
        <v>6</v>
      </c>
      <c r="J31" s="3">
        <f>VLOOKUP($A31,'单位数据(1级)'!$A$2:$L$21,COLUMN(J31),0)</f>
        <v>0</v>
      </c>
      <c r="K31" s="3">
        <f>VLOOKUP($A31,'单位数据(1级)'!$A$2:$L$21,COLUMN(K31),0)</f>
        <v>4</v>
      </c>
      <c r="L31" s="3" t="str">
        <f>VLOOKUP($A31,'单位数据(1级)'!$A$2:$L$21,COLUMN(L31),0)</f>
        <v>中等</v>
      </c>
      <c r="M31" s="3"/>
    </row>
    <row r="32" spans="1:13" x14ac:dyDescent="0.15">
      <c r="A32" s="3" t="s">
        <v>104</v>
      </c>
      <c r="B32" s="3">
        <f t="shared" si="6"/>
        <v>5</v>
      </c>
      <c r="C32" s="5">
        <f t="shared" si="7"/>
        <v>411</v>
      </c>
      <c r="D32" s="5">
        <f t="shared" si="8"/>
        <v>121</v>
      </c>
      <c r="E32" s="3">
        <f>VLOOKUP(A32,'单位数据(1级)'!$A$2:$L$21,3,0)</f>
        <v>1</v>
      </c>
      <c r="F32" s="3">
        <f>VLOOKUP($A32,'单位数据(1级)'!$A$2:$L$21,COLUMN(F32),0)</f>
        <v>2</v>
      </c>
      <c r="G32" s="3" t="str">
        <f>VLOOKUP($A32,'单位数据(1级)'!$A$2:$L$21,COLUMN(G32),0)</f>
        <v>1,2,3</v>
      </c>
      <c r="H32" s="3">
        <f>VLOOKUP($A32,'单位数据(1级)'!$A$2:$L$21,COLUMN(H32),0)</f>
        <v>1.1000000000000001</v>
      </c>
      <c r="I32" s="3">
        <f>VLOOKUP($A32,'单位数据(1级)'!$A$2:$L$21,COLUMN(I32),0)</f>
        <v>6</v>
      </c>
      <c r="J32" s="3">
        <f>VLOOKUP($A32,'单位数据(1级)'!$A$2:$L$21,COLUMN(J32),0)</f>
        <v>0</v>
      </c>
      <c r="K32" s="3">
        <f>VLOOKUP($A32,'单位数据(1级)'!$A$2:$L$21,COLUMN(K32),0)</f>
        <v>4</v>
      </c>
      <c r="L32" s="3" t="str">
        <f>VLOOKUP($A32,'单位数据(1级)'!$A$2:$L$21,COLUMN(L32),0)</f>
        <v>中等</v>
      </c>
      <c r="M32" s="3"/>
    </row>
    <row r="33" spans="1:13" x14ac:dyDescent="0.15">
      <c r="A33" s="3" t="s">
        <v>104</v>
      </c>
      <c r="B33" s="3">
        <f t="shared" si="6"/>
        <v>6</v>
      </c>
      <c r="C33" s="5">
        <f t="shared" si="7"/>
        <v>452</v>
      </c>
      <c r="D33" s="5">
        <f t="shared" si="8"/>
        <v>133</v>
      </c>
      <c r="E33" s="3">
        <f>VLOOKUP(A33,'单位数据(1级)'!$A$2:$L$21,3,0)</f>
        <v>1</v>
      </c>
      <c r="F33" s="3">
        <f>VLOOKUP($A33,'单位数据(1级)'!$A$2:$L$21,COLUMN(F33),0)</f>
        <v>2</v>
      </c>
      <c r="G33" s="3" t="str">
        <f>VLOOKUP($A33,'单位数据(1级)'!$A$2:$L$21,COLUMN(G33),0)</f>
        <v>1,2,3</v>
      </c>
      <c r="H33" s="3">
        <f>VLOOKUP($A33,'单位数据(1级)'!$A$2:$L$21,COLUMN(H33),0)</f>
        <v>1.1000000000000001</v>
      </c>
      <c r="I33" s="3">
        <f>VLOOKUP($A33,'单位数据(1级)'!$A$2:$L$21,COLUMN(I33),0)</f>
        <v>6</v>
      </c>
      <c r="J33" s="3">
        <f>VLOOKUP($A33,'单位数据(1级)'!$A$2:$L$21,COLUMN(J33),0)</f>
        <v>0</v>
      </c>
      <c r="K33" s="3">
        <f>VLOOKUP($A33,'单位数据(1级)'!$A$2:$L$21,COLUMN(K33),0)</f>
        <v>4</v>
      </c>
      <c r="L33" s="3" t="str">
        <f>VLOOKUP($A33,'单位数据(1级)'!$A$2:$L$21,COLUMN(L33),0)</f>
        <v>中等</v>
      </c>
      <c r="M33" s="3"/>
    </row>
    <row r="34" spans="1:13" x14ac:dyDescent="0.15">
      <c r="A34" s="3" t="s">
        <v>104</v>
      </c>
      <c r="B34" s="3">
        <f t="shared" si="6"/>
        <v>7</v>
      </c>
      <c r="C34" s="5">
        <f t="shared" si="7"/>
        <v>497</v>
      </c>
      <c r="D34" s="5">
        <f t="shared" si="8"/>
        <v>146</v>
      </c>
      <c r="E34" s="3">
        <f>VLOOKUP(A34,'单位数据(1级)'!$A$2:$L$21,3,0)</f>
        <v>1</v>
      </c>
      <c r="F34" s="3">
        <f>VLOOKUP($A34,'单位数据(1级)'!$A$2:$L$21,COLUMN(F34),0)</f>
        <v>2</v>
      </c>
      <c r="G34" s="3" t="str">
        <f>VLOOKUP($A34,'单位数据(1级)'!$A$2:$L$21,COLUMN(G34),0)</f>
        <v>1,2,3</v>
      </c>
      <c r="H34" s="3">
        <f>VLOOKUP($A34,'单位数据(1级)'!$A$2:$L$21,COLUMN(H34),0)</f>
        <v>1.1000000000000001</v>
      </c>
      <c r="I34" s="3">
        <f>VLOOKUP($A34,'单位数据(1级)'!$A$2:$L$21,COLUMN(I34),0)</f>
        <v>6</v>
      </c>
      <c r="J34" s="3">
        <f>VLOOKUP($A34,'单位数据(1级)'!$A$2:$L$21,COLUMN(J34),0)</f>
        <v>0</v>
      </c>
      <c r="K34" s="3">
        <f>VLOOKUP($A34,'单位数据(1级)'!$A$2:$L$21,COLUMN(K34),0)</f>
        <v>4</v>
      </c>
      <c r="L34" s="3" t="str">
        <f>VLOOKUP($A34,'单位数据(1级)'!$A$2:$L$21,COLUMN(L34),0)</f>
        <v>中等</v>
      </c>
      <c r="M34" s="3"/>
    </row>
    <row r="35" spans="1:13" x14ac:dyDescent="0.15">
      <c r="A35" s="3" t="s">
        <v>104</v>
      </c>
      <c r="B35" s="3">
        <f t="shared" si="6"/>
        <v>8</v>
      </c>
      <c r="C35" s="5">
        <f t="shared" si="7"/>
        <v>547</v>
      </c>
      <c r="D35" s="5">
        <f t="shared" si="8"/>
        <v>161</v>
      </c>
      <c r="E35" s="3">
        <f>VLOOKUP(A35,'单位数据(1级)'!$A$2:$L$21,3,0)</f>
        <v>1</v>
      </c>
      <c r="F35" s="3">
        <f>VLOOKUP($A35,'单位数据(1级)'!$A$2:$L$21,COLUMN(F35),0)</f>
        <v>2</v>
      </c>
      <c r="G35" s="3" t="str">
        <f>VLOOKUP($A35,'单位数据(1级)'!$A$2:$L$21,COLUMN(G35),0)</f>
        <v>1,2,3</v>
      </c>
      <c r="H35" s="3">
        <f>VLOOKUP($A35,'单位数据(1级)'!$A$2:$L$21,COLUMN(H35),0)</f>
        <v>1.1000000000000001</v>
      </c>
      <c r="I35" s="3">
        <f>VLOOKUP($A35,'单位数据(1级)'!$A$2:$L$21,COLUMN(I35),0)</f>
        <v>6</v>
      </c>
      <c r="J35" s="3">
        <f>VLOOKUP($A35,'单位数据(1级)'!$A$2:$L$21,COLUMN(J35),0)</f>
        <v>0</v>
      </c>
      <c r="K35" s="3">
        <f>VLOOKUP($A35,'单位数据(1级)'!$A$2:$L$21,COLUMN(K35),0)</f>
        <v>4</v>
      </c>
      <c r="L35" s="3" t="str">
        <f>VLOOKUP($A35,'单位数据(1级)'!$A$2:$L$21,COLUMN(L35),0)</f>
        <v>中等</v>
      </c>
      <c r="M35" s="3"/>
    </row>
    <row r="36" spans="1:13" x14ac:dyDescent="0.15">
      <c r="A36" s="3" t="s">
        <v>104</v>
      </c>
      <c r="B36" s="3">
        <f t="shared" si="6"/>
        <v>9</v>
      </c>
      <c r="C36" s="5">
        <f t="shared" si="7"/>
        <v>602</v>
      </c>
      <c r="D36" s="5">
        <f t="shared" si="8"/>
        <v>177</v>
      </c>
      <c r="E36" s="3">
        <f>VLOOKUP(A36,'单位数据(1级)'!$A$2:$L$21,3,0)</f>
        <v>1</v>
      </c>
      <c r="F36" s="3">
        <f>VLOOKUP($A36,'单位数据(1级)'!$A$2:$L$21,COLUMN(F36),0)</f>
        <v>2</v>
      </c>
      <c r="G36" s="3" t="str">
        <f>VLOOKUP($A36,'单位数据(1级)'!$A$2:$L$21,COLUMN(G36),0)</f>
        <v>1,2,3</v>
      </c>
      <c r="H36" s="3">
        <f>VLOOKUP($A36,'单位数据(1级)'!$A$2:$L$21,COLUMN(H36),0)</f>
        <v>1.1000000000000001</v>
      </c>
      <c r="I36" s="3">
        <f>VLOOKUP($A36,'单位数据(1级)'!$A$2:$L$21,COLUMN(I36),0)</f>
        <v>6</v>
      </c>
      <c r="J36" s="3">
        <f>VLOOKUP($A36,'单位数据(1级)'!$A$2:$L$21,COLUMN(J36),0)</f>
        <v>0</v>
      </c>
      <c r="K36" s="3">
        <f>VLOOKUP($A36,'单位数据(1级)'!$A$2:$L$21,COLUMN(K36),0)</f>
        <v>4</v>
      </c>
      <c r="L36" s="3" t="str">
        <f>VLOOKUP($A36,'单位数据(1级)'!$A$2:$L$21,COLUMN(L36),0)</f>
        <v>中等</v>
      </c>
      <c r="M36" s="3"/>
    </row>
    <row r="37" spans="1:13" x14ac:dyDescent="0.15">
      <c r="A37" s="3" t="s">
        <v>104</v>
      </c>
      <c r="B37" s="3">
        <f t="shared" si="6"/>
        <v>10</v>
      </c>
      <c r="C37" s="5">
        <f t="shared" si="7"/>
        <v>662</v>
      </c>
      <c r="D37" s="5">
        <f t="shared" si="8"/>
        <v>195</v>
      </c>
      <c r="E37" s="3">
        <f>VLOOKUP(A37,'单位数据(1级)'!$A$2:$L$21,3,0)</f>
        <v>1</v>
      </c>
      <c r="F37" s="3">
        <f>VLOOKUP($A37,'单位数据(1级)'!$A$2:$L$21,COLUMN(F37),0)</f>
        <v>2</v>
      </c>
      <c r="G37" s="3" t="str">
        <f>VLOOKUP($A37,'单位数据(1级)'!$A$2:$L$21,COLUMN(G37),0)</f>
        <v>1,2,3</v>
      </c>
      <c r="H37" s="3">
        <f>VLOOKUP($A37,'单位数据(1级)'!$A$2:$L$21,COLUMN(H37),0)</f>
        <v>1.1000000000000001</v>
      </c>
      <c r="I37" s="3">
        <f>VLOOKUP($A37,'单位数据(1级)'!$A$2:$L$21,COLUMN(I37),0)</f>
        <v>6</v>
      </c>
      <c r="J37" s="3">
        <f>VLOOKUP($A37,'单位数据(1级)'!$A$2:$L$21,COLUMN(J37),0)</f>
        <v>0</v>
      </c>
      <c r="K37" s="3">
        <f>VLOOKUP($A37,'单位数据(1级)'!$A$2:$L$21,COLUMN(K37),0)</f>
        <v>4</v>
      </c>
      <c r="L37" s="3" t="str">
        <f>VLOOKUP($A37,'单位数据(1级)'!$A$2:$L$21,COLUMN(L37),0)</f>
        <v>中等</v>
      </c>
      <c r="M37" s="3"/>
    </row>
    <row r="38" spans="1:13" x14ac:dyDescent="0.15">
      <c r="A38" s="3" t="s">
        <v>104</v>
      </c>
      <c r="B38" s="3">
        <f t="shared" si="6"/>
        <v>11</v>
      </c>
      <c r="C38" s="5">
        <f t="shared" si="7"/>
        <v>728</v>
      </c>
      <c r="D38" s="5">
        <f t="shared" si="8"/>
        <v>215</v>
      </c>
      <c r="E38" s="3">
        <f>VLOOKUP(A38,'单位数据(1级)'!$A$2:$L$21,3,0)</f>
        <v>1</v>
      </c>
      <c r="F38" s="3">
        <f>VLOOKUP($A38,'单位数据(1级)'!$A$2:$L$21,COLUMN(F38),0)</f>
        <v>2</v>
      </c>
      <c r="G38" s="3" t="str">
        <f>VLOOKUP($A38,'单位数据(1级)'!$A$2:$L$21,COLUMN(G38),0)</f>
        <v>1,2,3</v>
      </c>
      <c r="H38" s="3">
        <f>VLOOKUP($A38,'单位数据(1级)'!$A$2:$L$21,COLUMN(H38),0)</f>
        <v>1.1000000000000001</v>
      </c>
      <c r="I38" s="3">
        <f>VLOOKUP($A38,'单位数据(1级)'!$A$2:$L$21,COLUMN(I38),0)</f>
        <v>6</v>
      </c>
      <c r="J38" s="3">
        <f>VLOOKUP($A38,'单位数据(1级)'!$A$2:$L$21,COLUMN(J38),0)</f>
        <v>0</v>
      </c>
      <c r="K38" s="3">
        <f>VLOOKUP($A38,'单位数据(1级)'!$A$2:$L$21,COLUMN(K38),0)</f>
        <v>4</v>
      </c>
      <c r="L38" s="3" t="str">
        <f>VLOOKUP($A38,'单位数据(1级)'!$A$2:$L$21,COLUMN(L38),0)</f>
        <v>中等</v>
      </c>
      <c r="M38" s="3"/>
    </row>
    <row r="39" spans="1:13" x14ac:dyDescent="0.15">
      <c r="A39" s="3" t="s">
        <v>104</v>
      </c>
      <c r="B39" s="3">
        <f t="shared" si="6"/>
        <v>12</v>
      </c>
      <c r="C39" s="5">
        <f t="shared" si="7"/>
        <v>801</v>
      </c>
      <c r="D39" s="5">
        <f t="shared" si="8"/>
        <v>237</v>
      </c>
      <c r="E39" s="3">
        <f>VLOOKUP(A39,'单位数据(1级)'!$A$2:$L$21,3,0)</f>
        <v>1</v>
      </c>
      <c r="F39" s="3">
        <f>VLOOKUP($A39,'单位数据(1级)'!$A$2:$L$21,COLUMN(F39),0)</f>
        <v>2</v>
      </c>
      <c r="G39" s="3" t="str">
        <f>VLOOKUP($A39,'单位数据(1级)'!$A$2:$L$21,COLUMN(G39),0)</f>
        <v>1,2,3</v>
      </c>
      <c r="H39" s="3">
        <f>VLOOKUP($A39,'单位数据(1级)'!$A$2:$L$21,COLUMN(H39),0)</f>
        <v>1.1000000000000001</v>
      </c>
      <c r="I39" s="3">
        <f>VLOOKUP($A39,'单位数据(1级)'!$A$2:$L$21,COLUMN(I39),0)</f>
        <v>6</v>
      </c>
      <c r="J39" s="3">
        <f>VLOOKUP($A39,'单位数据(1级)'!$A$2:$L$21,COLUMN(J39),0)</f>
        <v>0</v>
      </c>
      <c r="K39" s="3">
        <f>VLOOKUP($A39,'单位数据(1级)'!$A$2:$L$21,COLUMN(K39),0)</f>
        <v>4</v>
      </c>
      <c r="L39" s="3" t="str">
        <f>VLOOKUP($A39,'单位数据(1级)'!$A$2:$L$21,COLUMN(L39),0)</f>
        <v>中等</v>
      </c>
      <c r="M39" s="3"/>
    </row>
    <row r="40" spans="1:13" x14ac:dyDescent="0.15">
      <c r="A40" s="3" t="s">
        <v>104</v>
      </c>
      <c r="B40" s="3">
        <f t="shared" si="6"/>
        <v>13</v>
      </c>
      <c r="C40" s="5">
        <f t="shared" si="7"/>
        <v>881</v>
      </c>
      <c r="D40" s="5">
        <f t="shared" si="8"/>
        <v>261</v>
      </c>
      <c r="E40" s="3">
        <f>VLOOKUP(A40,'单位数据(1级)'!$A$2:$L$21,3,0)</f>
        <v>1</v>
      </c>
      <c r="F40" s="3">
        <f>VLOOKUP($A40,'单位数据(1级)'!$A$2:$L$21,COLUMN(F40),0)</f>
        <v>2</v>
      </c>
      <c r="G40" s="3" t="str">
        <f>VLOOKUP($A40,'单位数据(1级)'!$A$2:$L$21,COLUMN(G40),0)</f>
        <v>1,2,3</v>
      </c>
      <c r="H40" s="3">
        <f>VLOOKUP($A40,'单位数据(1级)'!$A$2:$L$21,COLUMN(H40),0)</f>
        <v>1.1000000000000001</v>
      </c>
      <c r="I40" s="3">
        <f>VLOOKUP($A40,'单位数据(1级)'!$A$2:$L$21,COLUMN(I40),0)</f>
        <v>6</v>
      </c>
      <c r="J40" s="3">
        <f>VLOOKUP($A40,'单位数据(1级)'!$A$2:$L$21,COLUMN(J40),0)</f>
        <v>0</v>
      </c>
      <c r="K40" s="3">
        <f>VLOOKUP($A40,'单位数据(1级)'!$A$2:$L$21,COLUMN(K40),0)</f>
        <v>4</v>
      </c>
      <c r="L40" s="3" t="str">
        <f>VLOOKUP($A40,'单位数据(1级)'!$A$2:$L$21,COLUMN(L40),0)</f>
        <v>中等</v>
      </c>
      <c r="M40" s="3"/>
    </row>
    <row r="41" spans="1:13" x14ac:dyDescent="0.15">
      <c r="A41" s="3" t="s">
        <v>105</v>
      </c>
      <c r="B41" s="3">
        <v>1</v>
      </c>
      <c r="C41" s="5">
        <v>727</v>
      </c>
      <c r="D41" s="5">
        <v>99</v>
      </c>
      <c r="E41" s="3">
        <f>VLOOKUP(A41,'单位数据(1级)'!$A$2:$L$21,3,0)</f>
        <v>1</v>
      </c>
      <c r="F41" s="3">
        <f>VLOOKUP($A41,'单位数据(1级)'!$A$2:$L$21,COLUMN(F41),0)</f>
        <v>1</v>
      </c>
      <c r="G41" s="3" t="str">
        <f>VLOOKUP($A41,'单位数据(1级)'!$A$2:$L$21,COLUMN(G41),0)</f>
        <v>1,3</v>
      </c>
      <c r="H41" s="3">
        <f>VLOOKUP($A41,'单位数据(1级)'!$A$2:$L$21,COLUMN(H41),0)</f>
        <v>1.5</v>
      </c>
      <c r="I41" s="3">
        <f>VLOOKUP($A41,'单位数据(1级)'!$A$2:$L$21,COLUMN(I41),0)</f>
        <v>0</v>
      </c>
      <c r="J41" s="3">
        <f>VLOOKUP($A41,'单位数据(1级)'!$A$2:$L$21,COLUMN(J41),0)</f>
        <v>1</v>
      </c>
      <c r="K41" s="3">
        <f>VLOOKUP($A41,'单位数据(1级)'!$A$2:$L$21,COLUMN(K41),0)</f>
        <v>4</v>
      </c>
      <c r="L41" s="3" t="str">
        <f>VLOOKUP($A41,'单位数据(1级)'!$A$2:$L$21,COLUMN(L41),0)</f>
        <v>中等</v>
      </c>
      <c r="M41" s="3"/>
    </row>
    <row r="42" spans="1:13" x14ac:dyDescent="0.15">
      <c r="A42" s="3" t="s">
        <v>105</v>
      </c>
      <c r="B42" s="3">
        <f>B41+1</f>
        <v>2</v>
      </c>
      <c r="C42" s="5">
        <f t="shared" si="7"/>
        <v>800</v>
      </c>
      <c r="D42" s="5">
        <f t="shared" si="7"/>
        <v>109</v>
      </c>
      <c r="E42" s="3">
        <f>VLOOKUP(A42,'单位数据(1级)'!$A$2:$L$21,3,0)</f>
        <v>1</v>
      </c>
      <c r="F42" s="3">
        <f>VLOOKUP($A42,'单位数据(1级)'!$A$2:$L$21,COLUMN(F42),0)</f>
        <v>1</v>
      </c>
      <c r="G42" s="3" t="str">
        <f>VLOOKUP($A42,'单位数据(1级)'!$A$2:$L$21,COLUMN(G42),0)</f>
        <v>1,3</v>
      </c>
      <c r="H42" s="3">
        <f>VLOOKUP($A42,'单位数据(1级)'!$A$2:$L$21,COLUMN(H42),0)</f>
        <v>1.5</v>
      </c>
      <c r="I42" s="3">
        <f>VLOOKUP($A42,'单位数据(1级)'!$A$2:$L$21,COLUMN(I42),0)</f>
        <v>0</v>
      </c>
      <c r="J42" s="3">
        <f>VLOOKUP($A42,'单位数据(1级)'!$A$2:$L$21,COLUMN(J42),0)</f>
        <v>1</v>
      </c>
      <c r="K42" s="3">
        <f>VLOOKUP($A42,'单位数据(1级)'!$A$2:$L$21,COLUMN(K42),0)</f>
        <v>4</v>
      </c>
      <c r="L42" s="3" t="str">
        <f>VLOOKUP($A42,'单位数据(1级)'!$A$2:$L$21,COLUMN(L42),0)</f>
        <v>中等</v>
      </c>
      <c r="M42" s="3"/>
    </row>
    <row r="43" spans="1:13" x14ac:dyDescent="0.15">
      <c r="A43" s="3" t="s">
        <v>105</v>
      </c>
      <c r="B43" s="3">
        <f t="shared" ref="B43:B53" si="9">B42+1</f>
        <v>3</v>
      </c>
      <c r="C43" s="5">
        <f t="shared" ref="C43:D55" si="10">ROUND(C42*1.1,0)</f>
        <v>880</v>
      </c>
      <c r="D43" s="5">
        <f t="shared" ref="D43:D53" si="11">ROUND(D42*1.1,0)</f>
        <v>120</v>
      </c>
      <c r="E43" s="3">
        <f>VLOOKUP(A43,'单位数据(1级)'!$A$2:$L$21,3,0)</f>
        <v>1</v>
      </c>
      <c r="F43" s="3">
        <f>VLOOKUP($A43,'单位数据(1级)'!$A$2:$L$21,COLUMN(F43),0)</f>
        <v>1</v>
      </c>
      <c r="G43" s="3" t="str">
        <f>VLOOKUP($A43,'单位数据(1级)'!$A$2:$L$21,COLUMN(G43),0)</f>
        <v>1,3</v>
      </c>
      <c r="H43" s="3">
        <f>VLOOKUP($A43,'单位数据(1级)'!$A$2:$L$21,COLUMN(H43),0)</f>
        <v>1.5</v>
      </c>
      <c r="I43" s="3">
        <f>VLOOKUP($A43,'单位数据(1级)'!$A$2:$L$21,COLUMN(I43),0)</f>
        <v>0</v>
      </c>
      <c r="J43" s="3">
        <f>VLOOKUP($A43,'单位数据(1级)'!$A$2:$L$21,COLUMN(J43),0)</f>
        <v>1</v>
      </c>
      <c r="K43" s="3">
        <f>VLOOKUP($A43,'单位数据(1级)'!$A$2:$L$21,COLUMN(K43),0)</f>
        <v>4</v>
      </c>
      <c r="L43" s="3" t="str">
        <f>VLOOKUP($A43,'单位数据(1级)'!$A$2:$L$21,COLUMN(L43),0)</f>
        <v>中等</v>
      </c>
      <c r="M43" s="3"/>
    </row>
    <row r="44" spans="1:13" x14ac:dyDescent="0.15">
      <c r="A44" s="3" t="s">
        <v>105</v>
      </c>
      <c r="B44" s="3">
        <f t="shared" si="9"/>
        <v>4</v>
      </c>
      <c r="C44" s="5">
        <f t="shared" si="10"/>
        <v>968</v>
      </c>
      <c r="D44" s="5">
        <f t="shared" si="11"/>
        <v>132</v>
      </c>
      <c r="E44" s="3">
        <f>VLOOKUP(A44,'单位数据(1级)'!$A$2:$L$21,3,0)</f>
        <v>1</v>
      </c>
      <c r="F44" s="3">
        <f>VLOOKUP($A44,'单位数据(1级)'!$A$2:$L$21,COLUMN(F44),0)</f>
        <v>1</v>
      </c>
      <c r="G44" s="3" t="str">
        <f>VLOOKUP($A44,'单位数据(1级)'!$A$2:$L$21,COLUMN(G44),0)</f>
        <v>1,3</v>
      </c>
      <c r="H44" s="3">
        <f>VLOOKUP($A44,'单位数据(1级)'!$A$2:$L$21,COLUMN(H44),0)</f>
        <v>1.5</v>
      </c>
      <c r="I44" s="3">
        <f>VLOOKUP($A44,'单位数据(1级)'!$A$2:$L$21,COLUMN(I44),0)</f>
        <v>0</v>
      </c>
      <c r="J44" s="3">
        <f>VLOOKUP($A44,'单位数据(1级)'!$A$2:$L$21,COLUMN(J44),0)</f>
        <v>1</v>
      </c>
      <c r="K44" s="3">
        <f>VLOOKUP($A44,'单位数据(1级)'!$A$2:$L$21,COLUMN(K44),0)</f>
        <v>4</v>
      </c>
      <c r="L44" s="3" t="str">
        <f>VLOOKUP($A44,'单位数据(1级)'!$A$2:$L$21,COLUMN(L44),0)</f>
        <v>中等</v>
      </c>
      <c r="M44" s="3"/>
    </row>
    <row r="45" spans="1:13" x14ac:dyDescent="0.15">
      <c r="A45" s="3" t="s">
        <v>105</v>
      </c>
      <c r="B45" s="3">
        <f t="shared" si="9"/>
        <v>5</v>
      </c>
      <c r="C45" s="5">
        <f t="shared" si="10"/>
        <v>1065</v>
      </c>
      <c r="D45" s="5">
        <f t="shared" si="11"/>
        <v>145</v>
      </c>
      <c r="E45" s="3">
        <f>VLOOKUP(A45,'单位数据(1级)'!$A$2:$L$21,3,0)</f>
        <v>1</v>
      </c>
      <c r="F45" s="3">
        <f>VLOOKUP($A45,'单位数据(1级)'!$A$2:$L$21,COLUMN(F45),0)</f>
        <v>1</v>
      </c>
      <c r="G45" s="3" t="str">
        <f>VLOOKUP($A45,'单位数据(1级)'!$A$2:$L$21,COLUMN(G45),0)</f>
        <v>1,3</v>
      </c>
      <c r="H45" s="3">
        <f>VLOOKUP($A45,'单位数据(1级)'!$A$2:$L$21,COLUMN(H45),0)</f>
        <v>1.5</v>
      </c>
      <c r="I45" s="3">
        <f>VLOOKUP($A45,'单位数据(1级)'!$A$2:$L$21,COLUMN(I45),0)</f>
        <v>0</v>
      </c>
      <c r="J45" s="3">
        <f>VLOOKUP($A45,'单位数据(1级)'!$A$2:$L$21,COLUMN(J45),0)</f>
        <v>1</v>
      </c>
      <c r="K45" s="3">
        <f>VLOOKUP($A45,'单位数据(1级)'!$A$2:$L$21,COLUMN(K45),0)</f>
        <v>4</v>
      </c>
      <c r="L45" s="3" t="str">
        <f>VLOOKUP($A45,'单位数据(1级)'!$A$2:$L$21,COLUMN(L45),0)</f>
        <v>中等</v>
      </c>
      <c r="M45" s="3"/>
    </row>
    <row r="46" spans="1:13" x14ac:dyDescent="0.15">
      <c r="A46" s="3" t="s">
        <v>105</v>
      </c>
      <c r="B46" s="3">
        <f t="shared" si="9"/>
        <v>6</v>
      </c>
      <c r="C46" s="5">
        <f t="shared" si="10"/>
        <v>1172</v>
      </c>
      <c r="D46" s="5">
        <f t="shared" si="11"/>
        <v>160</v>
      </c>
      <c r="E46" s="3">
        <f>VLOOKUP(A46,'单位数据(1级)'!$A$2:$L$21,3,0)</f>
        <v>1</v>
      </c>
      <c r="F46" s="3">
        <f>VLOOKUP($A46,'单位数据(1级)'!$A$2:$L$21,COLUMN(F46),0)</f>
        <v>1</v>
      </c>
      <c r="G46" s="3" t="str">
        <f>VLOOKUP($A46,'单位数据(1级)'!$A$2:$L$21,COLUMN(G46),0)</f>
        <v>1,3</v>
      </c>
      <c r="H46" s="3">
        <f>VLOOKUP($A46,'单位数据(1级)'!$A$2:$L$21,COLUMN(H46),0)</f>
        <v>1.5</v>
      </c>
      <c r="I46" s="3">
        <f>VLOOKUP($A46,'单位数据(1级)'!$A$2:$L$21,COLUMN(I46),0)</f>
        <v>0</v>
      </c>
      <c r="J46" s="3">
        <f>VLOOKUP($A46,'单位数据(1级)'!$A$2:$L$21,COLUMN(J46),0)</f>
        <v>1</v>
      </c>
      <c r="K46" s="3">
        <f>VLOOKUP($A46,'单位数据(1级)'!$A$2:$L$21,COLUMN(K46),0)</f>
        <v>4</v>
      </c>
      <c r="L46" s="3" t="str">
        <f>VLOOKUP($A46,'单位数据(1级)'!$A$2:$L$21,COLUMN(L46),0)</f>
        <v>中等</v>
      </c>
      <c r="M46" s="3"/>
    </row>
    <row r="47" spans="1:13" x14ac:dyDescent="0.15">
      <c r="A47" s="3" t="s">
        <v>105</v>
      </c>
      <c r="B47" s="3">
        <f t="shared" si="9"/>
        <v>7</v>
      </c>
      <c r="C47" s="5">
        <f t="shared" si="10"/>
        <v>1289</v>
      </c>
      <c r="D47" s="5">
        <f t="shared" si="11"/>
        <v>176</v>
      </c>
      <c r="E47" s="3">
        <f>VLOOKUP(A47,'单位数据(1级)'!$A$2:$L$21,3,0)</f>
        <v>1</v>
      </c>
      <c r="F47" s="3">
        <f>VLOOKUP($A47,'单位数据(1级)'!$A$2:$L$21,COLUMN(F47),0)</f>
        <v>1</v>
      </c>
      <c r="G47" s="3" t="str">
        <f>VLOOKUP($A47,'单位数据(1级)'!$A$2:$L$21,COLUMN(G47),0)</f>
        <v>1,3</v>
      </c>
      <c r="H47" s="3">
        <f>VLOOKUP($A47,'单位数据(1级)'!$A$2:$L$21,COLUMN(H47),0)</f>
        <v>1.5</v>
      </c>
      <c r="I47" s="3">
        <f>VLOOKUP($A47,'单位数据(1级)'!$A$2:$L$21,COLUMN(I47),0)</f>
        <v>0</v>
      </c>
      <c r="J47" s="3">
        <f>VLOOKUP($A47,'单位数据(1级)'!$A$2:$L$21,COLUMN(J47),0)</f>
        <v>1</v>
      </c>
      <c r="K47" s="3">
        <f>VLOOKUP($A47,'单位数据(1级)'!$A$2:$L$21,COLUMN(K47),0)</f>
        <v>4</v>
      </c>
      <c r="L47" s="3" t="str">
        <f>VLOOKUP($A47,'单位数据(1级)'!$A$2:$L$21,COLUMN(L47),0)</f>
        <v>中等</v>
      </c>
      <c r="M47" s="3"/>
    </row>
    <row r="48" spans="1:13" x14ac:dyDescent="0.15">
      <c r="A48" s="3" t="s">
        <v>105</v>
      </c>
      <c r="B48" s="3">
        <f t="shared" si="9"/>
        <v>8</v>
      </c>
      <c r="C48" s="5">
        <f t="shared" si="10"/>
        <v>1418</v>
      </c>
      <c r="D48" s="5">
        <f t="shared" si="11"/>
        <v>194</v>
      </c>
      <c r="E48" s="3">
        <f>VLOOKUP(A48,'单位数据(1级)'!$A$2:$L$21,3,0)</f>
        <v>1</v>
      </c>
      <c r="F48" s="3">
        <f>VLOOKUP($A48,'单位数据(1级)'!$A$2:$L$21,COLUMN(F48),0)</f>
        <v>1</v>
      </c>
      <c r="G48" s="3" t="str">
        <f>VLOOKUP($A48,'单位数据(1级)'!$A$2:$L$21,COLUMN(G48),0)</f>
        <v>1,3</v>
      </c>
      <c r="H48" s="3">
        <f>VLOOKUP($A48,'单位数据(1级)'!$A$2:$L$21,COLUMN(H48),0)</f>
        <v>1.5</v>
      </c>
      <c r="I48" s="3">
        <f>VLOOKUP($A48,'单位数据(1级)'!$A$2:$L$21,COLUMN(I48),0)</f>
        <v>0</v>
      </c>
      <c r="J48" s="3">
        <f>VLOOKUP($A48,'单位数据(1级)'!$A$2:$L$21,COLUMN(J48),0)</f>
        <v>1</v>
      </c>
      <c r="K48" s="3">
        <f>VLOOKUP($A48,'单位数据(1级)'!$A$2:$L$21,COLUMN(K48),0)</f>
        <v>4</v>
      </c>
      <c r="L48" s="3" t="str">
        <f>VLOOKUP($A48,'单位数据(1级)'!$A$2:$L$21,COLUMN(L48),0)</f>
        <v>中等</v>
      </c>
      <c r="M48" s="3"/>
    </row>
    <row r="49" spans="1:13" x14ac:dyDescent="0.15">
      <c r="A49" s="3" t="s">
        <v>105</v>
      </c>
      <c r="B49" s="3">
        <f t="shared" si="9"/>
        <v>9</v>
      </c>
      <c r="C49" s="5">
        <f t="shared" si="10"/>
        <v>1560</v>
      </c>
      <c r="D49" s="5">
        <f t="shared" si="11"/>
        <v>213</v>
      </c>
      <c r="E49" s="3">
        <f>VLOOKUP(A49,'单位数据(1级)'!$A$2:$L$21,3,0)</f>
        <v>1</v>
      </c>
      <c r="F49" s="3">
        <f>VLOOKUP($A49,'单位数据(1级)'!$A$2:$L$21,COLUMN(F49),0)</f>
        <v>1</v>
      </c>
      <c r="G49" s="3" t="str">
        <f>VLOOKUP($A49,'单位数据(1级)'!$A$2:$L$21,COLUMN(G49),0)</f>
        <v>1,3</v>
      </c>
      <c r="H49" s="3">
        <f>VLOOKUP($A49,'单位数据(1级)'!$A$2:$L$21,COLUMN(H49),0)</f>
        <v>1.5</v>
      </c>
      <c r="I49" s="3">
        <f>VLOOKUP($A49,'单位数据(1级)'!$A$2:$L$21,COLUMN(I49),0)</f>
        <v>0</v>
      </c>
      <c r="J49" s="3">
        <f>VLOOKUP($A49,'单位数据(1级)'!$A$2:$L$21,COLUMN(J49),0)</f>
        <v>1</v>
      </c>
      <c r="K49" s="3">
        <f>VLOOKUP($A49,'单位数据(1级)'!$A$2:$L$21,COLUMN(K49),0)</f>
        <v>4</v>
      </c>
      <c r="L49" s="3" t="str">
        <f>VLOOKUP($A49,'单位数据(1级)'!$A$2:$L$21,COLUMN(L49),0)</f>
        <v>中等</v>
      </c>
      <c r="M49" s="3"/>
    </row>
    <row r="50" spans="1:13" x14ac:dyDescent="0.15">
      <c r="A50" s="3" t="s">
        <v>105</v>
      </c>
      <c r="B50" s="3">
        <f t="shared" si="9"/>
        <v>10</v>
      </c>
      <c r="C50" s="5">
        <f t="shared" si="10"/>
        <v>1716</v>
      </c>
      <c r="D50" s="5">
        <f t="shared" si="11"/>
        <v>234</v>
      </c>
      <c r="E50" s="3">
        <f>VLOOKUP(A50,'单位数据(1级)'!$A$2:$L$21,3,0)</f>
        <v>1</v>
      </c>
      <c r="F50" s="3">
        <f>VLOOKUP($A50,'单位数据(1级)'!$A$2:$L$21,COLUMN(F50),0)</f>
        <v>1</v>
      </c>
      <c r="G50" s="3" t="str">
        <f>VLOOKUP($A50,'单位数据(1级)'!$A$2:$L$21,COLUMN(G50),0)</f>
        <v>1,3</v>
      </c>
      <c r="H50" s="3">
        <f>VLOOKUP($A50,'单位数据(1级)'!$A$2:$L$21,COLUMN(H50),0)</f>
        <v>1.5</v>
      </c>
      <c r="I50" s="3">
        <f>VLOOKUP($A50,'单位数据(1级)'!$A$2:$L$21,COLUMN(I50),0)</f>
        <v>0</v>
      </c>
      <c r="J50" s="3">
        <f>VLOOKUP($A50,'单位数据(1级)'!$A$2:$L$21,COLUMN(J50),0)</f>
        <v>1</v>
      </c>
      <c r="K50" s="3">
        <f>VLOOKUP($A50,'单位数据(1级)'!$A$2:$L$21,COLUMN(K50),0)</f>
        <v>4</v>
      </c>
      <c r="L50" s="3" t="str">
        <f>VLOOKUP($A50,'单位数据(1级)'!$A$2:$L$21,COLUMN(L50),0)</f>
        <v>中等</v>
      </c>
      <c r="M50" s="3"/>
    </row>
    <row r="51" spans="1:13" x14ac:dyDescent="0.15">
      <c r="A51" s="3" t="s">
        <v>105</v>
      </c>
      <c r="B51" s="3">
        <f t="shared" si="9"/>
        <v>11</v>
      </c>
      <c r="C51" s="5">
        <f t="shared" si="10"/>
        <v>1888</v>
      </c>
      <c r="D51" s="5">
        <f t="shared" si="11"/>
        <v>257</v>
      </c>
      <c r="E51" s="3">
        <f>VLOOKUP(A51,'单位数据(1级)'!$A$2:$L$21,3,0)</f>
        <v>1</v>
      </c>
      <c r="F51" s="3">
        <f>VLOOKUP($A51,'单位数据(1级)'!$A$2:$L$21,COLUMN(F51),0)</f>
        <v>1</v>
      </c>
      <c r="G51" s="3" t="str">
        <f>VLOOKUP($A51,'单位数据(1级)'!$A$2:$L$21,COLUMN(G51),0)</f>
        <v>1,3</v>
      </c>
      <c r="H51" s="3">
        <f>VLOOKUP($A51,'单位数据(1级)'!$A$2:$L$21,COLUMN(H51),0)</f>
        <v>1.5</v>
      </c>
      <c r="I51" s="3">
        <f>VLOOKUP($A51,'单位数据(1级)'!$A$2:$L$21,COLUMN(I51),0)</f>
        <v>0</v>
      </c>
      <c r="J51" s="3">
        <f>VLOOKUP($A51,'单位数据(1级)'!$A$2:$L$21,COLUMN(J51),0)</f>
        <v>1</v>
      </c>
      <c r="K51" s="3">
        <f>VLOOKUP($A51,'单位数据(1级)'!$A$2:$L$21,COLUMN(K51),0)</f>
        <v>4</v>
      </c>
      <c r="L51" s="3" t="str">
        <f>VLOOKUP($A51,'单位数据(1级)'!$A$2:$L$21,COLUMN(L51),0)</f>
        <v>中等</v>
      </c>
      <c r="M51" s="3"/>
    </row>
    <row r="52" spans="1:13" x14ac:dyDescent="0.15">
      <c r="A52" s="3" t="s">
        <v>105</v>
      </c>
      <c r="B52" s="3">
        <f t="shared" si="9"/>
        <v>12</v>
      </c>
      <c r="C52" s="5">
        <f t="shared" si="10"/>
        <v>2077</v>
      </c>
      <c r="D52" s="5">
        <f t="shared" si="11"/>
        <v>283</v>
      </c>
      <c r="E52" s="3">
        <f>VLOOKUP(A52,'单位数据(1级)'!$A$2:$L$21,3,0)</f>
        <v>1</v>
      </c>
      <c r="F52" s="3">
        <f>VLOOKUP($A52,'单位数据(1级)'!$A$2:$L$21,COLUMN(F52),0)</f>
        <v>1</v>
      </c>
      <c r="G52" s="3" t="str">
        <f>VLOOKUP($A52,'单位数据(1级)'!$A$2:$L$21,COLUMN(G52),0)</f>
        <v>1,3</v>
      </c>
      <c r="H52" s="3">
        <f>VLOOKUP($A52,'单位数据(1级)'!$A$2:$L$21,COLUMN(H52),0)</f>
        <v>1.5</v>
      </c>
      <c r="I52" s="3">
        <f>VLOOKUP($A52,'单位数据(1级)'!$A$2:$L$21,COLUMN(I52),0)</f>
        <v>0</v>
      </c>
      <c r="J52" s="3">
        <f>VLOOKUP($A52,'单位数据(1级)'!$A$2:$L$21,COLUMN(J52),0)</f>
        <v>1</v>
      </c>
      <c r="K52" s="3">
        <f>VLOOKUP($A52,'单位数据(1级)'!$A$2:$L$21,COLUMN(K52),0)</f>
        <v>4</v>
      </c>
      <c r="L52" s="3" t="str">
        <f>VLOOKUP($A52,'单位数据(1级)'!$A$2:$L$21,COLUMN(L52),0)</f>
        <v>中等</v>
      </c>
      <c r="M52" s="3"/>
    </row>
    <row r="53" spans="1:13" x14ac:dyDescent="0.15">
      <c r="A53" s="3" t="s">
        <v>105</v>
      </c>
      <c r="B53" s="3">
        <f t="shared" si="9"/>
        <v>13</v>
      </c>
      <c r="C53" s="5">
        <f t="shared" si="10"/>
        <v>2285</v>
      </c>
      <c r="D53" s="5">
        <f t="shared" si="11"/>
        <v>311</v>
      </c>
      <c r="E53" s="3">
        <f>VLOOKUP(A53,'单位数据(1级)'!$A$2:$L$21,3,0)</f>
        <v>1</v>
      </c>
      <c r="F53" s="3">
        <f>VLOOKUP($A53,'单位数据(1级)'!$A$2:$L$21,COLUMN(F53),0)</f>
        <v>1</v>
      </c>
      <c r="G53" s="3" t="str">
        <f>VLOOKUP($A53,'单位数据(1级)'!$A$2:$L$21,COLUMN(G53),0)</f>
        <v>1,3</v>
      </c>
      <c r="H53" s="3">
        <f>VLOOKUP($A53,'单位数据(1级)'!$A$2:$L$21,COLUMN(H53),0)</f>
        <v>1.5</v>
      </c>
      <c r="I53" s="3">
        <f>VLOOKUP($A53,'单位数据(1级)'!$A$2:$L$21,COLUMN(I53),0)</f>
        <v>0</v>
      </c>
      <c r="J53" s="3">
        <f>VLOOKUP($A53,'单位数据(1级)'!$A$2:$L$21,COLUMN(J53),0)</f>
        <v>1</v>
      </c>
      <c r="K53" s="3">
        <f>VLOOKUP($A53,'单位数据(1级)'!$A$2:$L$21,COLUMN(K53),0)</f>
        <v>4</v>
      </c>
      <c r="L53" s="3" t="str">
        <f>VLOOKUP($A53,'单位数据(1级)'!$A$2:$L$21,COLUMN(L53),0)</f>
        <v>中等</v>
      </c>
      <c r="M53" s="3"/>
    </row>
    <row r="54" spans="1:13" x14ac:dyDescent="0.15">
      <c r="A54" s="3" t="s">
        <v>100</v>
      </c>
      <c r="B54" s="3">
        <v>1</v>
      </c>
      <c r="C54" s="5">
        <v>660</v>
      </c>
      <c r="D54" s="5">
        <v>75</v>
      </c>
      <c r="E54" s="3">
        <f>VLOOKUP(A54,'单位数据(1级)'!$A$2:$L$21,3,0)</f>
        <v>1</v>
      </c>
      <c r="F54" s="3">
        <f>VLOOKUP($A54,'单位数据(1级)'!$A$2:$L$21,COLUMN(F54),0)</f>
        <v>1</v>
      </c>
      <c r="G54" s="3" t="str">
        <f>VLOOKUP($A54,'单位数据(1级)'!$A$2:$L$21,COLUMN(G54),0)</f>
        <v>1,3</v>
      </c>
      <c r="H54" s="3">
        <f>VLOOKUP($A54,'单位数据(1级)'!$A$2:$L$21,COLUMN(H54),0)</f>
        <v>1.1000000000000001</v>
      </c>
      <c r="I54" s="3">
        <f>VLOOKUP($A54,'单位数据(1级)'!$A$2:$L$21,COLUMN(I54),0)</f>
        <v>0</v>
      </c>
      <c r="J54" s="3">
        <f>VLOOKUP($A54,'单位数据(1级)'!$A$2:$L$21,COLUMN(J54),0)</f>
        <v>0</v>
      </c>
      <c r="K54" s="3">
        <f>VLOOKUP($A54,'单位数据(1级)'!$A$2:$L$21,COLUMN(K54),0)</f>
        <v>3</v>
      </c>
      <c r="L54" s="3" t="str">
        <f>VLOOKUP($A54,'单位数据(1级)'!$A$2:$L$21,COLUMN(L54),0)</f>
        <v>中等</v>
      </c>
      <c r="M54" s="3"/>
    </row>
    <row r="55" spans="1:13" x14ac:dyDescent="0.15">
      <c r="A55" s="3" t="s">
        <v>100</v>
      </c>
      <c r="B55" s="3">
        <f>B54+1</f>
        <v>2</v>
      </c>
      <c r="C55" s="5">
        <f t="shared" si="10"/>
        <v>726</v>
      </c>
      <c r="D55" s="5">
        <f t="shared" si="10"/>
        <v>83</v>
      </c>
      <c r="E55" s="3">
        <f>VLOOKUP(A55,'单位数据(1级)'!$A$2:$L$21,3,0)</f>
        <v>1</v>
      </c>
      <c r="F55" s="3">
        <f>VLOOKUP($A55,'单位数据(1级)'!$A$2:$L$21,COLUMN(F55),0)</f>
        <v>1</v>
      </c>
      <c r="G55" s="3" t="str">
        <f>VLOOKUP($A55,'单位数据(1级)'!$A$2:$L$21,COLUMN(G55),0)</f>
        <v>1,3</v>
      </c>
      <c r="H55" s="3">
        <f>VLOOKUP($A55,'单位数据(1级)'!$A$2:$L$21,COLUMN(H55),0)</f>
        <v>1.1000000000000001</v>
      </c>
      <c r="I55" s="3">
        <f>VLOOKUP($A55,'单位数据(1级)'!$A$2:$L$21,COLUMN(I55),0)</f>
        <v>0</v>
      </c>
      <c r="J55" s="3">
        <f>VLOOKUP($A55,'单位数据(1级)'!$A$2:$L$21,COLUMN(J55),0)</f>
        <v>0</v>
      </c>
      <c r="K55" s="3">
        <f>VLOOKUP($A55,'单位数据(1级)'!$A$2:$L$21,COLUMN(K55),0)</f>
        <v>3</v>
      </c>
      <c r="L55" s="3" t="str">
        <f>VLOOKUP($A55,'单位数据(1级)'!$A$2:$L$21,COLUMN(L55),0)</f>
        <v>中等</v>
      </c>
      <c r="M55" s="3"/>
    </row>
    <row r="56" spans="1:13" x14ac:dyDescent="0.15">
      <c r="A56" s="3" t="s">
        <v>100</v>
      </c>
      <c r="B56" s="3">
        <f t="shared" ref="B56:B66" si="12">B55+1</f>
        <v>3</v>
      </c>
      <c r="C56" s="5">
        <f t="shared" ref="C56:D68" si="13">ROUND(C55*1.1,0)</f>
        <v>799</v>
      </c>
      <c r="D56" s="5">
        <f t="shared" ref="D56:D66" si="14">ROUND(D55*1.1,0)</f>
        <v>91</v>
      </c>
      <c r="E56" s="3">
        <f>VLOOKUP(A56,'单位数据(1级)'!$A$2:$L$21,3,0)</f>
        <v>1</v>
      </c>
      <c r="F56" s="3">
        <f>VLOOKUP($A56,'单位数据(1级)'!$A$2:$L$21,COLUMN(F56),0)</f>
        <v>1</v>
      </c>
      <c r="G56" s="3" t="str">
        <f>VLOOKUP($A56,'单位数据(1级)'!$A$2:$L$21,COLUMN(G56),0)</f>
        <v>1,3</v>
      </c>
      <c r="H56" s="3">
        <f>VLOOKUP($A56,'单位数据(1级)'!$A$2:$L$21,COLUMN(H56),0)</f>
        <v>1.1000000000000001</v>
      </c>
      <c r="I56" s="3">
        <f>VLOOKUP($A56,'单位数据(1级)'!$A$2:$L$21,COLUMN(I56),0)</f>
        <v>0</v>
      </c>
      <c r="J56" s="3">
        <f>VLOOKUP($A56,'单位数据(1级)'!$A$2:$L$21,COLUMN(J56),0)</f>
        <v>0</v>
      </c>
      <c r="K56" s="3">
        <f>VLOOKUP($A56,'单位数据(1级)'!$A$2:$L$21,COLUMN(K56),0)</f>
        <v>3</v>
      </c>
      <c r="L56" s="3" t="str">
        <f>VLOOKUP($A56,'单位数据(1级)'!$A$2:$L$21,COLUMN(L56),0)</f>
        <v>中等</v>
      </c>
      <c r="M56" s="3"/>
    </row>
    <row r="57" spans="1:13" x14ac:dyDescent="0.15">
      <c r="A57" s="3" t="s">
        <v>100</v>
      </c>
      <c r="B57" s="3">
        <f t="shared" si="12"/>
        <v>4</v>
      </c>
      <c r="C57" s="5">
        <f t="shared" si="13"/>
        <v>879</v>
      </c>
      <c r="D57" s="5">
        <f t="shared" si="14"/>
        <v>100</v>
      </c>
      <c r="E57" s="3">
        <f>VLOOKUP(A57,'单位数据(1级)'!$A$2:$L$21,3,0)</f>
        <v>1</v>
      </c>
      <c r="F57" s="3">
        <f>VLOOKUP($A57,'单位数据(1级)'!$A$2:$L$21,COLUMN(F57),0)</f>
        <v>1</v>
      </c>
      <c r="G57" s="3" t="str">
        <f>VLOOKUP($A57,'单位数据(1级)'!$A$2:$L$21,COLUMN(G57),0)</f>
        <v>1,3</v>
      </c>
      <c r="H57" s="3">
        <f>VLOOKUP($A57,'单位数据(1级)'!$A$2:$L$21,COLUMN(H57),0)</f>
        <v>1.1000000000000001</v>
      </c>
      <c r="I57" s="3">
        <f>VLOOKUP($A57,'单位数据(1级)'!$A$2:$L$21,COLUMN(I57),0)</f>
        <v>0</v>
      </c>
      <c r="J57" s="3">
        <f>VLOOKUP($A57,'单位数据(1级)'!$A$2:$L$21,COLUMN(J57),0)</f>
        <v>0</v>
      </c>
      <c r="K57" s="3">
        <f>VLOOKUP($A57,'单位数据(1级)'!$A$2:$L$21,COLUMN(K57),0)</f>
        <v>3</v>
      </c>
      <c r="L57" s="3" t="str">
        <f>VLOOKUP($A57,'单位数据(1级)'!$A$2:$L$21,COLUMN(L57),0)</f>
        <v>中等</v>
      </c>
      <c r="M57" s="3"/>
    </row>
    <row r="58" spans="1:13" x14ac:dyDescent="0.15">
      <c r="A58" s="3" t="s">
        <v>100</v>
      </c>
      <c r="B58" s="3">
        <f t="shared" si="12"/>
        <v>5</v>
      </c>
      <c r="C58" s="5">
        <f t="shared" si="13"/>
        <v>967</v>
      </c>
      <c r="D58" s="5">
        <f t="shared" si="14"/>
        <v>110</v>
      </c>
      <c r="E58" s="3">
        <f>VLOOKUP(A58,'单位数据(1级)'!$A$2:$L$21,3,0)</f>
        <v>1</v>
      </c>
      <c r="F58" s="3">
        <f>VLOOKUP($A58,'单位数据(1级)'!$A$2:$L$21,COLUMN(F58),0)</f>
        <v>1</v>
      </c>
      <c r="G58" s="3" t="str">
        <f>VLOOKUP($A58,'单位数据(1级)'!$A$2:$L$21,COLUMN(G58),0)</f>
        <v>1,3</v>
      </c>
      <c r="H58" s="3">
        <f>VLOOKUP($A58,'单位数据(1级)'!$A$2:$L$21,COLUMN(H58),0)</f>
        <v>1.1000000000000001</v>
      </c>
      <c r="I58" s="3">
        <f>VLOOKUP($A58,'单位数据(1级)'!$A$2:$L$21,COLUMN(I58),0)</f>
        <v>0</v>
      </c>
      <c r="J58" s="3">
        <f>VLOOKUP($A58,'单位数据(1级)'!$A$2:$L$21,COLUMN(J58),0)</f>
        <v>0</v>
      </c>
      <c r="K58" s="3">
        <f>VLOOKUP($A58,'单位数据(1级)'!$A$2:$L$21,COLUMN(K58),0)</f>
        <v>3</v>
      </c>
      <c r="L58" s="3" t="str">
        <f>VLOOKUP($A58,'单位数据(1级)'!$A$2:$L$21,COLUMN(L58),0)</f>
        <v>中等</v>
      </c>
      <c r="M58" s="3"/>
    </row>
    <row r="59" spans="1:13" x14ac:dyDescent="0.15">
      <c r="A59" s="3" t="s">
        <v>100</v>
      </c>
      <c r="B59" s="3">
        <f t="shared" si="12"/>
        <v>6</v>
      </c>
      <c r="C59" s="5">
        <f t="shared" si="13"/>
        <v>1064</v>
      </c>
      <c r="D59" s="5">
        <f t="shared" si="14"/>
        <v>121</v>
      </c>
      <c r="E59" s="3">
        <f>VLOOKUP(A59,'单位数据(1级)'!$A$2:$L$21,3,0)</f>
        <v>1</v>
      </c>
      <c r="F59" s="3">
        <f>VLOOKUP($A59,'单位数据(1级)'!$A$2:$L$21,COLUMN(F59),0)</f>
        <v>1</v>
      </c>
      <c r="G59" s="3" t="str">
        <f>VLOOKUP($A59,'单位数据(1级)'!$A$2:$L$21,COLUMN(G59),0)</f>
        <v>1,3</v>
      </c>
      <c r="H59" s="3">
        <f>VLOOKUP($A59,'单位数据(1级)'!$A$2:$L$21,COLUMN(H59),0)</f>
        <v>1.1000000000000001</v>
      </c>
      <c r="I59" s="3">
        <f>VLOOKUP($A59,'单位数据(1级)'!$A$2:$L$21,COLUMN(I59),0)</f>
        <v>0</v>
      </c>
      <c r="J59" s="3">
        <f>VLOOKUP($A59,'单位数据(1级)'!$A$2:$L$21,COLUMN(J59),0)</f>
        <v>0</v>
      </c>
      <c r="K59" s="3">
        <f>VLOOKUP($A59,'单位数据(1级)'!$A$2:$L$21,COLUMN(K59),0)</f>
        <v>3</v>
      </c>
      <c r="L59" s="3" t="str">
        <f>VLOOKUP($A59,'单位数据(1级)'!$A$2:$L$21,COLUMN(L59),0)</f>
        <v>中等</v>
      </c>
      <c r="M59" s="3"/>
    </row>
    <row r="60" spans="1:13" x14ac:dyDescent="0.15">
      <c r="A60" s="3" t="s">
        <v>100</v>
      </c>
      <c r="B60" s="3">
        <f t="shared" si="12"/>
        <v>7</v>
      </c>
      <c r="C60" s="5">
        <f t="shared" si="13"/>
        <v>1170</v>
      </c>
      <c r="D60" s="5">
        <f t="shared" si="14"/>
        <v>133</v>
      </c>
      <c r="E60" s="3">
        <f>VLOOKUP(A60,'单位数据(1级)'!$A$2:$L$21,3,0)</f>
        <v>1</v>
      </c>
      <c r="F60" s="3">
        <f>VLOOKUP($A60,'单位数据(1级)'!$A$2:$L$21,COLUMN(F60),0)</f>
        <v>1</v>
      </c>
      <c r="G60" s="3" t="str">
        <f>VLOOKUP($A60,'单位数据(1级)'!$A$2:$L$21,COLUMN(G60),0)</f>
        <v>1,3</v>
      </c>
      <c r="H60" s="3">
        <f>VLOOKUP($A60,'单位数据(1级)'!$A$2:$L$21,COLUMN(H60),0)</f>
        <v>1.1000000000000001</v>
      </c>
      <c r="I60" s="3">
        <f>VLOOKUP($A60,'单位数据(1级)'!$A$2:$L$21,COLUMN(I60),0)</f>
        <v>0</v>
      </c>
      <c r="J60" s="3">
        <f>VLOOKUP($A60,'单位数据(1级)'!$A$2:$L$21,COLUMN(J60),0)</f>
        <v>0</v>
      </c>
      <c r="K60" s="3">
        <f>VLOOKUP($A60,'单位数据(1级)'!$A$2:$L$21,COLUMN(K60),0)</f>
        <v>3</v>
      </c>
      <c r="L60" s="3" t="str">
        <f>VLOOKUP($A60,'单位数据(1级)'!$A$2:$L$21,COLUMN(L60),0)</f>
        <v>中等</v>
      </c>
      <c r="M60" s="3"/>
    </row>
    <row r="61" spans="1:13" x14ac:dyDescent="0.15">
      <c r="A61" s="3" t="s">
        <v>100</v>
      </c>
      <c r="B61" s="3">
        <f t="shared" si="12"/>
        <v>8</v>
      </c>
      <c r="C61" s="5">
        <f t="shared" si="13"/>
        <v>1287</v>
      </c>
      <c r="D61" s="5">
        <f t="shared" si="14"/>
        <v>146</v>
      </c>
      <c r="E61" s="3">
        <f>VLOOKUP(A61,'单位数据(1级)'!$A$2:$L$21,3,0)</f>
        <v>1</v>
      </c>
      <c r="F61" s="3">
        <f>VLOOKUP($A61,'单位数据(1级)'!$A$2:$L$21,COLUMN(F61),0)</f>
        <v>1</v>
      </c>
      <c r="G61" s="3" t="str">
        <f>VLOOKUP($A61,'单位数据(1级)'!$A$2:$L$21,COLUMN(G61),0)</f>
        <v>1,3</v>
      </c>
      <c r="H61" s="3">
        <f>VLOOKUP($A61,'单位数据(1级)'!$A$2:$L$21,COLUMN(H61),0)</f>
        <v>1.1000000000000001</v>
      </c>
      <c r="I61" s="3">
        <f>VLOOKUP($A61,'单位数据(1级)'!$A$2:$L$21,COLUMN(I61),0)</f>
        <v>0</v>
      </c>
      <c r="J61" s="3">
        <f>VLOOKUP($A61,'单位数据(1级)'!$A$2:$L$21,COLUMN(J61),0)</f>
        <v>0</v>
      </c>
      <c r="K61" s="3">
        <f>VLOOKUP($A61,'单位数据(1级)'!$A$2:$L$21,COLUMN(K61),0)</f>
        <v>3</v>
      </c>
      <c r="L61" s="3" t="str">
        <f>VLOOKUP($A61,'单位数据(1级)'!$A$2:$L$21,COLUMN(L61),0)</f>
        <v>中等</v>
      </c>
      <c r="M61" s="3"/>
    </row>
    <row r="62" spans="1:13" x14ac:dyDescent="0.15">
      <c r="A62" s="3" t="s">
        <v>100</v>
      </c>
      <c r="B62" s="3">
        <f t="shared" si="12"/>
        <v>9</v>
      </c>
      <c r="C62" s="5">
        <f t="shared" si="13"/>
        <v>1416</v>
      </c>
      <c r="D62" s="5">
        <f t="shared" si="14"/>
        <v>161</v>
      </c>
      <c r="E62" s="3">
        <f>VLOOKUP(A62,'单位数据(1级)'!$A$2:$L$21,3,0)</f>
        <v>1</v>
      </c>
      <c r="F62" s="3">
        <f>VLOOKUP($A62,'单位数据(1级)'!$A$2:$L$21,COLUMN(F62),0)</f>
        <v>1</v>
      </c>
      <c r="G62" s="3" t="str">
        <f>VLOOKUP($A62,'单位数据(1级)'!$A$2:$L$21,COLUMN(G62),0)</f>
        <v>1,3</v>
      </c>
      <c r="H62" s="3">
        <f>VLOOKUP($A62,'单位数据(1级)'!$A$2:$L$21,COLUMN(H62),0)</f>
        <v>1.1000000000000001</v>
      </c>
      <c r="I62" s="3">
        <f>VLOOKUP($A62,'单位数据(1级)'!$A$2:$L$21,COLUMN(I62),0)</f>
        <v>0</v>
      </c>
      <c r="J62" s="3">
        <f>VLOOKUP($A62,'单位数据(1级)'!$A$2:$L$21,COLUMN(J62),0)</f>
        <v>0</v>
      </c>
      <c r="K62" s="3">
        <f>VLOOKUP($A62,'单位数据(1级)'!$A$2:$L$21,COLUMN(K62),0)</f>
        <v>3</v>
      </c>
      <c r="L62" s="3" t="str">
        <f>VLOOKUP($A62,'单位数据(1级)'!$A$2:$L$21,COLUMN(L62),0)</f>
        <v>中等</v>
      </c>
      <c r="M62" s="3"/>
    </row>
    <row r="63" spans="1:13" x14ac:dyDescent="0.15">
      <c r="A63" s="3" t="s">
        <v>100</v>
      </c>
      <c r="B63" s="3">
        <f t="shared" si="12"/>
        <v>10</v>
      </c>
      <c r="C63" s="5">
        <f t="shared" si="13"/>
        <v>1558</v>
      </c>
      <c r="D63" s="5">
        <f t="shared" si="14"/>
        <v>177</v>
      </c>
      <c r="E63" s="3">
        <f>VLOOKUP(A63,'单位数据(1级)'!$A$2:$L$21,3,0)</f>
        <v>1</v>
      </c>
      <c r="F63" s="3">
        <f>VLOOKUP($A63,'单位数据(1级)'!$A$2:$L$21,COLUMN(F63),0)</f>
        <v>1</v>
      </c>
      <c r="G63" s="3" t="str">
        <f>VLOOKUP($A63,'单位数据(1级)'!$A$2:$L$21,COLUMN(G63),0)</f>
        <v>1,3</v>
      </c>
      <c r="H63" s="3">
        <f>VLOOKUP($A63,'单位数据(1级)'!$A$2:$L$21,COLUMN(H63),0)</f>
        <v>1.1000000000000001</v>
      </c>
      <c r="I63" s="3">
        <f>VLOOKUP($A63,'单位数据(1级)'!$A$2:$L$21,COLUMN(I63),0)</f>
        <v>0</v>
      </c>
      <c r="J63" s="3">
        <f>VLOOKUP($A63,'单位数据(1级)'!$A$2:$L$21,COLUMN(J63),0)</f>
        <v>0</v>
      </c>
      <c r="K63" s="3">
        <f>VLOOKUP($A63,'单位数据(1级)'!$A$2:$L$21,COLUMN(K63),0)</f>
        <v>3</v>
      </c>
      <c r="L63" s="3" t="str">
        <f>VLOOKUP($A63,'单位数据(1级)'!$A$2:$L$21,COLUMN(L63),0)</f>
        <v>中等</v>
      </c>
      <c r="M63" s="3"/>
    </row>
    <row r="64" spans="1:13" x14ac:dyDescent="0.15">
      <c r="A64" s="3" t="s">
        <v>100</v>
      </c>
      <c r="B64" s="3">
        <f t="shared" si="12"/>
        <v>11</v>
      </c>
      <c r="C64" s="5">
        <f t="shared" si="13"/>
        <v>1714</v>
      </c>
      <c r="D64" s="5">
        <f t="shared" si="14"/>
        <v>195</v>
      </c>
      <c r="E64" s="3">
        <f>VLOOKUP(A64,'单位数据(1级)'!$A$2:$L$21,3,0)</f>
        <v>1</v>
      </c>
      <c r="F64" s="3">
        <f>VLOOKUP($A64,'单位数据(1级)'!$A$2:$L$21,COLUMN(F64),0)</f>
        <v>1</v>
      </c>
      <c r="G64" s="3" t="str">
        <f>VLOOKUP($A64,'单位数据(1级)'!$A$2:$L$21,COLUMN(G64),0)</f>
        <v>1,3</v>
      </c>
      <c r="H64" s="3">
        <f>VLOOKUP($A64,'单位数据(1级)'!$A$2:$L$21,COLUMN(H64),0)</f>
        <v>1.1000000000000001</v>
      </c>
      <c r="I64" s="3">
        <f>VLOOKUP($A64,'单位数据(1级)'!$A$2:$L$21,COLUMN(I64),0)</f>
        <v>0</v>
      </c>
      <c r="J64" s="3">
        <f>VLOOKUP($A64,'单位数据(1级)'!$A$2:$L$21,COLUMN(J64),0)</f>
        <v>0</v>
      </c>
      <c r="K64" s="3">
        <f>VLOOKUP($A64,'单位数据(1级)'!$A$2:$L$21,COLUMN(K64),0)</f>
        <v>3</v>
      </c>
      <c r="L64" s="3" t="str">
        <f>VLOOKUP($A64,'单位数据(1级)'!$A$2:$L$21,COLUMN(L64),0)</f>
        <v>中等</v>
      </c>
      <c r="M64" s="3"/>
    </row>
    <row r="65" spans="1:13" x14ac:dyDescent="0.15">
      <c r="A65" s="3" t="s">
        <v>100</v>
      </c>
      <c r="B65" s="3">
        <f t="shared" si="12"/>
        <v>12</v>
      </c>
      <c r="C65" s="5">
        <f t="shared" si="13"/>
        <v>1885</v>
      </c>
      <c r="D65" s="5">
        <f t="shared" si="14"/>
        <v>215</v>
      </c>
      <c r="E65" s="3">
        <f>VLOOKUP(A65,'单位数据(1级)'!$A$2:$L$21,3,0)</f>
        <v>1</v>
      </c>
      <c r="F65" s="3">
        <f>VLOOKUP($A65,'单位数据(1级)'!$A$2:$L$21,COLUMN(F65),0)</f>
        <v>1</v>
      </c>
      <c r="G65" s="3" t="str">
        <f>VLOOKUP($A65,'单位数据(1级)'!$A$2:$L$21,COLUMN(G65),0)</f>
        <v>1,3</v>
      </c>
      <c r="H65" s="3">
        <f>VLOOKUP($A65,'单位数据(1级)'!$A$2:$L$21,COLUMN(H65),0)</f>
        <v>1.1000000000000001</v>
      </c>
      <c r="I65" s="3">
        <f>VLOOKUP($A65,'单位数据(1级)'!$A$2:$L$21,COLUMN(I65),0)</f>
        <v>0</v>
      </c>
      <c r="J65" s="3">
        <f>VLOOKUP($A65,'单位数据(1级)'!$A$2:$L$21,COLUMN(J65),0)</f>
        <v>0</v>
      </c>
      <c r="K65" s="3">
        <f>VLOOKUP($A65,'单位数据(1级)'!$A$2:$L$21,COLUMN(K65),0)</f>
        <v>3</v>
      </c>
      <c r="L65" s="3" t="str">
        <f>VLOOKUP($A65,'单位数据(1级)'!$A$2:$L$21,COLUMN(L65),0)</f>
        <v>中等</v>
      </c>
      <c r="M65" s="3"/>
    </row>
    <row r="66" spans="1:13" x14ac:dyDescent="0.15">
      <c r="A66" s="3" t="s">
        <v>100</v>
      </c>
      <c r="B66" s="3">
        <f t="shared" si="12"/>
        <v>13</v>
      </c>
      <c r="C66" s="5">
        <f t="shared" si="13"/>
        <v>2074</v>
      </c>
      <c r="D66" s="5">
        <f t="shared" si="14"/>
        <v>237</v>
      </c>
      <c r="E66" s="3">
        <f>VLOOKUP(A66,'单位数据(1级)'!$A$2:$L$21,3,0)</f>
        <v>1</v>
      </c>
      <c r="F66" s="3">
        <f>VLOOKUP($A66,'单位数据(1级)'!$A$2:$L$21,COLUMN(F66),0)</f>
        <v>1</v>
      </c>
      <c r="G66" s="3" t="str">
        <f>VLOOKUP($A66,'单位数据(1级)'!$A$2:$L$21,COLUMN(G66),0)</f>
        <v>1,3</v>
      </c>
      <c r="H66" s="3">
        <f>VLOOKUP($A66,'单位数据(1级)'!$A$2:$L$21,COLUMN(H66),0)</f>
        <v>1.1000000000000001</v>
      </c>
      <c r="I66" s="3">
        <f>VLOOKUP($A66,'单位数据(1级)'!$A$2:$L$21,COLUMN(I66),0)</f>
        <v>0</v>
      </c>
      <c r="J66" s="3">
        <f>VLOOKUP($A66,'单位数据(1级)'!$A$2:$L$21,COLUMN(J66),0)</f>
        <v>0</v>
      </c>
      <c r="K66" s="3">
        <f>VLOOKUP($A66,'单位数据(1级)'!$A$2:$L$21,COLUMN(K66),0)</f>
        <v>3</v>
      </c>
      <c r="L66" s="3" t="str">
        <f>VLOOKUP($A66,'单位数据(1级)'!$A$2:$L$21,COLUMN(L66),0)</f>
        <v>中等</v>
      </c>
      <c r="M66" s="3"/>
    </row>
    <row r="67" spans="1:13" x14ac:dyDescent="0.15">
      <c r="A67" s="3" t="s">
        <v>106</v>
      </c>
      <c r="B67" s="3">
        <v>1</v>
      </c>
      <c r="C67" s="5">
        <v>32</v>
      </c>
      <c r="D67" s="5">
        <v>32</v>
      </c>
      <c r="E67" s="3">
        <f>VLOOKUP(A67,'单位数据(1级)'!$A$2:$L$21,3,0)</f>
        <v>14</v>
      </c>
      <c r="F67" s="3">
        <f>VLOOKUP($A67,'单位数据(1级)'!$A$2:$L$21,COLUMN(F67),0)</f>
        <v>1</v>
      </c>
      <c r="G67" s="3" t="str">
        <f>VLOOKUP($A67,'单位数据(1级)'!$A$2:$L$21,COLUMN(G67),0)</f>
        <v>1,3</v>
      </c>
      <c r="H67" s="3">
        <f>VLOOKUP($A67,'单位数据(1级)'!$A$2:$L$21,COLUMN(H67),0)</f>
        <v>1</v>
      </c>
      <c r="I67" s="3">
        <f>VLOOKUP($A67,'单位数据(1级)'!$A$2:$L$21,COLUMN(I67),0)</f>
        <v>0</v>
      </c>
      <c r="J67" s="3">
        <f>VLOOKUP($A67,'单位数据(1级)'!$A$2:$L$21,COLUMN(J67),0)</f>
        <v>0</v>
      </c>
      <c r="K67" s="3">
        <f>VLOOKUP($A67,'单位数据(1级)'!$A$2:$L$21,COLUMN(K67),0)</f>
        <v>3</v>
      </c>
      <c r="L67" s="3" t="str">
        <f>VLOOKUP($A67,'单位数据(1级)'!$A$2:$L$21,COLUMN(L67),0)</f>
        <v>快</v>
      </c>
      <c r="M67" s="3"/>
    </row>
    <row r="68" spans="1:13" x14ac:dyDescent="0.15">
      <c r="A68" s="3" t="s">
        <v>106</v>
      </c>
      <c r="B68" s="3">
        <f>B67+1</f>
        <v>2</v>
      </c>
      <c r="C68" s="5">
        <f t="shared" si="13"/>
        <v>35</v>
      </c>
      <c r="D68" s="5">
        <f t="shared" si="13"/>
        <v>35</v>
      </c>
      <c r="E68" s="3">
        <f>VLOOKUP(A68,'单位数据(1级)'!$A$2:$L$21,3,0)</f>
        <v>14</v>
      </c>
      <c r="F68" s="3">
        <f>VLOOKUP($A68,'单位数据(1级)'!$A$2:$L$21,COLUMN(F68),0)</f>
        <v>1</v>
      </c>
      <c r="G68" s="3" t="str">
        <f>VLOOKUP($A68,'单位数据(1级)'!$A$2:$L$21,COLUMN(G68),0)</f>
        <v>1,3</v>
      </c>
      <c r="H68" s="3">
        <f>VLOOKUP($A68,'单位数据(1级)'!$A$2:$L$21,COLUMN(H68),0)</f>
        <v>1</v>
      </c>
      <c r="I68" s="3">
        <f>VLOOKUP($A68,'单位数据(1级)'!$A$2:$L$21,COLUMN(I68),0)</f>
        <v>0</v>
      </c>
      <c r="J68" s="3">
        <f>VLOOKUP($A68,'单位数据(1级)'!$A$2:$L$21,COLUMN(J68),0)</f>
        <v>0</v>
      </c>
      <c r="K68" s="3">
        <f>VLOOKUP($A68,'单位数据(1级)'!$A$2:$L$21,COLUMN(K68),0)</f>
        <v>3</v>
      </c>
      <c r="L68" s="3" t="str">
        <f>VLOOKUP($A68,'单位数据(1级)'!$A$2:$L$21,COLUMN(L68),0)</f>
        <v>快</v>
      </c>
      <c r="M68" s="3"/>
    </row>
    <row r="69" spans="1:13" x14ac:dyDescent="0.15">
      <c r="A69" s="3" t="s">
        <v>106</v>
      </c>
      <c r="B69" s="3">
        <f t="shared" ref="B69:B79" si="15">B68+1</f>
        <v>3</v>
      </c>
      <c r="C69" s="5">
        <f t="shared" ref="C69:D81" si="16">ROUND(C68*1.1,0)</f>
        <v>39</v>
      </c>
      <c r="D69" s="5">
        <f t="shared" ref="D69:D79" si="17">ROUND(D68*1.1,0)</f>
        <v>39</v>
      </c>
      <c r="E69" s="3">
        <f>VLOOKUP(A69,'单位数据(1级)'!$A$2:$L$21,3,0)</f>
        <v>14</v>
      </c>
      <c r="F69" s="3">
        <f>VLOOKUP($A69,'单位数据(1级)'!$A$2:$L$21,COLUMN(F69),0)</f>
        <v>1</v>
      </c>
      <c r="G69" s="3" t="str">
        <f>VLOOKUP($A69,'单位数据(1级)'!$A$2:$L$21,COLUMN(G69),0)</f>
        <v>1,3</v>
      </c>
      <c r="H69" s="3">
        <f>VLOOKUP($A69,'单位数据(1级)'!$A$2:$L$21,COLUMN(H69),0)</f>
        <v>1</v>
      </c>
      <c r="I69" s="3">
        <f>VLOOKUP($A69,'单位数据(1级)'!$A$2:$L$21,COLUMN(I69),0)</f>
        <v>0</v>
      </c>
      <c r="J69" s="3">
        <f>VLOOKUP($A69,'单位数据(1级)'!$A$2:$L$21,COLUMN(J69),0)</f>
        <v>0</v>
      </c>
      <c r="K69" s="3">
        <f>VLOOKUP($A69,'单位数据(1级)'!$A$2:$L$21,COLUMN(K69),0)</f>
        <v>3</v>
      </c>
      <c r="L69" s="3" t="str">
        <f>VLOOKUP($A69,'单位数据(1级)'!$A$2:$L$21,COLUMN(L69),0)</f>
        <v>快</v>
      </c>
      <c r="M69" s="3"/>
    </row>
    <row r="70" spans="1:13" x14ac:dyDescent="0.15">
      <c r="A70" s="3" t="s">
        <v>106</v>
      </c>
      <c r="B70" s="3">
        <f t="shared" si="15"/>
        <v>4</v>
      </c>
      <c r="C70" s="5">
        <f t="shared" si="16"/>
        <v>43</v>
      </c>
      <c r="D70" s="5">
        <f t="shared" si="17"/>
        <v>43</v>
      </c>
      <c r="E70" s="3">
        <f>VLOOKUP(A70,'单位数据(1级)'!$A$2:$L$21,3,0)</f>
        <v>14</v>
      </c>
      <c r="F70" s="3">
        <f>VLOOKUP($A70,'单位数据(1级)'!$A$2:$L$21,COLUMN(F70),0)</f>
        <v>1</v>
      </c>
      <c r="G70" s="3" t="str">
        <f>VLOOKUP($A70,'单位数据(1级)'!$A$2:$L$21,COLUMN(G70),0)</f>
        <v>1,3</v>
      </c>
      <c r="H70" s="3">
        <f>VLOOKUP($A70,'单位数据(1级)'!$A$2:$L$21,COLUMN(H70),0)</f>
        <v>1</v>
      </c>
      <c r="I70" s="3">
        <f>VLOOKUP($A70,'单位数据(1级)'!$A$2:$L$21,COLUMN(I70),0)</f>
        <v>0</v>
      </c>
      <c r="J70" s="3">
        <f>VLOOKUP($A70,'单位数据(1级)'!$A$2:$L$21,COLUMN(J70),0)</f>
        <v>0</v>
      </c>
      <c r="K70" s="3">
        <f>VLOOKUP($A70,'单位数据(1级)'!$A$2:$L$21,COLUMN(K70),0)</f>
        <v>3</v>
      </c>
      <c r="L70" s="3" t="str">
        <f>VLOOKUP($A70,'单位数据(1级)'!$A$2:$L$21,COLUMN(L70),0)</f>
        <v>快</v>
      </c>
      <c r="M70" s="3"/>
    </row>
    <row r="71" spans="1:13" x14ac:dyDescent="0.15">
      <c r="A71" s="3" t="s">
        <v>106</v>
      </c>
      <c r="B71" s="3">
        <f t="shared" si="15"/>
        <v>5</v>
      </c>
      <c r="C71" s="5">
        <f t="shared" si="16"/>
        <v>47</v>
      </c>
      <c r="D71" s="5">
        <f t="shared" si="17"/>
        <v>47</v>
      </c>
      <c r="E71" s="3">
        <f>VLOOKUP(A71,'单位数据(1级)'!$A$2:$L$21,3,0)</f>
        <v>14</v>
      </c>
      <c r="F71" s="3">
        <f>VLOOKUP($A71,'单位数据(1级)'!$A$2:$L$21,COLUMN(F71),0)</f>
        <v>1</v>
      </c>
      <c r="G71" s="3" t="str">
        <f>VLOOKUP($A71,'单位数据(1级)'!$A$2:$L$21,COLUMN(G71),0)</f>
        <v>1,3</v>
      </c>
      <c r="H71" s="3">
        <f>VLOOKUP($A71,'单位数据(1级)'!$A$2:$L$21,COLUMN(H71),0)</f>
        <v>1</v>
      </c>
      <c r="I71" s="3">
        <f>VLOOKUP($A71,'单位数据(1级)'!$A$2:$L$21,COLUMN(I71),0)</f>
        <v>0</v>
      </c>
      <c r="J71" s="3">
        <f>VLOOKUP($A71,'单位数据(1级)'!$A$2:$L$21,COLUMN(J71),0)</f>
        <v>0</v>
      </c>
      <c r="K71" s="3">
        <f>VLOOKUP($A71,'单位数据(1级)'!$A$2:$L$21,COLUMN(K71),0)</f>
        <v>3</v>
      </c>
      <c r="L71" s="3" t="str">
        <f>VLOOKUP($A71,'单位数据(1级)'!$A$2:$L$21,COLUMN(L71),0)</f>
        <v>快</v>
      </c>
      <c r="M71" s="3"/>
    </row>
    <row r="72" spans="1:13" x14ac:dyDescent="0.15">
      <c r="A72" s="3" t="s">
        <v>106</v>
      </c>
      <c r="B72" s="3">
        <f t="shared" si="15"/>
        <v>6</v>
      </c>
      <c r="C72" s="5">
        <f t="shared" si="16"/>
        <v>52</v>
      </c>
      <c r="D72" s="5">
        <f t="shared" si="17"/>
        <v>52</v>
      </c>
      <c r="E72" s="3">
        <f>VLOOKUP(A72,'单位数据(1级)'!$A$2:$L$21,3,0)</f>
        <v>14</v>
      </c>
      <c r="F72" s="3">
        <f>VLOOKUP($A72,'单位数据(1级)'!$A$2:$L$21,COLUMN(F72),0)</f>
        <v>1</v>
      </c>
      <c r="G72" s="3" t="str">
        <f>VLOOKUP($A72,'单位数据(1级)'!$A$2:$L$21,COLUMN(G72),0)</f>
        <v>1,3</v>
      </c>
      <c r="H72" s="3">
        <f>VLOOKUP($A72,'单位数据(1级)'!$A$2:$L$21,COLUMN(H72),0)</f>
        <v>1</v>
      </c>
      <c r="I72" s="3">
        <f>VLOOKUP($A72,'单位数据(1级)'!$A$2:$L$21,COLUMN(I72),0)</f>
        <v>0</v>
      </c>
      <c r="J72" s="3">
        <f>VLOOKUP($A72,'单位数据(1级)'!$A$2:$L$21,COLUMN(J72),0)</f>
        <v>0</v>
      </c>
      <c r="K72" s="3">
        <f>VLOOKUP($A72,'单位数据(1级)'!$A$2:$L$21,COLUMN(K72),0)</f>
        <v>3</v>
      </c>
      <c r="L72" s="3" t="str">
        <f>VLOOKUP($A72,'单位数据(1级)'!$A$2:$L$21,COLUMN(L72),0)</f>
        <v>快</v>
      </c>
      <c r="M72" s="3"/>
    </row>
    <row r="73" spans="1:13" x14ac:dyDescent="0.15">
      <c r="A73" s="3" t="s">
        <v>106</v>
      </c>
      <c r="B73" s="3">
        <f t="shared" si="15"/>
        <v>7</v>
      </c>
      <c r="C73" s="5">
        <f t="shared" si="16"/>
        <v>57</v>
      </c>
      <c r="D73" s="5">
        <f t="shared" si="17"/>
        <v>57</v>
      </c>
      <c r="E73" s="3">
        <f>VLOOKUP(A73,'单位数据(1级)'!$A$2:$L$21,3,0)</f>
        <v>14</v>
      </c>
      <c r="F73" s="3">
        <f>VLOOKUP($A73,'单位数据(1级)'!$A$2:$L$21,COLUMN(F73),0)</f>
        <v>1</v>
      </c>
      <c r="G73" s="3" t="str">
        <f>VLOOKUP($A73,'单位数据(1级)'!$A$2:$L$21,COLUMN(G73),0)</f>
        <v>1,3</v>
      </c>
      <c r="H73" s="3">
        <f>VLOOKUP($A73,'单位数据(1级)'!$A$2:$L$21,COLUMN(H73),0)</f>
        <v>1</v>
      </c>
      <c r="I73" s="3">
        <f>VLOOKUP($A73,'单位数据(1级)'!$A$2:$L$21,COLUMN(I73),0)</f>
        <v>0</v>
      </c>
      <c r="J73" s="3">
        <f>VLOOKUP($A73,'单位数据(1级)'!$A$2:$L$21,COLUMN(J73),0)</f>
        <v>0</v>
      </c>
      <c r="K73" s="3">
        <f>VLOOKUP($A73,'单位数据(1级)'!$A$2:$L$21,COLUMN(K73),0)</f>
        <v>3</v>
      </c>
      <c r="L73" s="3" t="str">
        <f>VLOOKUP($A73,'单位数据(1级)'!$A$2:$L$21,COLUMN(L73),0)</f>
        <v>快</v>
      </c>
      <c r="M73" s="3"/>
    </row>
    <row r="74" spans="1:13" x14ac:dyDescent="0.15">
      <c r="A74" s="3" t="s">
        <v>106</v>
      </c>
      <c r="B74" s="3">
        <f t="shared" si="15"/>
        <v>8</v>
      </c>
      <c r="C74" s="5">
        <f t="shared" si="16"/>
        <v>63</v>
      </c>
      <c r="D74" s="5">
        <f t="shared" si="17"/>
        <v>63</v>
      </c>
      <c r="E74" s="3">
        <f>VLOOKUP(A74,'单位数据(1级)'!$A$2:$L$21,3,0)</f>
        <v>14</v>
      </c>
      <c r="F74" s="3">
        <f>VLOOKUP($A74,'单位数据(1级)'!$A$2:$L$21,COLUMN(F74),0)</f>
        <v>1</v>
      </c>
      <c r="G74" s="3" t="str">
        <f>VLOOKUP($A74,'单位数据(1级)'!$A$2:$L$21,COLUMN(G74),0)</f>
        <v>1,3</v>
      </c>
      <c r="H74" s="3">
        <f>VLOOKUP($A74,'单位数据(1级)'!$A$2:$L$21,COLUMN(H74),0)</f>
        <v>1</v>
      </c>
      <c r="I74" s="3">
        <f>VLOOKUP($A74,'单位数据(1级)'!$A$2:$L$21,COLUMN(I74),0)</f>
        <v>0</v>
      </c>
      <c r="J74" s="3">
        <f>VLOOKUP($A74,'单位数据(1级)'!$A$2:$L$21,COLUMN(J74),0)</f>
        <v>0</v>
      </c>
      <c r="K74" s="3">
        <f>VLOOKUP($A74,'单位数据(1级)'!$A$2:$L$21,COLUMN(K74),0)</f>
        <v>3</v>
      </c>
      <c r="L74" s="3" t="str">
        <f>VLOOKUP($A74,'单位数据(1级)'!$A$2:$L$21,COLUMN(L74),0)</f>
        <v>快</v>
      </c>
      <c r="M74" s="3"/>
    </row>
    <row r="75" spans="1:13" x14ac:dyDescent="0.15">
      <c r="A75" s="3" t="s">
        <v>106</v>
      </c>
      <c r="B75" s="3">
        <f t="shared" si="15"/>
        <v>9</v>
      </c>
      <c r="C75" s="5">
        <f t="shared" si="16"/>
        <v>69</v>
      </c>
      <c r="D75" s="5">
        <f t="shared" si="17"/>
        <v>69</v>
      </c>
      <c r="E75" s="3">
        <f>VLOOKUP(A75,'单位数据(1级)'!$A$2:$L$21,3,0)</f>
        <v>14</v>
      </c>
      <c r="F75" s="3">
        <f>VLOOKUP($A75,'单位数据(1级)'!$A$2:$L$21,COLUMN(F75),0)</f>
        <v>1</v>
      </c>
      <c r="G75" s="3" t="str">
        <f>VLOOKUP($A75,'单位数据(1级)'!$A$2:$L$21,COLUMN(G75),0)</f>
        <v>1,3</v>
      </c>
      <c r="H75" s="3">
        <f>VLOOKUP($A75,'单位数据(1级)'!$A$2:$L$21,COLUMN(H75),0)</f>
        <v>1</v>
      </c>
      <c r="I75" s="3">
        <f>VLOOKUP($A75,'单位数据(1级)'!$A$2:$L$21,COLUMN(I75),0)</f>
        <v>0</v>
      </c>
      <c r="J75" s="3">
        <f>VLOOKUP($A75,'单位数据(1级)'!$A$2:$L$21,COLUMN(J75),0)</f>
        <v>0</v>
      </c>
      <c r="K75" s="3">
        <f>VLOOKUP($A75,'单位数据(1级)'!$A$2:$L$21,COLUMN(K75),0)</f>
        <v>3</v>
      </c>
      <c r="L75" s="3" t="str">
        <f>VLOOKUP($A75,'单位数据(1级)'!$A$2:$L$21,COLUMN(L75),0)</f>
        <v>快</v>
      </c>
      <c r="M75" s="3"/>
    </row>
    <row r="76" spans="1:13" x14ac:dyDescent="0.15">
      <c r="A76" s="3" t="s">
        <v>106</v>
      </c>
      <c r="B76" s="3">
        <f t="shared" si="15"/>
        <v>10</v>
      </c>
      <c r="C76" s="5">
        <f t="shared" si="16"/>
        <v>76</v>
      </c>
      <c r="D76" s="5">
        <f t="shared" si="17"/>
        <v>76</v>
      </c>
      <c r="E76" s="3">
        <f>VLOOKUP(A76,'单位数据(1级)'!$A$2:$L$21,3,0)</f>
        <v>14</v>
      </c>
      <c r="F76" s="3">
        <f>VLOOKUP($A76,'单位数据(1级)'!$A$2:$L$21,COLUMN(F76),0)</f>
        <v>1</v>
      </c>
      <c r="G76" s="3" t="str">
        <f>VLOOKUP($A76,'单位数据(1级)'!$A$2:$L$21,COLUMN(G76),0)</f>
        <v>1,3</v>
      </c>
      <c r="H76" s="3">
        <f>VLOOKUP($A76,'单位数据(1级)'!$A$2:$L$21,COLUMN(H76),0)</f>
        <v>1</v>
      </c>
      <c r="I76" s="3">
        <f>VLOOKUP($A76,'单位数据(1级)'!$A$2:$L$21,COLUMN(I76),0)</f>
        <v>0</v>
      </c>
      <c r="J76" s="3">
        <f>VLOOKUP($A76,'单位数据(1级)'!$A$2:$L$21,COLUMN(J76),0)</f>
        <v>0</v>
      </c>
      <c r="K76" s="3">
        <f>VLOOKUP($A76,'单位数据(1级)'!$A$2:$L$21,COLUMN(K76),0)</f>
        <v>3</v>
      </c>
      <c r="L76" s="3" t="str">
        <f>VLOOKUP($A76,'单位数据(1级)'!$A$2:$L$21,COLUMN(L76),0)</f>
        <v>快</v>
      </c>
      <c r="M76" s="3"/>
    </row>
    <row r="77" spans="1:13" x14ac:dyDescent="0.15">
      <c r="A77" s="3" t="s">
        <v>106</v>
      </c>
      <c r="B77" s="3">
        <f t="shared" si="15"/>
        <v>11</v>
      </c>
      <c r="C77" s="5">
        <f t="shared" si="16"/>
        <v>84</v>
      </c>
      <c r="D77" s="5">
        <f t="shared" si="17"/>
        <v>84</v>
      </c>
      <c r="E77" s="3">
        <f>VLOOKUP(A77,'单位数据(1级)'!$A$2:$L$21,3,0)</f>
        <v>14</v>
      </c>
      <c r="F77" s="3">
        <f>VLOOKUP($A77,'单位数据(1级)'!$A$2:$L$21,COLUMN(F77),0)</f>
        <v>1</v>
      </c>
      <c r="G77" s="3" t="str">
        <f>VLOOKUP($A77,'单位数据(1级)'!$A$2:$L$21,COLUMN(G77),0)</f>
        <v>1,3</v>
      </c>
      <c r="H77" s="3">
        <f>VLOOKUP($A77,'单位数据(1级)'!$A$2:$L$21,COLUMN(H77),0)</f>
        <v>1</v>
      </c>
      <c r="I77" s="3">
        <f>VLOOKUP($A77,'单位数据(1级)'!$A$2:$L$21,COLUMN(I77),0)</f>
        <v>0</v>
      </c>
      <c r="J77" s="3">
        <f>VLOOKUP($A77,'单位数据(1级)'!$A$2:$L$21,COLUMN(J77),0)</f>
        <v>0</v>
      </c>
      <c r="K77" s="3">
        <f>VLOOKUP($A77,'单位数据(1级)'!$A$2:$L$21,COLUMN(K77),0)</f>
        <v>3</v>
      </c>
      <c r="L77" s="3" t="str">
        <f>VLOOKUP($A77,'单位数据(1级)'!$A$2:$L$21,COLUMN(L77),0)</f>
        <v>快</v>
      </c>
      <c r="M77" s="3"/>
    </row>
    <row r="78" spans="1:13" x14ac:dyDescent="0.15">
      <c r="A78" s="3" t="s">
        <v>106</v>
      </c>
      <c r="B78" s="3">
        <f t="shared" si="15"/>
        <v>12</v>
      </c>
      <c r="C78" s="5">
        <f t="shared" si="16"/>
        <v>92</v>
      </c>
      <c r="D78" s="5">
        <f t="shared" si="17"/>
        <v>92</v>
      </c>
      <c r="E78" s="3">
        <f>VLOOKUP(A78,'单位数据(1级)'!$A$2:$L$21,3,0)</f>
        <v>14</v>
      </c>
      <c r="F78" s="3">
        <f>VLOOKUP($A78,'单位数据(1级)'!$A$2:$L$21,COLUMN(F78),0)</f>
        <v>1</v>
      </c>
      <c r="G78" s="3" t="str">
        <f>VLOOKUP($A78,'单位数据(1级)'!$A$2:$L$21,COLUMN(G78),0)</f>
        <v>1,3</v>
      </c>
      <c r="H78" s="3">
        <f>VLOOKUP($A78,'单位数据(1级)'!$A$2:$L$21,COLUMN(H78),0)</f>
        <v>1</v>
      </c>
      <c r="I78" s="3">
        <f>VLOOKUP($A78,'单位数据(1级)'!$A$2:$L$21,COLUMN(I78),0)</f>
        <v>0</v>
      </c>
      <c r="J78" s="3">
        <f>VLOOKUP($A78,'单位数据(1级)'!$A$2:$L$21,COLUMN(J78),0)</f>
        <v>0</v>
      </c>
      <c r="K78" s="3">
        <f>VLOOKUP($A78,'单位数据(1级)'!$A$2:$L$21,COLUMN(K78),0)</f>
        <v>3</v>
      </c>
      <c r="L78" s="3" t="str">
        <f>VLOOKUP($A78,'单位数据(1级)'!$A$2:$L$21,COLUMN(L78),0)</f>
        <v>快</v>
      </c>
      <c r="M78" s="3"/>
    </row>
    <row r="79" spans="1:13" x14ac:dyDescent="0.15">
      <c r="A79" s="3" t="s">
        <v>106</v>
      </c>
      <c r="B79" s="3">
        <f t="shared" si="15"/>
        <v>13</v>
      </c>
      <c r="C79" s="5">
        <f t="shared" si="16"/>
        <v>101</v>
      </c>
      <c r="D79" s="5">
        <f t="shared" si="17"/>
        <v>101</v>
      </c>
      <c r="E79" s="3">
        <f>VLOOKUP(A79,'单位数据(1级)'!$A$2:$L$21,3,0)</f>
        <v>14</v>
      </c>
      <c r="F79" s="3">
        <f>VLOOKUP($A79,'单位数据(1级)'!$A$2:$L$21,COLUMN(F79),0)</f>
        <v>1</v>
      </c>
      <c r="G79" s="3" t="str">
        <f>VLOOKUP($A79,'单位数据(1级)'!$A$2:$L$21,COLUMN(G79),0)</f>
        <v>1,3</v>
      </c>
      <c r="H79" s="3">
        <f>VLOOKUP($A79,'单位数据(1级)'!$A$2:$L$21,COLUMN(H79),0)</f>
        <v>1</v>
      </c>
      <c r="I79" s="3">
        <f>VLOOKUP($A79,'单位数据(1级)'!$A$2:$L$21,COLUMN(I79),0)</f>
        <v>0</v>
      </c>
      <c r="J79" s="3">
        <f>VLOOKUP($A79,'单位数据(1级)'!$A$2:$L$21,COLUMN(J79),0)</f>
        <v>0</v>
      </c>
      <c r="K79" s="3">
        <f>VLOOKUP($A79,'单位数据(1级)'!$A$2:$L$21,COLUMN(K79),0)</f>
        <v>3</v>
      </c>
      <c r="L79" s="3" t="str">
        <f>VLOOKUP($A79,'单位数据(1级)'!$A$2:$L$21,COLUMN(L79),0)</f>
        <v>快</v>
      </c>
      <c r="M79" s="3"/>
    </row>
    <row r="80" spans="1:13" x14ac:dyDescent="0.15">
      <c r="A80" s="3" t="s">
        <v>107</v>
      </c>
      <c r="B80" s="3">
        <v>1</v>
      </c>
      <c r="C80" s="5">
        <v>90</v>
      </c>
      <c r="D80" s="5">
        <v>40</v>
      </c>
      <c r="E80" s="3">
        <f>VLOOKUP(A80,'单位数据(1级)'!$A$2:$L$21,3,0)</f>
        <v>5</v>
      </c>
      <c r="F80" s="3">
        <f>VLOOKUP($A80,'单位数据(1级)'!$A$2:$L$21,COLUMN(F80),0)</f>
        <v>2</v>
      </c>
      <c r="G80" s="3" t="str">
        <f>VLOOKUP($A80,'单位数据(1级)'!$A$2:$L$21,COLUMN(G80),0)</f>
        <v>1,2,3</v>
      </c>
      <c r="H80" s="3">
        <f>VLOOKUP($A80,'单位数据(1级)'!$A$2:$L$21,COLUMN(H80),0)</f>
        <v>1</v>
      </c>
      <c r="I80" s="3">
        <f>VLOOKUP($A80,'单位数据(1级)'!$A$2:$L$21,COLUMN(I80),0)</f>
        <v>2</v>
      </c>
      <c r="J80" s="3">
        <f>VLOOKUP($A80,'单位数据(1级)'!$A$2:$L$21,COLUMN(J80),0)</f>
        <v>0</v>
      </c>
      <c r="K80" s="3">
        <f>VLOOKUP($A80,'单位数据(1级)'!$A$2:$L$21,COLUMN(K80),0)</f>
        <v>5</v>
      </c>
      <c r="L80" s="3" t="str">
        <f>VLOOKUP($A80,'单位数据(1级)'!$A$2:$L$21,COLUMN(L80),0)</f>
        <v>快</v>
      </c>
      <c r="M80" s="3"/>
    </row>
    <row r="81" spans="1:13" x14ac:dyDescent="0.15">
      <c r="A81" s="3" t="s">
        <v>107</v>
      </c>
      <c r="B81" s="3">
        <f>B80+1</f>
        <v>2</v>
      </c>
      <c r="C81" s="5">
        <f t="shared" si="16"/>
        <v>99</v>
      </c>
      <c r="D81" s="5">
        <f t="shared" si="16"/>
        <v>44</v>
      </c>
      <c r="E81" s="3">
        <f>VLOOKUP(A81,'单位数据(1级)'!$A$2:$L$21,3,0)</f>
        <v>5</v>
      </c>
      <c r="F81" s="3">
        <f>VLOOKUP($A81,'单位数据(1级)'!$A$2:$L$21,COLUMN(F81),0)</f>
        <v>2</v>
      </c>
      <c r="G81" s="3" t="str">
        <f>VLOOKUP($A81,'单位数据(1级)'!$A$2:$L$21,COLUMN(G81),0)</f>
        <v>1,2,3</v>
      </c>
      <c r="H81" s="3">
        <f>VLOOKUP($A81,'单位数据(1级)'!$A$2:$L$21,COLUMN(H81),0)</f>
        <v>1</v>
      </c>
      <c r="I81" s="3">
        <f>VLOOKUP($A81,'单位数据(1级)'!$A$2:$L$21,COLUMN(I81),0)</f>
        <v>2</v>
      </c>
      <c r="J81" s="3">
        <f>VLOOKUP($A81,'单位数据(1级)'!$A$2:$L$21,COLUMN(J81),0)</f>
        <v>0</v>
      </c>
      <c r="K81" s="3">
        <f>VLOOKUP($A81,'单位数据(1级)'!$A$2:$L$21,COLUMN(K81),0)</f>
        <v>5</v>
      </c>
      <c r="L81" s="3" t="str">
        <f>VLOOKUP($A81,'单位数据(1级)'!$A$2:$L$21,COLUMN(L81),0)</f>
        <v>快</v>
      </c>
      <c r="M81" s="3"/>
    </row>
    <row r="82" spans="1:13" x14ac:dyDescent="0.15">
      <c r="A82" s="3" t="s">
        <v>107</v>
      </c>
      <c r="B82" s="3">
        <f t="shared" ref="B82:B92" si="18">B81+1</f>
        <v>3</v>
      </c>
      <c r="C82" s="5">
        <f t="shared" ref="C82:C92" si="19">ROUND(C81*1.1,0)</f>
        <v>109</v>
      </c>
      <c r="D82" s="5">
        <f t="shared" ref="D82:D92" si="20">ROUND(D81*1.1,0)</f>
        <v>48</v>
      </c>
      <c r="E82" s="3">
        <f>VLOOKUP(A82,'单位数据(1级)'!$A$2:$L$21,3,0)</f>
        <v>5</v>
      </c>
      <c r="F82" s="3">
        <f>VLOOKUP($A82,'单位数据(1级)'!$A$2:$L$21,COLUMN(F82),0)</f>
        <v>2</v>
      </c>
      <c r="G82" s="3" t="str">
        <f>VLOOKUP($A82,'单位数据(1级)'!$A$2:$L$21,COLUMN(G82),0)</f>
        <v>1,2,3</v>
      </c>
      <c r="H82" s="3">
        <f>VLOOKUP($A82,'单位数据(1级)'!$A$2:$L$21,COLUMN(H82),0)</f>
        <v>1</v>
      </c>
      <c r="I82" s="3">
        <f>VLOOKUP($A82,'单位数据(1级)'!$A$2:$L$21,COLUMN(I82),0)</f>
        <v>2</v>
      </c>
      <c r="J82" s="3">
        <f>VLOOKUP($A82,'单位数据(1级)'!$A$2:$L$21,COLUMN(J82),0)</f>
        <v>0</v>
      </c>
      <c r="K82" s="3">
        <f>VLOOKUP($A82,'单位数据(1级)'!$A$2:$L$21,COLUMN(K82),0)</f>
        <v>5</v>
      </c>
      <c r="L82" s="3" t="str">
        <f>VLOOKUP($A82,'单位数据(1级)'!$A$2:$L$21,COLUMN(L82),0)</f>
        <v>快</v>
      </c>
      <c r="M82" s="3"/>
    </row>
    <row r="83" spans="1:13" x14ac:dyDescent="0.15">
      <c r="A83" s="3" t="s">
        <v>107</v>
      </c>
      <c r="B83" s="3">
        <f t="shared" si="18"/>
        <v>4</v>
      </c>
      <c r="C83" s="5">
        <f t="shared" si="19"/>
        <v>120</v>
      </c>
      <c r="D83" s="5">
        <f t="shared" si="20"/>
        <v>53</v>
      </c>
      <c r="E83" s="3">
        <f>VLOOKUP(A83,'单位数据(1级)'!$A$2:$L$21,3,0)</f>
        <v>5</v>
      </c>
      <c r="F83" s="3">
        <f>VLOOKUP($A83,'单位数据(1级)'!$A$2:$L$21,COLUMN(F83),0)</f>
        <v>2</v>
      </c>
      <c r="G83" s="3" t="str">
        <f>VLOOKUP($A83,'单位数据(1级)'!$A$2:$L$21,COLUMN(G83),0)</f>
        <v>1,2,3</v>
      </c>
      <c r="H83" s="3">
        <f>VLOOKUP($A83,'单位数据(1级)'!$A$2:$L$21,COLUMN(H83),0)</f>
        <v>1</v>
      </c>
      <c r="I83" s="3">
        <f>VLOOKUP($A83,'单位数据(1级)'!$A$2:$L$21,COLUMN(I83),0)</f>
        <v>2</v>
      </c>
      <c r="J83" s="3">
        <f>VLOOKUP($A83,'单位数据(1级)'!$A$2:$L$21,COLUMN(J83),0)</f>
        <v>0</v>
      </c>
      <c r="K83" s="3">
        <f>VLOOKUP($A83,'单位数据(1级)'!$A$2:$L$21,COLUMN(K83),0)</f>
        <v>5</v>
      </c>
      <c r="L83" s="3" t="str">
        <f>VLOOKUP($A83,'单位数据(1级)'!$A$2:$L$21,COLUMN(L83),0)</f>
        <v>快</v>
      </c>
      <c r="M83" s="3"/>
    </row>
    <row r="84" spans="1:13" x14ac:dyDescent="0.15">
      <c r="A84" s="3" t="s">
        <v>107</v>
      </c>
      <c r="B84" s="3">
        <f t="shared" si="18"/>
        <v>5</v>
      </c>
      <c r="C84" s="5">
        <f t="shared" si="19"/>
        <v>132</v>
      </c>
      <c r="D84" s="5">
        <f t="shared" si="20"/>
        <v>58</v>
      </c>
      <c r="E84" s="3">
        <f>VLOOKUP(A84,'单位数据(1级)'!$A$2:$L$21,3,0)</f>
        <v>5</v>
      </c>
      <c r="F84" s="3">
        <f>VLOOKUP($A84,'单位数据(1级)'!$A$2:$L$21,COLUMN(F84),0)</f>
        <v>2</v>
      </c>
      <c r="G84" s="3" t="str">
        <f>VLOOKUP($A84,'单位数据(1级)'!$A$2:$L$21,COLUMN(G84),0)</f>
        <v>1,2,3</v>
      </c>
      <c r="H84" s="3">
        <f>VLOOKUP($A84,'单位数据(1级)'!$A$2:$L$21,COLUMN(H84),0)</f>
        <v>1</v>
      </c>
      <c r="I84" s="3">
        <f>VLOOKUP($A84,'单位数据(1级)'!$A$2:$L$21,COLUMN(I84),0)</f>
        <v>2</v>
      </c>
      <c r="J84" s="3">
        <f>VLOOKUP($A84,'单位数据(1级)'!$A$2:$L$21,COLUMN(J84),0)</f>
        <v>0</v>
      </c>
      <c r="K84" s="3">
        <f>VLOOKUP($A84,'单位数据(1级)'!$A$2:$L$21,COLUMN(K84),0)</f>
        <v>5</v>
      </c>
      <c r="L84" s="3" t="str">
        <f>VLOOKUP($A84,'单位数据(1级)'!$A$2:$L$21,COLUMN(L84),0)</f>
        <v>快</v>
      </c>
      <c r="M84" s="3"/>
    </row>
    <row r="85" spans="1:13" x14ac:dyDescent="0.15">
      <c r="A85" s="3" t="s">
        <v>107</v>
      </c>
      <c r="B85" s="3">
        <f t="shared" si="18"/>
        <v>6</v>
      </c>
      <c r="C85" s="5">
        <f t="shared" si="19"/>
        <v>145</v>
      </c>
      <c r="D85" s="5">
        <f t="shared" si="20"/>
        <v>64</v>
      </c>
      <c r="E85" s="3">
        <f>VLOOKUP(A85,'单位数据(1级)'!$A$2:$L$21,3,0)</f>
        <v>5</v>
      </c>
      <c r="F85" s="3">
        <f>VLOOKUP($A85,'单位数据(1级)'!$A$2:$L$21,COLUMN(F85),0)</f>
        <v>2</v>
      </c>
      <c r="G85" s="3" t="str">
        <f>VLOOKUP($A85,'单位数据(1级)'!$A$2:$L$21,COLUMN(G85),0)</f>
        <v>1,2,3</v>
      </c>
      <c r="H85" s="3">
        <f>VLOOKUP($A85,'单位数据(1级)'!$A$2:$L$21,COLUMN(H85),0)</f>
        <v>1</v>
      </c>
      <c r="I85" s="3">
        <f>VLOOKUP($A85,'单位数据(1级)'!$A$2:$L$21,COLUMN(I85),0)</f>
        <v>2</v>
      </c>
      <c r="J85" s="3">
        <f>VLOOKUP($A85,'单位数据(1级)'!$A$2:$L$21,COLUMN(J85),0)</f>
        <v>0</v>
      </c>
      <c r="K85" s="3">
        <f>VLOOKUP($A85,'单位数据(1级)'!$A$2:$L$21,COLUMN(K85),0)</f>
        <v>5</v>
      </c>
      <c r="L85" s="3" t="str">
        <f>VLOOKUP($A85,'单位数据(1级)'!$A$2:$L$21,COLUMN(L85),0)</f>
        <v>快</v>
      </c>
      <c r="M85" s="3"/>
    </row>
    <row r="86" spans="1:13" x14ac:dyDescent="0.15">
      <c r="A86" s="3" t="s">
        <v>107</v>
      </c>
      <c r="B86" s="3">
        <f t="shared" si="18"/>
        <v>7</v>
      </c>
      <c r="C86" s="5">
        <f t="shared" si="19"/>
        <v>160</v>
      </c>
      <c r="D86" s="5">
        <f t="shared" si="20"/>
        <v>70</v>
      </c>
      <c r="E86" s="3">
        <f>VLOOKUP(A86,'单位数据(1级)'!$A$2:$L$21,3,0)</f>
        <v>5</v>
      </c>
      <c r="F86" s="3">
        <f>VLOOKUP($A86,'单位数据(1级)'!$A$2:$L$21,COLUMN(F86),0)</f>
        <v>2</v>
      </c>
      <c r="G86" s="3" t="str">
        <f>VLOOKUP($A86,'单位数据(1级)'!$A$2:$L$21,COLUMN(G86),0)</f>
        <v>1,2,3</v>
      </c>
      <c r="H86" s="3">
        <f>VLOOKUP($A86,'单位数据(1级)'!$A$2:$L$21,COLUMN(H86),0)</f>
        <v>1</v>
      </c>
      <c r="I86" s="3">
        <f>VLOOKUP($A86,'单位数据(1级)'!$A$2:$L$21,COLUMN(I86),0)</f>
        <v>2</v>
      </c>
      <c r="J86" s="3">
        <f>VLOOKUP($A86,'单位数据(1级)'!$A$2:$L$21,COLUMN(J86),0)</f>
        <v>0</v>
      </c>
      <c r="K86" s="3">
        <f>VLOOKUP($A86,'单位数据(1级)'!$A$2:$L$21,COLUMN(K86),0)</f>
        <v>5</v>
      </c>
      <c r="L86" s="3" t="str">
        <f>VLOOKUP($A86,'单位数据(1级)'!$A$2:$L$21,COLUMN(L86),0)</f>
        <v>快</v>
      </c>
      <c r="M86" s="3"/>
    </row>
    <row r="87" spans="1:13" x14ac:dyDescent="0.15">
      <c r="A87" s="3" t="s">
        <v>107</v>
      </c>
      <c r="B87" s="3">
        <f t="shared" si="18"/>
        <v>8</v>
      </c>
      <c r="C87" s="5">
        <f t="shared" si="19"/>
        <v>176</v>
      </c>
      <c r="D87" s="5">
        <f t="shared" si="20"/>
        <v>77</v>
      </c>
      <c r="E87" s="3">
        <f>VLOOKUP(A87,'单位数据(1级)'!$A$2:$L$21,3,0)</f>
        <v>5</v>
      </c>
      <c r="F87" s="3">
        <f>VLOOKUP($A87,'单位数据(1级)'!$A$2:$L$21,COLUMN(F87),0)</f>
        <v>2</v>
      </c>
      <c r="G87" s="3" t="str">
        <f>VLOOKUP($A87,'单位数据(1级)'!$A$2:$L$21,COLUMN(G87),0)</f>
        <v>1,2,3</v>
      </c>
      <c r="H87" s="3">
        <f>VLOOKUP($A87,'单位数据(1级)'!$A$2:$L$21,COLUMN(H87),0)</f>
        <v>1</v>
      </c>
      <c r="I87" s="3">
        <f>VLOOKUP($A87,'单位数据(1级)'!$A$2:$L$21,COLUMN(I87),0)</f>
        <v>2</v>
      </c>
      <c r="J87" s="3">
        <f>VLOOKUP($A87,'单位数据(1级)'!$A$2:$L$21,COLUMN(J87),0)</f>
        <v>0</v>
      </c>
      <c r="K87" s="3">
        <f>VLOOKUP($A87,'单位数据(1级)'!$A$2:$L$21,COLUMN(K87),0)</f>
        <v>5</v>
      </c>
      <c r="L87" s="3" t="str">
        <f>VLOOKUP($A87,'单位数据(1级)'!$A$2:$L$21,COLUMN(L87),0)</f>
        <v>快</v>
      </c>
      <c r="M87" s="3"/>
    </row>
    <row r="88" spans="1:13" x14ac:dyDescent="0.15">
      <c r="A88" s="3" t="s">
        <v>107</v>
      </c>
      <c r="B88" s="3">
        <f t="shared" si="18"/>
        <v>9</v>
      </c>
      <c r="C88" s="5">
        <f t="shared" si="19"/>
        <v>194</v>
      </c>
      <c r="D88" s="5">
        <f t="shared" si="20"/>
        <v>85</v>
      </c>
      <c r="E88" s="3">
        <f>VLOOKUP(A88,'单位数据(1级)'!$A$2:$L$21,3,0)</f>
        <v>5</v>
      </c>
      <c r="F88" s="3">
        <f>VLOOKUP($A88,'单位数据(1级)'!$A$2:$L$21,COLUMN(F88),0)</f>
        <v>2</v>
      </c>
      <c r="G88" s="3" t="str">
        <f>VLOOKUP($A88,'单位数据(1级)'!$A$2:$L$21,COLUMN(G88),0)</f>
        <v>1,2,3</v>
      </c>
      <c r="H88" s="3">
        <f>VLOOKUP($A88,'单位数据(1级)'!$A$2:$L$21,COLUMN(H88),0)</f>
        <v>1</v>
      </c>
      <c r="I88" s="3">
        <f>VLOOKUP($A88,'单位数据(1级)'!$A$2:$L$21,COLUMN(I88),0)</f>
        <v>2</v>
      </c>
      <c r="J88" s="3">
        <f>VLOOKUP($A88,'单位数据(1级)'!$A$2:$L$21,COLUMN(J88),0)</f>
        <v>0</v>
      </c>
      <c r="K88" s="3">
        <f>VLOOKUP($A88,'单位数据(1级)'!$A$2:$L$21,COLUMN(K88),0)</f>
        <v>5</v>
      </c>
      <c r="L88" s="3" t="str">
        <f>VLOOKUP($A88,'单位数据(1级)'!$A$2:$L$21,COLUMN(L88),0)</f>
        <v>快</v>
      </c>
      <c r="M88" s="3"/>
    </row>
    <row r="89" spans="1:13" x14ac:dyDescent="0.15">
      <c r="A89" s="3" t="s">
        <v>107</v>
      </c>
      <c r="B89" s="3">
        <f t="shared" si="18"/>
        <v>10</v>
      </c>
      <c r="C89" s="5">
        <f t="shared" si="19"/>
        <v>213</v>
      </c>
      <c r="D89" s="5">
        <f t="shared" si="20"/>
        <v>94</v>
      </c>
      <c r="E89" s="3">
        <f>VLOOKUP(A89,'单位数据(1级)'!$A$2:$L$21,3,0)</f>
        <v>5</v>
      </c>
      <c r="F89" s="3">
        <f>VLOOKUP($A89,'单位数据(1级)'!$A$2:$L$21,COLUMN(F89),0)</f>
        <v>2</v>
      </c>
      <c r="G89" s="3" t="str">
        <f>VLOOKUP($A89,'单位数据(1级)'!$A$2:$L$21,COLUMN(G89),0)</f>
        <v>1,2,3</v>
      </c>
      <c r="H89" s="3">
        <f>VLOOKUP($A89,'单位数据(1级)'!$A$2:$L$21,COLUMN(H89),0)</f>
        <v>1</v>
      </c>
      <c r="I89" s="3">
        <f>VLOOKUP($A89,'单位数据(1级)'!$A$2:$L$21,COLUMN(I89),0)</f>
        <v>2</v>
      </c>
      <c r="J89" s="3">
        <f>VLOOKUP($A89,'单位数据(1级)'!$A$2:$L$21,COLUMN(J89),0)</f>
        <v>0</v>
      </c>
      <c r="K89" s="3">
        <f>VLOOKUP($A89,'单位数据(1级)'!$A$2:$L$21,COLUMN(K89),0)</f>
        <v>5</v>
      </c>
      <c r="L89" s="3" t="str">
        <f>VLOOKUP($A89,'单位数据(1级)'!$A$2:$L$21,COLUMN(L89),0)</f>
        <v>快</v>
      </c>
      <c r="M89" s="3"/>
    </row>
    <row r="90" spans="1:13" x14ac:dyDescent="0.15">
      <c r="A90" s="3" t="s">
        <v>107</v>
      </c>
      <c r="B90" s="3">
        <f t="shared" si="18"/>
        <v>11</v>
      </c>
      <c r="C90" s="5">
        <f t="shared" si="19"/>
        <v>234</v>
      </c>
      <c r="D90" s="5">
        <f t="shared" si="20"/>
        <v>103</v>
      </c>
      <c r="E90" s="3">
        <f>VLOOKUP(A90,'单位数据(1级)'!$A$2:$L$21,3,0)</f>
        <v>5</v>
      </c>
      <c r="F90" s="3">
        <f>VLOOKUP($A90,'单位数据(1级)'!$A$2:$L$21,COLUMN(F90),0)</f>
        <v>2</v>
      </c>
      <c r="G90" s="3" t="str">
        <f>VLOOKUP($A90,'单位数据(1级)'!$A$2:$L$21,COLUMN(G90),0)</f>
        <v>1,2,3</v>
      </c>
      <c r="H90" s="3">
        <f>VLOOKUP($A90,'单位数据(1级)'!$A$2:$L$21,COLUMN(H90),0)</f>
        <v>1</v>
      </c>
      <c r="I90" s="3">
        <f>VLOOKUP($A90,'单位数据(1级)'!$A$2:$L$21,COLUMN(I90),0)</f>
        <v>2</v>
      </c>
      <c r="J90" s="3">
        <f>VLOOKUP($A90,'单位数据(1级)'!$A$2:$L$21,COLUMN(J90),0)</f>
        <v>0</v>
      </c>
      <c r="K90" s="3">
        <f>VLOOKUP($A90,'单位数据(1级)'!$A$2:$L$21,COLUMN(K90),0)</f>
        <v>5</v>
      </c>
      <c r="L90" s="3" t="str">
        <f>VLOOKUP($A90,'单位数据(1级)'!$A$2:$L$21,COLUMN(L90),0)</f>
        <v>快</v>
      </c>
      <c r="M90" s="3"/>
    </row>
    <row r="91" spans="1:13" x14ac:dyDescent="0.15">
      <c r="A91" s="3" t="s">
        <v>107</v>
      </c>
      <c r="B91" s="3">
        <f t="shared" si="18"/>
        <v>12</v>
      </c>
      <c r="C91" s="5">
        <f t="shared" si="19"/>
        <v>257</v>
      </c>
      <c r="D91" s="5">
        <f t="shared" si="20"/>
        <v>113</v>
      </c>
      <c r="E91" s="3">
        <f>VLOOKUP(A91,'单位数据(1级)'!$A$2:$L$21,3,0)</f>
        <v>5</v>
      </c>
      <c r="F91" s="3">
        <f>VLOOKUP($A91,'单位数据(1级)'!$A$2:$L$21,COLUMN(F91),0)</f>
        <v>2</v>
      </c>
      <c r="G91" s="3" t="str">
        <f>VLOOKUP($A91,'单位数据(1级)'!$A$2:$L$21,COLUMN(G91),0)</f>
        <v>1,2,3</v>
      </c>
      <c r="H91" s="3">
        <f>VLOOKUP($A91,'单位数据(1级)'!$A$2:$L$21,COLUMN(H91),0)</f>
        <v>1</v>
      </c>
      <c r="I91" s="3">
        <f>VLOOKUP($A91,'单位数据(1级)'!$A$2:$L$21,COLUMN(I91),0)</f>
        <v>2</v>
      </c>
      <c r="J91" s="3">
        <f>VLOOKUP($A91,'单位数据(1级)'!$A$2:$L$21,COLUMN(J91),0)</f>
        <v>0</v>
      </c>
      <c r="K91" s="3">
        <f>VLOOKUP($A91,'单位数据(1级)'!$A$2:$L$21,COLUMN(K91),0)</f>
        <v>5</v>
      </c>
      <c r="L91" s="3" t="str">
        <f>VLOOKUP($A91,'单位数据(1级)'!$A$2:$L$21,COLUMN(L91),0)</f>
        <v>快</v>
      </c>
      <c r="M91" s="3"/>
    </row>
    <row r="92" spans="1:13" x14ac:dyDescent="0.15">
      <c r="A92" s="3" t="s">
        <v>107</v>
      </c>
      <c r="B92" s="3">
        <f t="shared" si="18"/>
        <v>13</v>
      </c>
      <c r="C92" s="5">
        <f t="shared" si="19"/>
        <v>283</v>
      </c>
      <c r="D92" s="5">
        <f t="shared" si="20"/>
        <v>124</v>
      </c>
      <c r="E92" s="3">
        <f>VLOOKUP(A92,'单位数据(1级)'!$A$2:$L$21,3,0)</f>
        <v>5</v>
      </c>
      <c r="F92" s="3">
        <f>VLOOKUP($A92,'单位数据(1级)'!$A$2:$L$21,COLUMN(F92),0)</f>
        <v>2</v>
      </c>
      <c r="G92" s="3" t="str">
        <f>VLOOKUP($A92,'单位数据(1级)'!$A$2:$L$21,COLUMN(G92),0)</f>
        <v>1,2,3</v>
      </c>
      <c r="H92" s="3">
        <f>VLOOKUP($A92,'单位数据(1级)'!$A$2:$L$21,COLUMN(H92),0)</f>
        <v>1</v>
      </c>
      <c r="I92" s="3">
        <f>VLOOKUP($A92,'单位数据(1级)'!$A$2:$L$21,COLUMN(I92),0)</f>
        <v>2</v>
      </c>
      <c r="J92" s="3">
        <f>VLOOKUP($A92,'单位数据(1级)'!$A$2:$L$21,COLUMN(J92),0)</f>
        <v>0</v>
      </c>
      <c r="K92" s="3">
        <f>VLOOKUP($A92,'单位数据(1级)'!$A$2:$L$21,COLUMN(K92),0)</f>
        <v>5</v>
      </c>
      <c r="L92" s="3" t="str">
        <f>VLOOKUP($A92,'单位数据(1级)'!$A$2:$L$21,COLUMN(L92),0)</f>
        <v>快</v>
      </c>
      <c r="M92" s="3"/>
    </row>
    <row r="93" spans="1:13" x14ac:dyDescent="0.15">
      <c r="A93" s="3" t="s">
        <v>108</v>
      </c>
      <c r="B93" s="3">
        <v>1</v>
      </c>
      <c r="C93" s="5">
        <v>326</v>
      </c>
      <c r="D93" s="5">
        <v>81</v>
      </c>
      <c r="E93" s="3">
        <f>VLOOKUP(A93,'单位数据(1级)'!$A$2:$L$21,3,0)</f>
        <v>1</v>
      </c>
      <c r="F93" s="3">
        <f>VLOOKUP($A93,'单位数据(1级)'!$A$2:$L$21,COLUMN(F93),0)</f>
        <v>1</v>
      </c>
      <c r="G93" s="3" t="str">
        <f>VLOOKUP($A93,'单位数据(1级)'!$A$2:$L$21,COLUMN(G93),0)</f>
        <v>1,2,3</v>
      </c>
      <c r="H93" s="3">
        <f>VLOOKUP($A93,'单位数据(1级)'!$A$2:$L$21,COLUMN(H93),0)</f>
        <v>1.5</v>
      </c>
      <c r="I93" s="3">
        <f>VLOOKUP($A93,'单位数据(1级)'!$A$2:$L$21,COLUMN(I93),0)</f>
        <v>2</v>
      </c>
      <c r="J93" s="3">
        <f>VLOOKUP($A93,'单位数据(1级)'!$A$2:$L$21,COLUMN(J93),0)</f>
        <v>0</v>
      </c>
      <c r="K93" s="3">
        <f>VLOOKUP($A93,'单位数据(1级)'!$A$2:$L$21,COLUMN(K93),0)</f>
        <v>3</v>
      </c>
      <c r="L93" s="3" t="str">
        <f>VLOOKUP($A93,'单位数据(1级)'!$A$2:$L$21,COLUMN(L93),0)</f>
        <v>中等</v>
      </c>
      <c r="M93" s="3"/>
    </row>
    <row r="94" spans="1:13" x14ac:dyDescent="0.15">
      <c r="A94" s="3" t="s">
        <v>108</v>
      </c>
      <c r="B94" s="3">
        <f>B93+1</f>
        <v>2</v>
      </c>
      <c r="C94" s="5">
        <f t="shared" ref="C94:C105" si="21">ROUND(C93*1.1,0)</f>
        <v>359</v>
      </c>
      <c r="D94" s="5">
        <f t="shared" ref="D94:D105" si="22">ROUND(D93*1.1,0)</f>
        <v>89</v>
      </c>
      <c r="E94" s="3">
        <f>VLOOKUP(A94,'单位数据(1级)'!$A$2:$L$21,3,0)</f>
        <v>1</v>
      </c>
      <c r="F94" s="3">
        <f>VLOOKUP($A94,'单位数据(1级)'!$A$2:$L$21,COLUMN(F94),0)</f>
        <v>1</v>
      </c>
      <c r="G94" s="3" t="str">
        <f>VLOOKUP($A94,'单位数据(1级)'!$A$2:$L$21,COLUMN(G94),0)</f>
        <v>1,2,3</v>
      </c>
      <c r="H94" s="3">
        <f>VLOOKUP($A94,'单位数据(1级)'!$A$2:$L$21,COLUMN(H94),0)</f>
        <v>1.5</v>
      </c>
      <c r="I94" s="3">
        <f>VLOOKUP($A94,'单位数据(1级)'!$A$2:$L$21,COLUMN(I94),0)</f>
        <v>2</v>
      </c>
      <c r="J94" s="3">
        <f>VLOOKUP($A94,'单位数据(1级)'!$A$2:$L$21,COLUMN(J94),0)</f>
        <v>0</v>
      </c>
      <c r="K94" s="3">
        <f>VLOOKUP($A94,'单位数据(1级)'!$A$2:$L$21,COLUMN(K94),0)</f>
        <v>3</v>
      </c>
      <c r="L94" s="3" t="str">
        <f>VLOOKUP($A94,'单位数据(1级)'!$A$2:$L$21,COLUMN(L94),0)</f>
        <v>中等</v>
      </c>
      <c r="M94" s="3"/>
    </row>
    <row r="95" spans="1:13" x14ac:dyDescent="0.15">
      <c r="A95" s="3" t="s">
        <v>108</v>
      </c>
      <c r="B95" s="3">
        <f t="shared" ref="B95:B105" si="23">B94+1</f>
        <v>3</v>
      </c>
      <c r="C95" s="5">
        <f t="shared" si="21"/>
        <v>395</v>
      </c>
      <c r="D95" s="5">
        <f t="shared" si="22"/>
        <v>98</v>
      </c>
      <c r="E95" s="3">
        <f>VLOOKUP(A95,'单位数据(1级)'!$A$2:$L$21,3,0)</f>
        <v>1</v>
      </c>
      <c r="F95" s="3">
        <f>VLOOKUP($A95,'单位数据(1级)'!$A$2:$L$21,COLUMN(F95),0)</f>
        <v>1</v>
      </c>
      <c r="G95" s="3" t="str">
        <f>VLOOKUP($A95,'单位数据(1级)'!$A$2:$L$21,COLUMN(G95),0)</f>
        <v>1,2,3</v>
      </c>
      <c r="H95" s="3">
        <f>VLOOKUP($A95,'单位数据(1级)'!$A$2:$L$21,COLUMN(H95),0)</f>
        <v>1.5</v>
      </c>
      <c r="I95" s="3">
        <f>VLOOKUP($A95,'单位数据(1级)'!$A$2:$L$21,COLUMN(I95),0)</f>
        <v>2</v>
      </c>
      <c r="J95" s="3">
        <f>VLOOKUP($A95,'单位数据(1级)'!$A$2:$L$21,COLUMN(J95),0)</f>
        <v>0</v>
      </c>
      <c r="K95" s="3">
        <f>VLOOKUP($A95,'单位数据(1级)'!$A$2:$L$21,COLUMN(K95),0)</f>
        <v>3</v>
      </c>
      <c r="L95" s="3" t="str">
        <f>VLOOKUP($A95,'单位数据(1级)'!$A$2:$L$21,COLUMN(L95),0)</f>
        <v>中等</v>
      </c>
      <c r="M95" s="3"/>
    </row>
    <row r="96" spans="1:13" x14ac:dyDescent="0.15">
      <c r="A96" s="3" t="s">
        <v>108</v>
      </c>
      <c r="B96" s="3">
        <f t="shared" si="23"/>
        <v>4</v>
      </c>
      <c r="C96" s="5">
        <f t="shared" si="21"/>
        <v>435</v>
      </c>
      <c r="D96" s="5">
        <f t="shared" si="22"/>
        <v>108</v>
      </c>
      <c r="E96" s="3">
        <f>VLOOKUP(A96,'单位数据(1级)'!$A$2:$L$21,3,0)</f>
        <v>1</v>
      </c>
      <c r="F96" s="3">
        <f>VLOOKUP($A96,'单位数据(1级)'!$A$2:$L$21,COLUMN(F96),0)</f>
        <v>1</v>
      </c>
      <c r="G96" s="3" t="str">
        <f>VLOOKUP($A96,'单位数据(1级)'!$A$2:$L$21,COLUMN(G96),0)</f>
        <v>1,2,3</v>
      </c>
      <c r="H96" s="3">
        <f>VLOOKUP($A96,'单位数据(1级)'!$A$2:$L$21,COLUMN(H96),0)</f>
        <v>1.5</v>
      </c>
      <c r="I96" s="3">
        <f>VLOOKUP($A96,'单位数据(1级)'!$A$2:$L$21,COLUMN(I96),0)</f>
        <v>2</v>
      </c>
      <c r="J96" s="3">
        <f>VLOOKUP($A96,'单位数据(1级)'!$A$2:$L$21,COLUMN(J96),0)</f>
        <v>0</v>
      </c>
      <c r="K96" s="3">
        <f>VLOOKUP($A96,'单位数据(1级)'!$A$2:$L$21,COLUMN(K96),0)</f>
        <v>3</v>
      </c>
      <c r="L96" s="3" t="str">
        <f>VLOOKUP($A96,'单位数据(1级)'!$A$2:$L$21,COLUMN(L96),0)</f>
        <v>中等</v>
      </c>
      <c r="M96" s="3"/>
    </row>
    <row r="97" spans="1:13" x14ac:dyDescent="0.15">
      <c r="A97" s="3" t="s">
        <v>108</v>
      </c>
      <c r="B97" s="3">
        <f t="shared" si="23"/>
        <v>5</v>
      </c>
      <c r="C97" s="5">
        <f t="shared" si="21"/>
        <v>479</v>
      </c>
      <c r="D97" s="5">
        <f t="shared" si="22"/>
        <v>119</v>
      </c>
      <c r="E97" s="3">
        <f>VLOOKUP(A97,'单位数据(1级)'!$A$2:$L$21,3,0)</f>
        <v>1</v>
      </c>
      <c r="F97" s="3">
        <f>VLOOKUP($A97,'单位数据(1级)'!$A$2:$L$21,COLUMN(F97),0)</f>
        <v>1</v>
      </c>
      <c r="G97" s="3" t="str">
        <f>VLOOKUP($A97,'单位数据(1级)'!$A$2:$L$21,COLUMN(G97),0)</f>
        <v>1,2,3</v>
      </c>
      <c r="H97" s="3">
        <f>VLOOKUP($A97,'单位数据(1级)'!$A$2:$L$21,COLUMN(H97),0)</f>
        <v>1.5</v>
      </c>
      <c r="I97" s="3">
        <f>VLOOKUP($A97,'单位数据(1级)'!$A$2:$L$21,COLUMN(I97),0)</f>
        <v>2</v>
      </c>
      <c r="J97" s="3">
        <f>VLOOKUP($A97,'单位数据(1级)'!$A$2:$L$21,COLUMN(J97),0)</f>
        <v>0</v>
      </c>
      <c r="K97" s="3">
        <f>VLOOKUP($A97,'单位数据(1级)'!$A$2:$L$21,COLUMN(K97),0)</f>
        <v>3</v>
      </c>
      <c r="L97" s="3" t="str">
        <f>VLOOKUP($A97,'单位数据(1级)'!$A$2:$L$21,COLUMN(L97),0)</f>
        <v>中等</v>
      </c>
      <c r="M97" s="3"/>
    </row>
    <row r="98" spans="1:13" x14ac:dyDescent="0.15">
      <c r="A98" s="3" t="s">
        <v>108</v>
      </c>
      <c r="B98" s="3">
        <f t="shared" si="23"/>
        <v>6</v>
      </c>
      <c r="C98" s="5">
        <f t="shared" si="21"/>
        <v>527</v>
      </c>
      <c r="D98" s="5">
        <f t="shared" si="22"/>
        <v>131</v>
      </c>
      <c r="E98" s="3">
        <f>VLOOKUP(A98,'单位数据(1级)'!$A$2:$L$21,3,0)</f>
        <v>1</v>
      </c>
      <c r="F98" s="3">
        <f>VLOOKUP($A98,'单位数据(1级)'!$A$2:$L$21,COLUMN(F98),0)</f>
        <v>1</v>
      </c>
      <c r="G98" s="3" t="str">
        <f>VLOOKUP($A98,'单位数据(1级)'!$A$2:$L$21,COLUMN(G98),0)</f>
        <v>1,2,3</v>
      </c>
      <c r="H98" s="3">
        <f>VLOOKUP($A98,'单位数据(1级)'!$A$2:$L$21,COLUMN(H98),0)</f>
        <v>1.5</v>
      </c>
      <c r="I98" s="3">
        <f>VLOOKUP($A98,'单位数据(1级)'!$A$2:$L$21,COLUMN(I98),0)</f>
        <v>2</v>
      </c>
      <c r="J98" s="3">
        <f>VLOOKUP($A98,'单位数据(1级)'!$A$2:$L$21,COLUMN(J98),0)</f>
        <v>0</v>
      </c>
      <c r="K98" s="3">
        <f>VLOOKUP($A98,'单位数据(1级)'!$A$2:$L$21,COLUMN(K98),0)</f>
        <v>3</v>
      </c>
      <c r="L98" s="3" t="str">
        <f>VLOOKUP($A98,'单位数据(1级)'!$A$2:$L$21,COLUMN(L98),0)</f>
        <v>中等</v>
      </c>
      <c r="M98" s="3"/>
    </row>
    <row r="99" spans="1:13" x14ac:dyDescent="0.15">
      <c r="A99" s="3" t="s">
        <v>108</v>
      </c>
      <c r="B99" s="3">
        <f t="shared" si="23"/>
        <v>7</v>
      </c>
      <c r="C99" s="5">
        <f t="shared" si="21"/>
        <v>580</v>
      </c>
      <c r="D99" s="5">
        <f t="shared" si="22"/>
        <v>144</v>
      </c>
      <c r="E99" s="3">
        <f>VLOOKUP(A99,'单位数据(1级)'!$A$2:$L$21,3,0)</f>
        <v>1</v>
      </c>
      <c r="F99" s="3">
        <f>VLOOKUP($A99,'单位数据(1级)'!$A$2:$L$21,COLUMN(F99),0)</f>
        <v>1</v>
      </c>
      <c r="G99" s="3" t="str">
        <f>VLOOKUP($A99,'单位数据(1级)'!$A$2:$L$21,COLUMN(G99),0)</f>
        <v>1,2,3</v>
      </c>
      <c r="H99" s="3">
        <f>VLOOKUP($A99,'单位数据(1级)'!$A$2:$L$21,COLUMN(H99),0)</f>
        <v>1.5</v>
      </c>
      <c r="I99" s="3">
        <f>VLOOKUP($A99,'单位数据(1级)'!$A$2:$L$21,COLUMN(I99),0)</f>
        <v>2</v>
      </c>
      <c r="J99" s="3">
        <f>VLOOKUP($A99,'单位数据(1级)'!$A$2:$L$21,COLUMN(J99),0)</f>
        <v>0</v>
      </c>
      <c r="K99" s="3">
        <f>VLOOKUP($A99,'单位数据(1级)'!$A$2:$L$21,COLUMN(K99),0)</f>
        <v>3</v>
      </c>
      <c r="L99" s="3" t="str">
        <f>VLOOKUP($A99,'单位数据(1级)'!$A$2:$L$21,COLUMN(L99),0)</f>
        <v>中等</v>
      </c>
      <c r="M99" s="3"/>
    </row>
    <row r="100" spans="1:13" x14ac:dyDescent="0.15">
      <c r="A100" s="3" t="s">
        <v>108</v>
      </c>
      <c r="B100" s="3">
        <f t="shared" si="23"/>
        <v>8</v>
      </c>
      <c r="C100" s="5">
        <f t="shared" si="21"/>
        <v>638</v>
      </c>
      <c r="D100" s="5">
        <f t="shared" si="22"/>
        <v>158</v>
      </c>
      <c r="E100" s="3">
        <f>VLOOKUP(A100,'单位数据(1级)'!$A$2:$L$21,3,0)</f>
        <v>1</v>
      </c>
      <c r="F100" s="3">
        <f>VLOOKUP($A100,'单位数据(1级)'!$A$2:$L$21,COLUMN(F100),0)</f>
        <v>1</v>
      </c>
      <c r="G100" s="3" t="str">
        <f>VLOOKUP($A100,'单位数据(1级)'!$A$2:$L$21,COLUMN(G100),0)</f>
        <v>1,2,3</v>
      </c>
      <c r="H100" s="3">
        <f>VLOOKUP($A100,'单位数据(1级)'!$A$2:$L$21,COLUMN(H100),0)</f>
        <v>1.5</v>
      </c>
      <c r="I100" s="3">
        <f>VLOOKUP($A100,'单位数据(1级)'!$A$2:$L$21,COLUMN(I100),0)</f>
        <v>2</v>
      </c>
      <c r="J100" s="3">
        <f>VLOOKUP($A100,'单位数据(1级)'!$A$2:$L$21,COLUMN(J100),0)</f>
        <v>0</v>
      </c>
      <c r="K100" s="3">
        <f>VLOOKUP($A100,'单位数据(1级)'!$A$2:$L$21,COLUMN(K100),0)</f>
        <v>3</v>
      </c>
      <c r="L100" s="3" t="str">
        <f>VLOOKUP($A100,'单位数据(1级)'!$A$2:$L$21,COLUMN(L100),0)</f>
        <v>中等</v>
      </c>
      <c r="M100" s="3"/>
    </row>
    <row r="101" spans="1:13" x14ac:dyDescent="0.15">
      <c r="A101" s="3" t="s">
        <v>108</v>
      </c>
      <c r="B101" s="3">
        <f t="shared" si="23"/>
        <v>9</v>
      </c>
      <c r="C101" s="5">
        <f t="shared" si="21"/>
        <v>702</v>
      </c>
      <c r="D101" s="5">
        <f t="shared" si="22"/>
        <v>174</v>
      </c>
      <c r="E101" s="3">
        <f>VLOOKUP(A101,'单位数据(1级)'!$A$2:$L$21,3,0)</f>
        <v>1</v>
      </c>
      <c r="F101" s="3">
        <f>VLOOKUP($A101,'单位数据(1级)'!$A$2:$L$21,COLUMN(F101),0)</f>
        <v>1</v>
      </c>
      <c r="G101" s="3" t="str">
        <f>VLOOKUP($A101,'单位数据(1级)'!$A$2:$L$21,COLUMN(G101),0)</f>
        <v>1,2,3</v>
      </c>
      <c r="H101" s="3">
        <f>VLOOKUP($A101,'单位数据(1级)'!$A$2:$L$21,COLUMN(H101),0)</f>
        <v>1.5</v>
      </c>
      <c r="I101" s="3">
        <f>VLOOKUP($A101,'单位数据(1级)'!$A$2:$L$21,COLUMN(I101),0)</f>
        <v>2</v>
      </c>
      <c r="J101" s="3">
        <f>VLOOKUP($A101,'单位数据(1级)'!$A$2:$L$21,COLUMN(J101),0)</f>
        <v>0</v>
      </c>
      <c r="K101" s="3">
        <f>VLOOKUP($A101,'单位数据(1级)'!$A$2:$L$21,COLUMN(K101),0)</f>
        <v>3</v>
      </c>
      <c r="L101" s="3" t="str">
        <f>VLOOKUP($A101,'单位数据(1级)'!$A$2:$L$21,COLUMN(L101),0)</f>
        <v>中等</v>
      </c>
      <c r="M101" s="3"/>
    </row>
    <row r="102" spans="1:13" x14ac:dyDescent="0.15">
      <c r="A102" s="3" t="s">
        <v>108</v>
      </c>
      <c r="B102" s="3">
        <f t="shared" si="23"/>
        <v>10</v>
      </c>
      <c r="C102" s="5">
        <f t="shared" si="21"/>
        <v>772</v>
      </c>
      <c r="D102" s="5">
        <f t="shared" si="22"/>
        <v>191</v>
      </c>
      <c r="E102" s="3">
        <f>VLOOKUP(A102,'单位数据(1级)'!$A$2:$L$21,3,0)</f>
        <v>1</v>
      </c>
      <c r="F102" s="3">
        <f>VLOOKUP($A102,'单位数据(1级)'!$A$2:$L$21,COLUMN(F102),0)</f>
        <v>1</v>
      </c>
      <c r="G102" s="3" t="str">
        <f>VLOOKUP($A102,'单位数据(1级)'!$A$2:$L$21,COLUMN(G102),0)</f>
        <v>1,2,3</v>
      </c>
      <c r="H102" s="3">
        <f>VLOOKUP($A102,'单位数据(1级)'!$A$2:$L$21,COLUMN(H102),0)</f>
        <v>1.5</v>
      </c>
      <c r="I102" s="3">
        <f>VLOOKUP($A102,'单位数据(1级)'!$A$2:$L$21,COLUMN(I102),0)</f>
        <v>2</v>
      </c>
      <c r="J102" s="3">
        <f>VLOOKUP($A102,'单位数据(1级)'!$A$2:$L$21,COLUMN(J102),0)</f>
        <v>0</v>
      </c>
      <c r="K102" s="3">
        <f>VLOOKUP($A102,'单位数据(1级)'!$A$2:$L$21,COLUMN(K102),0)</f>
        <v>3</v>
      </c>
      <c r="L102" s="3" t="str">
        <f>VLOOKUP($A102,'单位数据(1级)'!$A$2:$L$21,COLUMN(L102),0)</f>
        <v>中等</v>
      </c>
      <c r="M102" s="3"/>
    </row>
    <row r="103" spans="1:13" x14ac:dyDescent="0.15">
      <c r="A103" s="3" t="s">
        <v>108</v>
      </c>
      <c r="B103" s="3">
        <f t="shared" si="23"/>
        <v>11</v>
      </c>
      <c r="C103" s="5">
        <f t="shared" si="21"/>
        <v>849</v>
      </c>
      <c r="D103" s="5">
        <f t="shared" si="22"/>
        <v>210</v>
      </c>
      <c r="E103" s="3">
        <f>VLOOKUP(A103,'单位数据(1级)'!$A$2:$L$21,3,0)</f>
        <v>1</v>
      </c>
      <c r="F103" s="3">
        <f>VLOOKUP($A103,'单位数据(1级)'!$A$2:$L$21,COLUMN(F103),0)</f>
        <v>1</v>
      </c>
      <c r="G103" s="3" t="str">
        <f>VLOOKUP($A103,'单位数据(1级)'!$A$2:$L$21,COLUMN(G103),0)</f>
        <v>1,2,3</v>
      </c>
      <c r="H103" s="3">
        <f>VLOOKUP($A103,'单位数据(1级)'!$A$2:$L$21,COLUMN(H103),0)</f>
        <v>1.5</v>
      </c>
      <c r="I103" s="3">
        <f>VLOOKUP($A103,'单位数据(1级)'!$A$2:$L$21,COLUMN(I103),0)</f>
        <v>2</v>
      </c>
      <c r="J103" s="3">
        <f>VLOOKUP($A103,'单位数据(1级)'!$A$2:$L$21,COLUMN(J103),0)</f>
        <v>0</v>
      </c>
      <c r="K103" s="3">
        <f>VLOOKUP($A103,'单位数据(1级)'!$A$2:$L$21,COLUMN(K103),0)</f>
        <v>3</v>
      </c>
      <c r="L103" s="3" t="str">
        <f>VLOOKUP($A103,'单位数据(1级)'!$A$2:$L$21,COLUMN(L103),0)</f>
        <v>中等</v>
      </c>
      <c r="M103" s="3"/>
    </row>
    <row r="104" spans="1:13" x14ac:dyDescent="0.15">
      <c r="A104" s="3" t="s">
        <v>108</v>
      </c>
      <c r="B104" s="3">
        <f t="shared" si="23"/>
        <v>12</v>
      </c>
      <c r="C104" s="5">
        <f t="shared" si="21"/>
        <v>934</v>
      </c>
      <c r="D104" s="5">
        <f t="shared" si="22"/>
        <v>231</v>
      </c>
      <c r="E104" s="3">
        <f>VLOOKUP(A104,'单位数据(1级)'!$A$2:$L$21,3,0)</f>
        <v>1</v>
      </c>
      <c r="F104" s="3">
        <f>VLOOKUP($A104,'单位数据(1级)'!$A$2:$L$21,COLUMN(F104),0)</f>
        <v>1</v>
      </c>
      <c r="G104" s="3" t="str">
        <f>VLOOKUP($A104,'单位数据(1级)'!$A$2:$L$21,COLUMN(G104),0)</f>
        <v>1,2,3</v>
      </c>
      <c r="H104" s="3">
        <f>VLOOKUP($A104,'单位数据(1级)'!$A$2:$L$21,COLUMN(H104),0)</f>
        <v>1.5</v>
      </c>
      <c r="I104" s="3">
        <f>VLOOKUP($A104,'单位数据(1级)'!$A$2:$L$21,COLUMN(I104),0)</f>
        <v>2</v>
      </c>
      <c r="J104" s="3">
        <f>VLOOKUP($A104,'单位数据(1级)'!$A$2:$L$21,COLUMN(J104),0)</f>
        <v>0</v>
      </c>
      <c r="K104" s="3">
        <f>VLOOKUP($A104,'单位数据(1级)'!$A$2:$L$21,COLUMN(K104),0)</f>
        <v>3</v>
      </c>
      <c r="L104" s="3" t="str">
        <f>VLOOKUP($A104,'单位数据(1级)'!$A$2:$L$21,COLUMN(L104),0)</f>
        <v>中等</v>
      </c>
      <c r="M104" s="3"/>
    </row>
    <row r="105" spans="1:13" x14ac:dyDescent="0.15">
      <c r="A105" s="3" t="s">
        <v>108</v>
      </c>
      <c r="B105" s="3">
        <f t="shared" si="23"/>
        <v>13</v>
      </c>
      <c r="C105" s="5">
        <f t="shared" si="21"/>
        <v>1027</v>
      </c>
      <c r="D105" s="5">
        <f t="shared" si="22"/>
        <v>254</v>
      </c>
      <c r="E105" s="3">
        <f>VLOOKUP(A105,'单位数据(1级)'!$A$2:$L$21,3,0)</f>
        <v>1</v>
      </c>
      <c r="F105" s="3">
        <f>VLOOKUP($A105,'单位数据(1级)'!$A$2:$L$21,COLUMN(F105),0)</f>
        <v>1</v>
      </c>
      <c r="G105" s="3" t="str">
        <f>VLOOKUP($A105,'单位数据(1级)'!$A$2:$L$21,COLUMN(G105),0)</f>
        <v>1,2,3</v>
      </c>
      <c r="H105" s="3">
        <f>VLOOKUP($A105,'单位数据(1级)'!$A$2:$L$21,COLUMN(H105),0)</f>
        <v>1.5</v>
      </c>
      <c r="I105" s="3">
        <f>VLOOKUP($A105,'单位数据(1级)'!$A$2:$L$21,COLUMN(I105),0)</f>
        <v>2</v>
      </c>
      <c r="J105" s="3">
        <f>VLOOKUP($A105,'单位数据(1级)'!$A$2:$L$21,COLUMN(J105),0)</f>
        <v>0</v>
      </c>
      <c r="K105" s="3">
        <f>VLOOKUP($A105,'单位数据(1级)'!$A$2:$L$21,COLUMN(K105),0)</f>
        <v>3</v>
      </c>
      <c r="L105" s="3" t="str">
        <f>VLOOKUP($A105,'单位数据(1级)'!$A$2:$L$21,COLUMN(L105),0)</f>
        <v>中等</v>
      </c>
      <c r="M105" s="3"/>
    </row>
    <row r="106" spans="1:13" x14ac:dyDescent="0.15">
      <c r="A106" s="3" t="s">
        <v>109</v>
      </c>
      <c r="B106" s="3">
        <v>1</v>
      </c>
      <c r="C106" s="5">
        <v>661</v>
      </c>
      <c r="D106" s="5">
        <v>124</v>
      </c>
      <c r="E106" s="3">
        <f>VLOOKUP(A106,'单位数据(1级)'!$A$2:$L$21,3,0)</f>
        <v>1</v>
      </c>
      <c r="F106" s="3">
        <f>VLOOKUP($A106,'单位数据(1级)'!$A$2:$L$21,COLUMN(F106),0)</f>
        <v>1</v>
      </c>
      <c r="G106" s="3">
        <f>VLOOKUP($A106,'单位数据(1级)'!$A$2:$L$21,COLUMN(G106),0)</f>
        <v>3</v>
      </c>
      <c r="H106" s="3">
        <f>VLOOKUP($A106,'单位数据(1级)'!$A$2:$L$21,COLUMN(H106),0)</f>
        <v>1.5</v>
      </c>
      <c r="I106" s="3">
        <f>VLOOKUP($A106,'单位数据(1级)'!$A$2:$L$21,COLUMN(I106),0)</f>
        <v>0</v>
      </c>
      <c r="J106" s="3">
        <f>VLOOKUP($A106,'单位数据(1级)'!$A$2:$L$21,COLUMN(J106),0)</f>
        <v>0</v>
      </c>
      <c r="K106" s="3">
        <f>VLOOKUP($A106,'单位数据(1级)'!$A$2:$L$21,COLUMN(K106),0)</f>
        <v>4</v>
      </c>
      <c r="L106" s="3" t="str">
        <f>VLOOKUP($A106,'单位数据(1级)'!$A$2:$L$21,COLUMN(L106),0)</f>
        <v>极快</v>
      </c>
      <c r="M106" s="3"/>
    </row>
    <row r="107" spans="1:13" x14ac:dyDescent="0.15">
      <c r="A107" s="3" t="s">
        <v>109</v>
      </c>
      <c r="B107" s="3">
        <f>B106+1</f>
        <v>2</v>
      </c>
      <c r="C107" s="5">
        <f t="shared" ref="C107:C118" si="24">ROUND(C106*1.1,0)</f>
        <v>727</v>
      </c>
      <c r="D107" s="5">
        <f t="shared" ref="D107:D118" si="25">ROUND(D106*1.1,0)</f>
        <v>136</v>
      </c>
      <c r="E107" s="3">
        <f>VLOOKUP(A107,'单位数据(1级)'!$A$2:$L$21,3,0)</f>
        <v>1</v>
      </c>
      <c r="F107" s="3">
        <f>VLOOKUP($A107,'单位数据(1级)'!$A$2:$L$21,COLUMN(F107),0)</f>
        <v>1</v>
      </c>
      <c r="G107" s="3">
        <f>VLOOKUP($A107,'单位数据(1级)'!$A$2:$L$21,COLUMN(G107),0)</f>
        <v>3</v>
      </c>
      <c r="H107" s="3">
        <f>VLOOKUP($A107,'单位数据(1级)'!$A$2:$L$21,COLUMN(H107),0)</f>
        <v>1.5</v>
      </c>
      <c r="I107" s="3">
        <f>VLOOKUP($A107,'单位数据(1级)'!$A$2:$L$21,COLUMN(I107),0)</f>
        <v>0</v>
      </c>
      <c r="J107" s="3">
        <f>VLOOKUP($A107,'单位数据(1级)'!$A$2:$L$21,COLUMN(J107),0)</f>
        <v>0</v>
      </c>
      <c r="K107" s="3">
        <f>VLOOKUP($A107,'单位数据(1级)'!$A$2:$L$21,COLUMN(K107),0)</f>
        <v>4</v>
      </c>
      <c r="L107" s="3" t="str">
        <f>VLOOKUP($A107,'单位数据(1级)'!$A$2:$L$21,COLUMN(L107),0)</f>
        <v>极快</v>
      </c>
      <c r="M107" s="3"/>
    </row>
    <row r="108" spans="1:13" x14ac:dyDescent="0.15">
      <c r="A108" s="3" t="s">
        <v>109</v>
      </c>
      <c r="B108" s="3">
        <f t="shared" ref="B108:B118" si="26">B107+1</f>
        <v>3</v>
      </c>
      <c r="C108" s="5">
        <f t="shared" si="24"/>
        <v>800</v>
      </c>
      <c r="D108" s="5">
        <f t="shared" si="25"/>
        <v>150</v>
      </c>
      <c r="E108" s="3">
        <f>VLOOKUP(A108,'单位数据(1级)'!$A$2:$L$21,3,0)</f>
        <v>1</v>
      </c>
      <c r="F108" s="3">
        <f>VLOOKUP($A108,'单位数据(1级)'!$A$2:$L$21,COLUMN(F108),0)</f>
        <v>1</v>
      </c>
      <c r="G108" s="3">
        <f>VLOOKUP($A108,'单位数据(1级)'!$A$2:$L$21,COLUMN(G108),0)</f>
        <v>3</v>
      </c>
      <c r="H108" s="3">
        <f>VLOOKUP($A108,'单位数据(1级)'!$A$2:$L$21,COLUMN(H108),0)</f>
        <v>1.5</v>
      </c>
      <c r="I108" s="3">
        <f>VLOOKUP($A108,'单位数据(1级)'!$A$2:$L$21,COLUMN(I108),0)</f>
        <v>0</v>
      </c>
      <c r="J108" s="3">
        <f>VLOOKUP($A108,'单位数据(1级)'!$A$2:$L$21,COLUMN(J108),0)</f>
        <v>0</v>
      </c>
      <c r="K108" s="3">
        <f>VLOOKUP($A108,'单位数据(1级)'!$A$2:$L$21,COLUMN(K108),0)</f>
        <v>4</v>
      </c>
      <c r="L108" s="3" t="str">
        <f>VLOOKUP($A108,'单位数据(1级)'!$A$2:$L$21,COLUMN(L108),0)</f>
        <v>极快</v>
      </c>
      <c r="M108" s="3"/>
    </row>
    <row r="109" spans="1:13" x14ac:dyDescent="0.15">
      <c r="A109" s="3" t="s">
        <v>109</v>
      </c>
      <c r="B109" s="3">
        <f t="shared" si="26"/>
        <v>4</v>
      </c>
      <c r="C109" s="5">
        <f t="shared" si="24"/>
        <v>880</v>
      </c>
      <c r="D109" s="5">
        <f t="shared" si="25"/>
        <v>165</v>
      </c>
      <c r="E109" s="3">
        <f>VLOOKUP(A109,'单位数据(1级)'!$A$2:$L$21,3,0)</f>
        <v>1</v>
      </c>
      <c r="F109" s="3">
        <f>VLOOKUP($A109,'单位数据(1级)'!$A$2:$L$21,COLUMN(F109),0)</f>
        <v>1</v>
      </c>
      <c r="G109" s="3">
        <f>VLOOKUP($A109,'单位数据(1级)'!$A$2:$L$21,COLUMN(G109),0)</f>
        <v>3</v>
      </c>
      <c r="H109" s="3">
        <f>VLOOKUP($A109,'单位数据(1级)'!$A$2:$L$21,COLUMN(H109),0)</f>
        <v>1.5</v>
      </c>
      <c r="I109" s="3">
        <f>VLOOKUP($A109,'单位数据(1级)'!$A$2:$L$21,COLUMN(I109),0)</f>
        <v>0</v>
      </c>
      <c r="J109" s="3">
        <f>VLOOKUP($A109,'单位数据(1级)'!$A$2:$L$21,COLUMN(J109),0)</f>
        <v>0</v>
      </c>
      <c r="K109" s="3">
        <f>VLOOKUP($A109,'单位数据(1级)'!$A$2:$L$21,COLUMN(K109),0)</f>
        <v>4</v>
      </c>
      <c r="L109" s="3" t="str">
        <f>VLOOKUP($A109,'单位数据(1级)'!$A$2:$L$21,COLUMN(L109),0)</f>
        <v>极快</v>
      </c>
      <c r="M109" s="3"/>
    </row>
    <row r="110" spans="1:13" x14ac:dyDescent="0.15">
      <c r="A110" s="3" t="s">
        <v>109</v>
      </c>
      <c r="B110" s="3">
        <f t="shared" si="26"/>
        <v>5</v>
      </c>
      <c r="C110" s="5">
        <f t="shared" si="24"/>
        <v>968</v>
      </c>
      <c r="D110" s="5">
        <f t="shared" si="25"/>
        <v>182</v>
      </c>
      <c r="E110" s="3">
        <f>VLOOKUP(A110,'单位数据(1级)'!$A$2:$L$21,3,0)</f>
        <v>1</v>
      </c>
      <c r="F110" s="3">
        <f>VLOOKUP($A110,'单位数据(1级)'!$A$2:$L$21,COLUMN(F110),0)</f>
        <v>1</v>
      </c>
      <c r="G110" s="3">
        <f>VLOOKUP($A110,'单位数据(1级)'!$A$2:$L$21,COLUMN(G110),0)</f>
        <v>3</v>
      </c>
      <c r="H110" s="3">
        <f>VLOOKUP($A110,'单位数据(1级)'!$A$2:$L$21,COLUMN(H110),0)</f>
        <v>1.5</v>
      </c>
      <c r="I110" s="3">
        <f>VLOOKUP($A110,'单位数据(1级)'!$A$2:$L$21,COLUMN(I110),0)</f>
        <v>0</v>
      </c>
      <c r="J110" s="3">
        <f>VLOOKUP($A110,'单位数据(1级)'!$A$2:$L$21,COLUMN(J110),0)</f>
        <v>0</v>
      </c>
      <c r="K110" s="3">
        <f>VLOOKUP($A110,'单位数据(1级)'!$A$2:$L$21,COLUMN(K110),0)</f>
        <v>4</v>
      </c>
      <c r="L110" s="3" t="str">
        <f>VLOOKUP($A110,'单位数据(1级)'!$A$2:$L$21,COLUMN(L110),0)</f>
        <v>极快</v>
      </c>
      <c r="M110" s="3"/>
    </row>
    <row r="111" spans="1:13" x14ac:dyDescent="0.15">
      <c r="A111" s="3" t="s">
        <v>109</v>
      </c>
      <c r="B111" s="3">
        <f t="shared" si="26"/>
        <v>6</v>
      </c>
      <c r="C111" s="5">
        <f t="shared" si="24"/>
        <v>1065</v>
      </c>
      <c r="D111" s="5">
        <f t="shared" si="25"/>
        <v>200</v>
      </c>
      <c r="E111" s="3">
        <f>VLOOKUP(A111,'单位数据(1级)'!$A$2:$L$21,3,0)</f>
        <v>1</v>
      </c>
      <c r="F111" s="3">
        <f>VLOOKUP($A111,'单位数据(1级)'!$A$2:$L$21,COLUMN(F111),0)</f>
        <v>1</v>
      </c>
      <c r="G111" s="3">
        <f>VLOOKUP($A111,'单位数据(1级)'!$A$2:$L$21,COLUMN(G111),0)</f>
        <v>3</v>
      </c>
      <c r="H111" s="3">
        <f>VLOOKUP($A111,'单位数据(1级)'!$A$2:$L$21,COLUMN(H111),0)</f>
        <v>1.5</v>
      </c>
      <c r="I111" s="3">
        <f>VLOOKUP($A111,'单位数据(1级)'!$A$2:$L$21,COLUMN(I111),0)</f>
        <v>0</v>
      </c>
      <c r="J111" s="3">
        <f>VLOOKUP($A111,'单位数据(1级)'!$A$2:$L$21,COLUMN(J111),0)</f>
        <v>0</v>
      </c>
      <c r="K111" s="3">
        <f>VLOOKUP($A111,'单位数据(1级)'!$A$2:$L$21,COLUMN(K111),0)</f>
        <v>4</v>
      </c>
      <c r="L111" s="3" t="str">
        <f>VLOOKUP($A111,'单位数据(1级)'!$A$2:$L$21,COLUMN(L111),0)</f>
        <v>极快</v>
      </c>
      <c r="M111" s="3"/>
    </row>
    <row r="112" spans="1:13" x14ac:dyDescent="0.15">
      <c r="A112" s="3" t="s">
        <v>109</v>
      </c>
      <c r="B112" s="3">
        <f t="shared" si="26"/>
        <v>7</v>
      </c>
      <c r="C112" s="5">
        <f t="shared" si="24"/>
        <v>1172</v>
      </c>
      <c r="D112" s="5">
        <f t="shared" si="25"/>
        <v>220</v>
      </c>
      <c r="E112" s="3">
        <f>VLOOKUP(A112,'单位数据(1级)'!$A$2:$L$21,3,0)</f>
        <v>1</v>
      </c>
      <c r="F112" s="3">
        <f>VLOOKUP($A112,'单位数据(1级)'!$A$2:$L$21,COLUMN(F112),0)</f>
        <v>1</v>
      </c>
      <c r="G112" s="3">
        <f>VLOOKUP($A112,'单位数据(1级)'!$A$2:$L$21,COLUMN(G112),0)</f>
        <v>3</v>
      </c>
      <c r="H112" s="3">
        <f>VLOOKUP($A112,'单位数据(1级)'!$A$2:$L$21,COLUMN(H112),0)</f>
        <v>1.5</v>
      </c>
      <c r="I112" s="3">
        <f>VLOOKUP($A112,'单位数据(1级)'!$A$2:$L$21,COLUMN(I112),0)</f>
        <v>0</v>
      </c>
      <c r="J112" s="3">
        <f>VLOOKUP($A112,'单位数据(1级)'!$A$2:$L$21,COLUMN(J112),0)</f>
        <v>0</v>
      </c>
      <c r="K112" s="3">
        <f>VLOOKUP($A112,'单位数据(1级)'!$A$2:$L$21,COLUMN(K112),0)</f>
        <v>4</v>
      </c>
      <c r="L112" s="3" t="str">
        <f>VLOOKUP($A112,'单位数据(1级)'!$A$2:$L$21,COLUMN(L112),0)</f>
        <v>极快</v>
      </c>
      <c r="M112" s="3"/>
    </row>
    <row r="113" spans="1:13" x14ac:dyDescent="0.15">
      <c r="A113" s="3" t="s">
        <v>109</v>
      </c>
      <c r="B113" s="3">
        <f t="shared" si="26"/>
        <v>8</v>
      </c>
      <c r="C113" s="5">
        <f t="shared" si="24"/>
        <v>1289</v>
      </c>
      <c r="D113" s="5">
        <f t="shared" si="25"/>
        <v>242</v>
      </c>
      <c r="E113" s="3">
        <f>VLOOKUP(A113,'单位数据(1级)'!$A$2:$L$21,3,0)</f>
        <v>1</v>
      </c>
      <c r="F113" s="3">
        <f>VLOOKUP($A113,'单位数据(1级)'!$A$2:$L$21,COLUMN(F113),0)</f>
        <v>1</v>
      </c>
      <c r="G113" s="3">
        <f>VLOOKUP($A113,'单位数据(1级)'!$A$2:$L$21,COLUMN(G113),0)</f>
        <v>3</v>
      </c>
      <c r="H113" s="3">
        <f>VLOOKUP($A113,'单位数据(1级)'!$A$2:$L$21,COLUMN(H113),0)</f>
        <v>1.5</v>
      </c>
      <c r="I113" s="3">
        <f>VLOOKUP($A113,'单位数据(1级)'!$A$2:$L$21,COLUMN(I113),0)</f>
        <v>0</v>
      </c>
      <c r="J113" s="3">
        <f>VLOOKUP($A113,'单位数据(1级)'!$A$2:$L$21,COLUMN(J113),0)</f>
        <v>0</v>
      </c>
      <c r="K113" s="3">
        <f>VLOOKUP($A113,'单位数据(1级)'!$A$2:$L$21,COLUMN(K113),0)</f>
        <v>4</v>
      </c>
      <c r="L113" s="3" t="str">
        <f>VLOOKUP($A113,'单位数据(1级)'!$A$2:$L$21,COLUMN(L113),0)</f>
        <v>极快</v>
      </c>
      <c r="M113" s="3"/>
    </row>
    <row r="114" spans="1:13" x14ac:dyDescent="0.15">
      <c r="A114" s="3" t="s">
        <v>109</v>
      </c>
      <c r="B114" s="3">
        <f t="shared" si="26"/>
        <v>9</v>
      </c>
      <c r="C114" s="5">
        <f t="shared" si="24"/>
        <v>1418</v>
      </c>
      <c r="D114" s="5">
        <f t="shared" si="25"/>
        <v>266</v>
      </c>
      <c r="E114" s="3">
        <f>VLOOKUP(A114,'单位数据(1级)'!$A$2:$L$21,3,0)</f>
        <v>1</v>
      </c>
      <c r="F114" s="3">
        <f>VLOOKUP($A114,'单位数据(1级)'!$A$2:$L$21,COLUMN(F114),0)</f>
        <v>1</v>
      </c>
      <c r="G114" s="3">
        <f>VLOOKUP($A114,'单位数据(1级)'!$A$2:$L$21,COLUMN(G114),0)</f>
        <v>3</v>
      </c>
      <c r="H114" s="3">
        <f>VLOOKUP($A114,'单位数据(1级)'!$A$2:$L$21,COLUMN(H114),0)</f>
        <v>1.5</v>
      </c>
      <c r="I114" s="3">
        <f>VLOOKUP($A114,'单位数据(1级)'!$A$2:$L$21,COLUMN(I114),0)</f>
        <v>0</v>
      </c>
      <c r="J114" s="3">
        <f>VLOOKUP($A114,'单位数据(1级)'!$A$2:$L$21,COLUMN(J114),0)</f>
        <v>0</v>
      </c>
      <c r="K114" s="3">
        <f>VLOOKUP($A114,'单位数据(1级)'!$A$2:$L$21,COLUMN(K114),0)</f>
        <v>4</v>
      </c>
      <c r="L114" s="3" t="str">
        <f>VLOOKUP($A114,'单位数据(1级)'!$A$2:$L$21,COLUMN(L114),0)</f>
        <v>极快</v>
      </c>
      <c r="M114" s="3"/>
    </row>
    <row r="115" spans="1:13" x14ac:dyDescent="0.15">
      <c r="A115" s="3" t="s">
        <v>109</v>
      </c>
      <c r="B115" s="3">
        <f t="shared" si="26"/>
        <v>10</v>
      </c>
      <c r="C115" s="5">
        <f t="shared" si="24"/>
        <v>1560</v>
      </c>
      <c r="D115" s="5">
        <f t="shared" si="25"/>
        <v>293</v>
      </c>
      <c r="E115" s="3">
        <f>VLOOKUP(A115,'单位数据(1级)'!$A$2:$L$21,3,0)</f>
        <v>1</v>
      </c>
      <c r="F115" s="3">
        <f>VLOOKUP($A115,'单位数据(1级)'!$A$2:$L$21,COLUMN(F115),0)</f>
        <v>1</v>
      </c>
      <c r="G115" s="3">
        <f>VLOOKUP($A115,'单位数据(1级)'!$A$2:$L$21,COLUMN(G115),0)</f>
        <v>3</v>
      </c>
      <c r="H115" s="3">
        <f>VLOOKUP($A115,'单位数据(1级)'!$A$2:$L$21,COLUMN(H115),0)</f>
        <v>1.5</v>
      </c>
      <c r="I115" s="3">
        <f>VLOOKUP($A115,'单位数据(1级)'!$A$2:$L$21,COLUMN(I115),0)</f>
        <v>0</v>
      </c>
      <c r="J115" s="3">
        <f>VLOOKUP($A115,'单位数据(1级)'!$A$2:$L$21,COLUMN(J115),0)</f>
        <v>0</v>
      </c>
      <c r="K115" s="3">
        <f>VLOOKUP($A115,'单位数据(1级)'!$A$2:$L$21,COLUMN(K115),0)</f>
        <v>4</v>
      </c>
      <c r="L115" s="3" t="str">
        <f>VLOOKUP($A115,'单位数据(1级)'!$A$2:$L$21,COLUMN(L115),0)</f>
        <v>极快</v>
      </c>
      <c r="M115" s="3"/>
    </row>
    <row r="116" spans="1:13" x14ac:dyDescent="0.15">
      <c r="A116" s="3" t="s">
        <v>109</v>
      </c>
      <c r="B116" s="3">
        <f t="shared" si="26"/>
        <v>11</v>
      </c>
      <c r="C116" s="5">
        <f t="shared" si="24"/>
        <v>1716</v>
      </c>
      <c r="D116" s="5">
        <f t="shared" si="25"/>
        <v>322</v>
      </c>
      <c r="E116" s="3">
        <f>VLOOKUP(A116,'单位数据(1级)'!$A$2:$L$21,3,0)</f>
        <v>1</v>
      </c>
      <c r="F116" s="3">
        <f>VLOOKUP($A116,'单位数据(1级)'!$A$2:$L$21,COLUMN(F116),0)</f>
        <v>1</v>
      </c>
      <c r="G116" s="3">
        <f>VLOOKUP($A116,'单位数据(1级)'!$A$2:$L$21,COLUMN(G116),0)</f>
        <v>3</v>
      </c>
      <c r="H116" s="3">
        <f>VLOOKUP($A116,'单位数据(1级)'!$A$2:$L$21,COLUMN(H116),0)</f>
        <v>1.5</v>
      </c>
      <c r="I116" s="3">
        <f>VLOOKUP($A116,'单位数据(1级)'!$A$2:$L$21,COLUMN(I116),0)</f>
        <v>0</v>
      </c>
      <c r="J116" s="3">
        <f>VLOOKUP($A116,'单位数据(1级)'!$A$2:$L$21,COLUMN(J116),0)</f>
        <v>0</v>
      </c>
      <c r="K116" s="3">
        <f>VLOOKUP($A116,'单位数据(1级)'!$A$2:$L$21,COLUMN(K116),0)</f>
        <v>4</v>
      </c>
      <c r="L116" s="3" t="str">
        <f>VLOOKUP($A116,'单位数据(1级)'!$A$2:$L$21,COLUMN(L116),0)</f>
        <v>极快</v>
      </c>
      <c r="M116" s="3"/>
    </row>
    <row r="117" spans="1:13" x14ac:dyDescent="0.15">
      <c r="A117" s="3" t="s">
        <v>109</v>
      </c>
      <c r="B117" s="3">
        <f t="shared" si="26"/>
        <v>12</v>
      </c>
      <c r="C117" s="5">
        <f t="shared" si="24"/>
        <v>1888</v>
      </c>
      <c r="D117" s="5">
        <f t="shared" si="25"/>
        <v>354</v>
      </c>
      <c r="E117" s="3">
        <f>VLOOKUP(A117,'单位数据(1级)'!$A$2:$L$21,3,0)</f>
        <v>1</v>
      </c>
      <c r="F117" s="3">
        <f>VLOOKUP($A117,'单位数据(1级)'!$A$2:$L$21,COLUMN(F117),0)</f>
        <v>1</v>
      </c>
      <c r="G117" s="3">
        <f>VLOOKUP($A117,'单位数据(1级)'!$A$2:$L$21,COLUMN(G117),0)</f>
        <v>3</v>
      </c>
      <c r="H117" s="3">
        <f>VLOOKUP($A117,'单位数据(1级)'!$A$2:$L$21,COLUMN(H117),0)</f>
        <v>1.5</v>
      </c>
      <c r="I117" s="3">
        <f>VLOOKUP($A117,'单位数据(1级)'!$A$2:$L$21,COLUMN(I117),0)</f>
        <v>0</v>
      </c>
      <c r="J117" s="3">
        <f>VLOOKUP($A117,'单位数据(1级)'!$A$2:$L$21,COLUMN(J117),0)</f>
        <v>0</v>
      </c>
      <c r="K117" s="3">
        <f>VLOOKUP($A117,'单位数据(1级)'!$A$2:$L$21,COLUMN(K117),0)</f>
        <v>4</v>
      </c>
      <c r="L117" s="3" t="str">
        <f>VLOOKUP($A117,'单位数据(1级)'!$A$2:$L$21,COLUMN(L117),0)</f>
        <v>极快</v>
      </c>
      <c r="M117" s="3"/>
    </row>
    <row r="118" spans="1:13" x14ac:dyDescent="0.15">
      <c r="A118" s="3" t="s">
        <v>109</v>
      </c>
      <c r="B118" s="3">
        <f t="shared" si="26"/>
        <v>13</v>
      </c>
      <c r="C118" s="5">
        <f t="shared" si="24"/>
        <v>2077</v>
      </c>
      <c r="D118" s="5">
        <f t="shared" si="25"/>
        <v>389</v>
      </c>
      <c r="E118" s="3">
        <f>VLOOKUP(A118,'单位数据(1级)'!$A$2:$L$21,3,0)</f>
        <v>1</v>
      </c>
      <c r="F118" s="3">
        <f>VLOOKUP($A118,'单位数据(1级)'!$A$2:$L$21,COLUMN(F118),0)</f>
        <v>1</v>
      </c>
      <c r="G118" s="3">
        <f>VLOOKUP($A118,'单位数据(1级)'!$A$2:$L$21,COLUMN(G118),0)</f>
        <v>3</v>
      </c>
      <c r="H118" s="3">
        <f>VLOOKUP($A118,'单位数据(1级)'!$A$2:$L$21,COLUMN(H118),0)</f>
        <v>1.5</v>
      </c>
      <c r="I118" s="3">
        <f>VLOOKUP($A118,'单位数据(1级)'!$A$2:$L$21,COLUMN(I118),0)</f>
        <v>0</v>
      </c>
      <c r="J118" s="3">
        <f>VLOOKUP($A118,'单位数据(1级)'!$A$2:$L$21,COLUMN(J118),0)</f>
        <v>0</v>
      </c>
      <c r="K118" s="3">
        <f>VLOOKUP($A118,'单位数据(1级)'!$A$2:$L$21,COLUMN(K118),0)</f>
        <v>4</v>
      </c>
      <c r="L118" s="3" t="str">
        <f>VLOOKUP($A118,'单位数据(1级)'!$A$2:$L$21,COLUMN(L118),0)</f>
        <v>极快</v>
      </c>
      <c r="M118" s="3"/>
    </row>
    <row r="119" spans="1:13" x14ac:dyDescent="0.15">
      <c r="A119" s="3" t="s">
        <v>110</v>
      </c>
      <c r="B119" s="3">
        <v>1</v>
      </c>
      <c r="C119" s="5">
        <v>1570</v>
      </c>
      <c r="D119" s="5">
        <v>99</v>
      </c>
      <c r="E119" s="3">
        <f>VLOOKUP(A119,'单位数据(1级)'!$A$2:$L$21,3,0)</f>
        <v>1</v>
      </c>
      <c r="F119" s="3">
        <f>VLOOKUP($A119,'单位数据(1级)'!$A$2:$L$21,COLUMN(F119),0)</f>
        <v>1</v>
      </c>
      <c r="G119" s="3">
        <f>VLOOKUP($A119,'单位数据(1级)'!$A$2:$L$21,COLUMN(G119),0)</f>
        <v>3</v>
      </c>
      <c r="H119" s="3">
        <f>VLOOKUP($A119,'单位数据(1级)'!$A$2:$L$21,COLUMN(H119),0)</f>
        <v>1.5</v>
      </c>
      <c r="I119" s="3">
        <f>VLOOKUP($A119,'单位数据(1级)'!$A$2:$L$21,COLUMN(I119),0)</f>
        <v>0</v>
      </c>
      <c r="J119" s="3">
        <f>VLOOKUP($A119,'单位数据(1级)'!$A$2:$L$21,COLUMN(J119),0)</f>
        <v>0</v>
      </c>
      <c r="K119" s="3">
        <f>VLOOKUP($A119,'单位数据(1级)'!$A$2:$L$21,COLUMN(K119),0)</f>
        <v>5</v>
      </c>
      <c r="L119" s="3" t="str">
        <f>VLOOKUP($A119,'单位数据(1级)'!$A$2:$L$21,COLUMN(L119),0)</f>
        <v>慢</v>
      </c>
      <c r="M119" s="3"/>
    </row>
    <row r="120" spans="1:13" x14ac:dyDescent="0.15">
      <c r="A120" s="3" t="s">
        <v>110</v>
      </c>
      <c r="B120" s="3">
        <f>B119+1</f>
        <v>2</v>
      </c>
      <c r="C120" s="5">
        <f t="shared" ref="C120:C131" si="27">ROUND(C119*1.1,0)</f>
        <v>1727</v>
      </c>
      <c r="D120" s="5">
        <f t="shared" ref="D120:D131" si="28">ROUND(D119*1.1,0)</f>
        <v>109</v>
      </c>
      <c r="E120" s="3">
        <f>VLOOKUP(A120,'单位数据(1级)'!$A$2:$L$21,3,0)</f>
        <v>1</v>
      </c>
      <c r="F120" s="3">
        <f>VLOOKUP($A120,'单位数据(1级)'!$A$2:$L$21,COLUMN(F120),0)</f>
        <v>1</v>
      </c>
      <c r="G120" s="3">
        <f>VLOOKUP($A120,'单位数据(1级)'!$A$2:$L$21,COLUMN(G120),0)</f>
        <v>3</v>
      </c>
      <c r="H120" s="3">
        <f>VLOOKUP($A120,'单位数据(1级)'!$A$2:$L$21,COLUMN(H120),0)</f>
        <v>1.5</v>
      </c>
      <c r="I120" s="3">
        <f>VLOOKUP($A120,'单位数据(1级)'!$A$2:$L$21,COLUMN(I120),0)</f>
        <v>0</v>
      </c>
      <c r="J120" s="3">
        <f>VLOOKUP($A120,'单位数据(1级)'!$A$2:$L$21,COLUMN(J120),0)</f>
        <v>0</v>
      </c>
      <c r="K120" s="3">
        <f>VLOOKUP($A120,'单位数据(1级)'!$A$2:$L$21,COLUMN(K120),0)</f>
        <v>5</v>
      </c>
      <c r="L120" s="3" t="str">
        <f>VLOOKUP($A120,'单位数据(1级)'!$A$2:$L$21,COLUMN(L120),0)</f>
        <v>慢</v>
      </c>
      <c r="M120" s="3"/>
    </row>
    <row r="121" spans="1:13" x14ac:dyDescent="0.15">
      <c r="A121" s="3" t="s">
        <v>110</v>
      </c>
      <c r="B121" s="3">
        <f t="shared" ref="B121:B131" si="29">B120+1</f>
        <v>3</v>
      </c>
      <c r="C121" s="5">
        <f t="shared" si="27"/>
        <v>1900</v>
      </c>
      <c r="D121" s="5">
        <f t="shared" si="28"/>
        <v>120</v>
      </c>
      <c r="E121" s="3">
        <f>VLOOKUP(A121,'单位数据(1级)'!$A$2:$L$21,3,0)</f>
        <v>1</v>
      </c>
      <c r="F121" s="3">
        <f>VLOOKUP($A121,'单位数据(1级)'!$A$2:$L$21,COLUMN(F121),0)</f>
        <v>1</v>
      </c>
      <c r="G121" s="3">
        <f>VLOOKUP($A121,'单位数据(1级)'!$A$2:$L$21,COLUMN(G121),0)</f>
        <v>3</v>
      </c>
      <c r="H121" s="3">
        <f>VLOOKUP($A121,'单位数据(1级)'!$A$2:$L$21,COLUMN(H121),0)</f>
        <v>1.5</v>
      </c>
      <c r="I121" s="3">
        <f>VLOOKUP($A121,'单位数据(1级)'!$A$2:$L$21,COLUMN(I121),0)</f>
        <v>0</v>
      </c>
      <c r="J121" s="3">
        <f>VLOOKUP($A121,'单位数据(1级)'!$A$2:$L$21,COLUMN(J121),0)</f>
        <v>0</v>
      </c>
      <c r="K121" s="3">
        <f>VLOOKUP($A121,'单位数据(1级)'!$A$2:$L$21,COLUMN(K121),0)</f>
        <v>5</v>
      </c>
      <c r="L121" s="3" t="str">
        <f>VLOOKUP($A121,'单位数据(1级)'!$A$2:$L$21,COLUMN(L121),0)</f>
        <v>慢</v>
      </c>
      <c r="M121" s="3"/>
    </row>
    <row r="122" spans="1:13" x14ac:dyDescent="0.15">
      <c r="A122" s="3" t="s">
        <v>110</v>
      </c>
      <c r="B122" s="3">
        <f t="shared" si="29"/>
        <v>4</v>
      </c>
      <c r="C122" s="5">
        <f t="shared" si="27"/>
        <v>2090</v>
      </c>
      <c r="D122" s="5">
        <f t="shared" si="28"/>
        <v>132</v>
      </c>
      <c r="E122" s="3">
        <f>VLOOKUP(A122,'单位数据(1级)'!$A$2:$L$21,3,0)</f>
        <v>1</v>
      </c>
      <c r="F122" s="3">
        <f>VLOOKUP($A122,'单位数据(1级)'!$A$2:$L$21,COLUMN(F122),0)</f>
        <v>1</v>
      </c>
      <c r="G122" s="3">
        <f>VLOOKUP($A122,'单位数据(1级)'!$A$2:$L$21,COLUMN(G122),0)</f>
        <v>3</v>
      </c>
      <c r="H122" s="3">
        <f>VLOOKUP($A122,'单位数据(1级)'!$A$2:$L$21,COLUMN(H122),0)</f>
        <v>1.5</v>
      </c>
      <c r="I122" s="3">
        <f>VLOOKUP($A122,'单位数据(1级)'!$A$2:$L$21,COLUMN(I122),0)</f>
        <v>0</v>
      </c>
      <c r="J122" s="3">
        <f>VLOOKUP($A122,'单位数据(1级)'!$A$2:$L$21,COLUMN(J122),0)</f>
        <v>0</v>
      </c>
      <c r="K122" s="3">
        <f>VLOOKUP($A122,'单位数据(1级)'!$A$2:$L$21,COLUMN(K122),0)</f>
        <v>5</v>
      </c>
      <c r="L122" s="3" t="str">
        <f>VLOOKUP($A122,'单位数据(1级)'!$A$2:$L$21,COLUMN(L122),0)</f>
        <v>慢</v>
      </c>
      <c r="M122" s="3"/>
    </row>
    <row r="123" spans="1:13" x14ac:dyDescent="0.15">
      <c r="A123" s="3" t="s">
        <v>110</v>
      </c>
      <c r="B123" s="3">
        <f t="shared" si="29"/>
        <v>5</v>
      </c>
      <c r="C123" s="5">
        <f t="shared" si="27"/>
        <v>2299</v>
      </c>
      <c r="D123" s="5">
        <f t="shared" si="28"/>
        <v>145</v>
      </c>
      <c r="E123" s="3">
        <f>VLOOKUP(A123,'单位数据(1级)'!$A$2:$L$21,3,0)</f>
        <v>1</v>
      </c>
      <c r="F123" s="3">
        <f>VLOOKUP($A123,'单位数据(1级)'!$A$2:$L$21,COLUMN(F123),0)</f>
        <v>1</v>
      </c>
      <c r="G123" s="3">
        <f>VLOOKUP($A123,'单位数据(1级)'!$A$2:$L$21,COLUMN(G123),0)</f>
        <v>3</v>
      </c>
      <c r="H123" s="3">
        <f>VLOOKUP($A123,'单位数据(1级)'!$A$2:$L$21,COLUMN(H123),0)</f>
        <v>1.5</v>
      </c>
      <c r="I123" s="3">
        <f>VLOOKUP($A123,'单位数据(1级)'!$A$2:$L$21,COLUMN(I123),0)</f>
        <v>0</v>
      </c>
      <c r="J123" s="3">
        <f>VLOOKUP($A123,'单位数据(1级)'!$A$2:$L$21,COLUMN(J123),0)</f>
        <v>0</v>
      </c>
      <c r="K123" s="3">
        <f>VLOOKUP($A123,'单位数据(1级)'!$A$2:$L$21,COLUMN(K123),0)</f>
        <v>5</v>
      </c>
      <c r="L123" s="3" t="str">
        <f>VLOOKUP($A123,'单位数据(1级)'!$A$2:$L$21,COLUMN(L123),0)</f>
        <v>慢</v>
      </c>
      <c r="M123" s="3"/>
    </row>
    <row r="124" spans="1:13" x14ac:dyDescent="0.15">
      <c r="A124" s="3" t="s">
        <v>110</v>
      </c>
      <c r="B124" s="3">
        <f t="shared" si="29"/>
        <v>6</v>
      </c>
      <c r="C124" s="5">
        <f t="shared" si="27"/>
        <v>2529</v>
      </c>
      <c r="D124" s="5">
        <f t="shared" si="28"/>
        <v>160</v>
      </c>
      <c r="E124" s="3">
        <f>VLOOKUP(A124,'单位数据(1级)'!$A$2:$L$21,3,0)</f>
        <v>1</v>
      </c>
      <c r="F124" s="3">
        <f>VLOOKUP($A124,'单位数据(1级)'!$A$2:$L$21,COLUMN(F124),0)</f>
        <v>1</v>
      </c>
      <c r="G124" s="3">
        <f>VLOOKUP($A124,'单位数据(1级)'!$A$2:$L$21,COLUMN(G124),0)</f>
        <v>3</v>
      </c>
      <c r="H124" s="3">
        <f>VLOOKUP($A124,'单位数据(1级)'!$A$2:$L$21,COLUMN(H124),0)</f>
        <v>1.5</v>
      </c>
      <c r="I124" s="3">
        <f>VLOOKUP($A124,'单位数据(1级)'!$A$2:$L$21,COLUMN(I124),0)</f>
        <v>0</v>
      </c>
      <c r="J124" s="3">
        <f>VLOOKUP($A124,'单位数据(1级)'!$A$2:$L$21,COLUMN(J124),0)</f>
        <v>0</v>
      </c>
      <c r="K124" s="3">
        <f>VLOOKUP($A124,'单位数据(1级)'!$A$2:$L$21,COLUMN(K124),0)</f>
        <v>5</v>
      </c>
      <c r="L124" s="3" t="str">
        <f>VLOOKUP($A124,'单位数据(1级)'!$A$2:$L$21,COLUMN(L124),0)</f>
        <v>慢</v>
      </c>
      <c r="M124" s="3"/>
    </row>
    <row r="125" spans="1:13" x14ac:dyDescent="0.15">
      <c r="A125" s="3" t="s">
        <v>110</v>
      </c>
      <c r="B125" s="3">
        <f t="shared" si="29"/>
        <v>7</v>
      </c>
      <c r="C125" s="5">
        <f t="shared" si="27"/>
        <v>2782</v>
      </c>
      <c r="D125" s="5">
        <f t="shared" si="28"/>
        <v>176</v>
      </c>
      <c r="E125" s="3">
        <f>VLOOKUP(A125,'单位数据(1级)'!$A$2:$L$21,3,0)</f>
        <v>1</v>
      </c>
      <c r="F125" s="3">
        <f>VLOOKUP($A125,'单位数据(1级)'!$A$2:$L$21,COLUMN(F125),0)</f>
        <v>1</v>
      </c>
      <c r="G125" s="3">
        <f>VLOOKUP($A125,'单位数据(1级)'!$A$2:$L$21,COLUMN(G125),0)</f>
        <v>3</v>
      </c>
      <c r="H125" s="3">
        <f>VLOOKUP($A125,'单位数据(1级)'!$A$2:$L$21,COLUMN(H125),0)</f>
        <v>1.5</v>
      </c>
      <c r="I125" s="3">
        <f>VLOOKUP($A125,'单位数据(1级)'!$A$2:$L$21,COLUMN(I125),0)</f>
        <v>0</v>
      </c>
      <c r="J125" s="3">
        <f>VLOOKUP($A125,'单位数据(1级)'!$A$2:$L$21,COLUMN(J125),0)</f>
        <v>0</v>
      </c>
      <c r="K125" s="3">
        <f>VLOOKUP($A125,'单位数据(1级)'!$A$2:$L$21,COLUMN(K125),0)</f>
        <v>5</v>
      </c>
      <c r="L125" s="3" t="str">
        <f>VLOOKUP($A125,'单位数据(1级)'!$A$2:$L$21,COLUMN(L125),0)</f>
        <v>慢</v>
      </c>
      <c r="M125" s="3"/>
    </row>
    <row r="126" spans="1:13" x14ac:dyDescent="0.15">
      <c r="A126" s="3" t="s">
        <v>110</v>
      </c>
      <c r="B126" s="3">
        <f t="shared" si="29"/>
        <v>8</v>
      </c>
      <c r="C126" s="5">
        <f t="shared" si="27"/>
        <v>3060</v>
      </c>
      <c r="D126" s="5">
        <f t="shared" si="28"/>
        <v>194</v>
      </c>
      <c r="E126" s="3">
        <f>VLOOKUP(A126,'单位数据(1级)'!$A$2:$L$21,3,0)</f>
        <v>1</v>
      </c>
      <c r="F126" s="3">
        <f>VLOOKUP($A126,'单位数据(1级)'!$A$2:$L$21,COLUMN(F126),0)</f>
        <v>1</v>
      </c>
      <c r="G126" s="3">
        <f>VLOOKUP($A126,'单位数据(1级)'!$A$2:$L$21,COLUMN(G126),0)</f>
        <v>3</v>
      </c>
      <c r="H126" s="3">
        <f>VLOOKUP($A126,'单位数据(1级)'!$A$2:$L$21,COLUMN(H126),0)</f>
        <v>1.5</v>
      </c>
      <c r="I126" s="3">
        <f>VLOOKUP($A126,'单位数据(1级)'!$A$2:$L$21,COLUMN(I126),0)</f>
        <v>0</v>
      </c>
      <c r="J126" s="3">
        <f>VLOOKUP($A126,'单位数据(1级)'!$A$2:$L$21,COLUMN(J126),0)</f>
        <v>0</v>
      </c>
      <c r="K126" s="3">
        <f>VLOOKUP($A126,'单位数据(1级)'!$A$2:$L$21,COLUMN(K126),0)</f>
        <v>5</v>
      </c>
      <c r="L126" s="3" t="str">
        <f>VLOOKUP($A126,'单位数据(1级)'!$A$2:$L$21,COLUMN(L126),0)</f>
        <v>慢</v>
      </c>
      <c r="M126" s="3"/>
    </row>
    <row r="127" spans="1:13" x14ac:dyDescent="0.15">
      <c r="A127" s="3" t="s">
        <v>110</v>
      </c>
      <c r="B127" s="3">
        <f t="shared" si="29"/>
        <v>9</v>
      </c>
      <c r="C127" s="5">
        <f t="shared" si="27"/>
        <v>3366</v>
      </c>
      <c r="D127" s="5">
        <f t="shared" si="28"/>
        <v>213</v>
      </c>
      <c r="E127" s="3">
        <f>VLOOKUP(A127,'单位数据(1级)'!$A$2:$L$21,3,0)</f>
        <v>1</v>
      </c>
      <c r="F127" s="3">
        <f>VLOOKUP($A127,'单位数据(1级)'!$A$2:$L$21,COLUMN(F127),0)</f>
        <v>1</v>
      </c>
      <c r="G127" s="3">
        <f>VLOOKUP($A127,'单位数据(1级)'!$A$2:$L$21,COLUMN(G127),0)</f>
        <v>3</v>
      </c>
      <c r="H127" s="3">
        <f>VLOOKUP($A127,'单位数据(1级)'!$A$2:$L$21,COLUMN(H127),0)</f>
        <v>1.5</v>
      </c>
      <c r="I127" s="3">
        <f>VLOOKUP($A127,'单位数据(1级)'!$A$2:$L$21,COLUMN(I127),0)</f>
        <v>0</v>
      </c>
      <c r="J127" s="3">
        <f>VLOOKUP($A127,'单位数据(1级)'!$A$2:$L$21,COLUMN(J127),0)</f>
        <v>0</v>
      </c>
      <c r="K127" s="3">
        <f>VLOOKUP($A127,'单位数据(1级)'!$A$2:$L$21,COLUMN(K127),0)</f>
        <v>5</v>
      </c>
      <c r="L127" s="3" t="str">
        <f>VLOOKUP($A127,'单位数据(1级)'!$A$2:$L$21,COLUMN(L127),0)</f>
        <v>慢</v>
      </c>
      <c r="M127" s="3"/>
    </row>
    <row r="128" spans="1:13" x14ac:dyDescent="0.15">
      <c r="A128" s="3" t="s">
        <v>110</v>
      </c>
      <c r="B128" s="3">
        <f t="shared" si="29"/>
        <v>10</v>
      </c>
      <c r="C128" s="5">
        <f t="shared" si="27"/>
        <v>3703</v>
      </c>
      <c r="D128" s="5">
        <f t="shared" si="28"/>
        <v>234</v>
      </c>
      <c r="E128" s="3">
        <f>VLOOKUP(A128,'单位数据(1级)'!$A$2:$L$21,3,0)</f>
        <v>1</v>
      </c>
      <c r="F128" s="3">
        <f>VLOOKUP($A128,'单位数据(1级)'!$A$2:$L$21,COLUMN(F128),0)</f>
        <v>1</v>
      </c>
      <c r="G128" s="3">
        <f>VLOOKUP($A128,'单位数据(1级)'!$A$2:$L$21,COLUMN(G128),0)</f>
        <v>3</v>
      </c>
      <c r="H128" s="3">
        <f>VLOOKUP($A128,'单位数据(1级)'!$A$2:$L$21,COLUMN(H128),0)</f>
        <v>1.5</v>
      </c>
      <c r="I128" s="3">
        <f>VLOOKUP($A128,'单位数据(1级)'!$A$2:$L$21,COLUMN(I128),0)</f>
        <v>0</v>
      </c>
      <c r="J128" s="3">
        <f>VLOOKUP($A128,'单位数据(1级)'!$A$2:$L$21,COLUMN(J128),0)</f>
        <v>0</v>
      </c>
      <c r="K128" s="3">
        <f>VLOOKUP($A128,'单位数据(1级)'!$A$2:$L$21,COLUMN(K128),0)</f>
        <v>5</v>
      </c>
      <c r="L128" s="3" t="str">
        <f>VLOOKUP($A128,'单位数据(1级)'!$A$2:$L$21,COLUMN(L128),0)</f>
        <v>慢</v>
      </c>
      <c r="M128" s="3"/>
    </row>
    <row r="129" spans="1:13" x14ac:dyDescent="0.15">
      <c r="A129" s="3" t="s">
        <v>110</v>
      </c>
      <c r="B129" s="3">
        <f t="shared" si="29"/>
        <v>11</v>
      </c>
      <c r="C129" s="5">
        <f t="shared" si="27"/>
        <v>4073</v>
      </c>
      <c r="D129" s="5">
        <f t="shared" si="28"/>
        <v>257</v>
      </c>
      <c r="E129" s="3">
        <f>VLOOKUP(A129,'单位数据(1级)'!$A$2:$L$21,3,0)</f>
        <v>1</v>
      </c>
      <c r="F129" s="3">
        <f>VLOOKUP($A129,'单位数据(1级)'!$A$2:$L$21,COLUMN(F129),0)</f>
        <v>1</v>
      </c>
      <c r="G129" s="3">
        <f>VLOOKUP($A129,'单位数据(1级)'!$A$2:$L$21,COLUMN(G129),0)</f>
        <v>3</v>
      </c>
      <c r="H129" s="3">
        <f>VLOOKUP($A129,'单位数据(1级)'!$A$2:$L$21,COLUMN(H129),0)</f>
        <v>1.5</v>
      </c>
      <c r="I129" s="3">
        <f>VLOOKUP($A129,'单位数据(1级)'!$A$2:$L$21,COLUMN(I129),0)</f>
        <v>0</v>
      </c>
      <c r="J129" s="3">
        <f>VLOOKUP($A129,'单位数据(1级)'!$A$2:$L$21,COLUMN(J129),0)</f>
        <v>0</v>
      </c>
      <c r="K129" s="3">
        <f>VLOOKUP($A129,'单位数据(1级)'!$A$2:$L$21,COLUMN(K129),0)</f>
        <v>5</v>
      </c>
      <c r="L129" s="3" t="str">
        <f>VLOOKUP($A129,'单位数据(1级)'!$A$2:$L$21,COLUMN(L129),0)</f>
        <v>慢</v>
      </c>
      <c r="M129" s="3"/>
    </row>
    <row r="130" spans="1:13" x14ac:dyDescent="0.15">
      <c r="A130" s="3" t="s">
        <v>110</v>
      </c>
      <c r="B130" s="3">
        <f t="shared" si="29"/>
        <v>12</v>
      </c>
      <c r="C130" s="5">
        <f t="shared" si="27"/>
        <v>4480</v>
      </c>
      <c r="D130" s="5">
        <f t="shared" si="28"/>
        <v>283</v>
      </c>
      <c r="E130" s="3">
        <f>VLOOKUP(A130,'单位数据(1级)'!$A$2:$L$21,3,0)</f>
        <v>1</v>
      </c>
      <c r="F130" s="3">
        <f>VLOOKUP($A130,'单位数据(1级)'!$A$2:$L$21,COLUMN(F130),0)</f>
        <v>1</v>
      </c>
      <c r="G130" s="3">
        <f>VLOOKUP($A130,'单位数据(1级)'!$A$2:$L$21,COLUMN(G130),0)</f>
        <v>3</v>
      </c>
      <c r="H130" s="3">
        <f>VLOOKUP($A130,'单位数据(1级)'!$A$2:$L$21,COLUMN(H130),0)</f>
        <v>1.5</v>
      </c>
      <c r="I130" s="3">
        <f>VLOOKUP($A130,'单位数据(1级)'!$A$2:$L$21,COLUMN(I130),0)</f>
        <v>0</v>
      </c>
      <c r="J130" s="3">
        <f>VLOOKUP($A130,'单位数据(1级)'!$A$2:$L$21,COLUMN(J130),0)</f>
        <v>0</v>
      </c>
      <c r="K130" s="3">
        <f>VLOOKUP($A130,'单位数据(1级)'!$A$2:$L$21,COLUMN(K130),0)</f>
        <v>5</v>
      </c>
      <c r="L130" s="3" t="str">
        <f>VLOOKUP($A130,'单位数据(1级)'!$A$2:$L$21,COLUMN(L130),0)</f>
        <v>慢</v>
      </c>
      <c r="M130" s="3"/>
    </row>
    <row r="131" spans="1:13" x14ac:dyDescent="0.15">
      <c r="A131" s="3" t="s">
        <v>110</v>
      </c>
      <c r="B131" s="3">
        <f t="shared" si="29"/>
        <v>13</v>
      </c>
      <c r="C131" s="5">
        <f t="shared" si="27"/>
        <v>4928</v>
      </c>
      <c r="D131" s="5">
        <f t="shared" si="28"/>
        <v>311</v>
      </c>
      <c r="E131" s="3">
        <f>VLOOKUP(A131,'单位数据(1级)'!$A$2:$L$21,3,0)</f>
        <v>1</v>
      </c>
      <c r="F131" s="3">
        <f>VLOOKUP($A131,'单位数据(1级)'!$A$2:$L$21,COLUMN(F131),0)</f>
        <v>1</v>
      </c>
      <c r="G131" s="3">
        <f>VLOOKUP($A131,'单位数据(1级)'!$A$2:$L$21,COLUMN(G131),0)</f>
        <v>3</v>
      </c>
      <c r="H131" s="3">
        <f>VLOOKUP($A131,'单位数据(1级)'!$A$2:$L$21,COLUMN(H131),0)</f>
        <v>1.5</v>
      </c>
      <c r="I131" s="3">
        <f>VLOOKUP($A131,'单位数据(1级)'!$A$2:$L$21,COLUMN(I131),0)</f>
        <v>0</v>
      </c>
      <c r="J131" s="3">
        <f>VLOOKUP($A131,'单位数据(1级)'!$A$2:$L$21,COLUMN(J131),0)</f>
        <v>0</v>
      </c>
      <c r="K131" s="3">
        <f>VLOOKUP($A131,'单位数据(1级)'!$A$2:$L$21,COLUMN(K131),0)</f>
        <v>5</v>
      </c>
      <c r="L131" s="3" t="str">
        <f>VLOOKUP($A131,'单位数据(1级)'!$A$2:$L$21,COLUMN(L131),0)</f>
        <v>慢</v>
      </c>
      <c r="M131" s="3"/>
    </row>
    <row r="132" spans="1:13" x14ac:dyDescent="0.15">
      <c r="A132" s="3" t="s">
        <v>111</v>
      </c>
      <c r="B132" s="3">
        <v>1</v>
      </c>
      <c r="C132" s="5">
        <v>652</v>
      </c>
      <c r="D132" s="5">
        <v>373</v>
      </c>
      <c r="E132" s="3">
        <f>VLOOKUP(A132,'单位数据(1级)'!$A$2:$L$21,3,0)</f>
        <v>1</v>
      </c>
      <c r="F132" s="3">
        <f>VLOOKUP($A132,'单位数据(1级)'!$A$2:$L$21,COLUMN(F132),0)</f>
        <v>1</v>
      </c>
      <c r="G132" s="3">
        <f>VLOOKUP($A132,'单位数据(1级)'!$A$2:$L$21,COLUMN(G132),0)</f>
        <v>3</v>
      </c>
      <c r="H132" s="3">
        <f>VLOOKUP($A132,'单位数据(1级)'!$A$2:$L$21,COLUMN(H132),0)</f>
        <v>3</v>
      </c>
      <c r="I132" s="3">
        <f>VLOOKUP($A132,'单位数据(1级)'!$A$2:$L$21,COLUMN(I132),0)</f>
        <v>0</v>
      </c>
      <c r="J132" s="3">
        <f>VLOOKUP($A132,'单位数据(1级)'!$A$2:$L$21,COLUMN(J132),0)</f>
        <v>0</v>
      </c>
      <c r="K132" s="3">
        <f>VLOOKUP($A132,'单位数据(1级)'!$A$2:$L$21,COLUMN(K132),0)</f>
        <v>5</v>
      </c>
      <c r="L132" s="3" t="str">
        <f>VLOOKUP($A132,'单位数据(1级)'!$A$2:$L$21,COLUMN(L132),0)</f>
        <v>中等</v>
      </c>
      <c r="M132" s="3"/>
    </row>
    <row r="133" spans="1:13" x14ac:dyDescent="0.15">
      <c r="A133" s="3" t="s">
        <v>111</v>
      </c>
      <c r="B133" s="3">
        <f>B132+1</f>
        <v>2</v>
      </c>
      <c r="C133" s="5">
        <f t="shared" ref="C133:C144" si="30">ROUND(C132*1.1,0)</f>
        <v>717</v>
      </c>
      <c r="D133" s="5">
        <f t="shared" ref="D133:D144" si="31">ROUND(D132*1.1,0)</f>
        <v>410</v>
      </c>
      <c r="E133" s="3">
        <f>VLOOKUP(A133,'单位数据(1级)'!$A$2:$L$21,3,0)</f>
        <v>1</v>
      </c>
      <c r="F133" s="3">
        <f>VLOOKUP($A133,'单位数据(1级)'!$A$2:$L$21,COLUMN(F133),0)</f>
        <v>1</v>
      </c>
      <c r="G133" s="3">
        <f>VLOOKUP($A133,'单位数据(1级)'!$A$2:$L$21,COLUMN(G133),0)</f>
        <v>3</v>
      </c>
      <c r="H133" s="3">
        <f>VLOOKUP($A133,'单位数据(1级)'!$A$2:$L$21,COLUMN(H133),0)</f>
        <v>3</v>
      </c>
      <c r="I133" s="3">
        <f>VLOOKUP($A133,'单位数据(1级)'!$A$2:$L$21,COLUMN(I133),0)</f>
        <v>0</v>
      </c>
      <c r="J133" s="3">
        <f>VLOOKUP($A133,'单位数据(1级)'!$A$2:$L$21,COLUMN(J133),0)</f>
        <v>0</v>
      </c>
      <c r="K133" s="3">
        <f>VLOOKUP($A133,'单位数据(1级)'!$A$2:$L$21,COLUMN(K133),0)</f>
        <v>5</v>
      </c>
      <c r="L133" s="3" t="str">
        <f>VLOOKUP($A133,'单位数据(1级)'!$A$2:$L$21,COLUMN(L133),0)</f>
        <v>中等</v>
      </c>
      <c r="M133" s="3"/>
    </row>
    <row r="134" spans="1:13" x14ac:dyDescent="0.15">
      <c r="A134" s="3" t="s">
        <v>111</v>
      </c>
      <c r="B134" s="3">
        <f t="shared" ref="B134:B144" si="32">B133+1</f>
        <v>3</v>
      </c>
      <c r="C134" s="5">
        <f t="shared" si="30"/>
        <v>789</v>
      </c>
      <c r="D134" s="5">
        <f t="shared" si="31"/>
        <v>451</v>
      </c>
      <c r="E134" s="3">
        <f>VLOOKUP(A134,'单位数据(1级)'!$A$2:$L$21,3,0)</f>
        <v>1</v>
      </c>
      <c r="F134" s="3">
        <f>VLOOKUP($A134,'单位数据(1级)'!$A$2:$L$21,COLUMN(F134),0)</f>
        <v>1</v>
      </c>
      <c r="G134" s="3">
        <f>VLOOKUP($A134,'单位数据(1级)'!$A$2:$L$21,COLUMN(G134),0)</f>
        <v>3</v>
      </c>
      <c r="H134" s="3">
        <f>VLOOKUP($A134,'单位数据(1级)'!$A$2:$L$21,COLUMN(H134),0)</f>
        <v>3</v>
      </c>
      <c r="I134" s="3">
        <f>VLOOKUP($A134,'单位数据(1级)'!$A$2:$L$21,COLUMN(I134),0)</f>
        <v>0</v>
      </c>
      <c r="J134" s="3">
        <f>VLOOKUP($A134,'单位数据(1级)'!$A$2:$L$21,COLUMN(J134),0)</f>
        <v>0</v>
      </c>
      <c r="K134" s="3">
        <f>VLOOKUP($A134,'单位数据(1级)'!$A$2:$L$21,COLUMN(K134),0)</f>
        <v>5</v>
      </c>
      <c r="L134" s="3" t="str">
        <f>VLOOKUP($A134,'单位数据(1级)'!$A$2:$L$21,COLUMN(L134),0)</f>
        <v>中等</v>
      </c>
      <c r="M134" s="3"/>
    </row>
    <row r="135" spans="1:13" x14ac:dyDescent="0.15">
      <c r="A135" s="3" t="s">
        <v>111</v>
      </c>
      <c r="B135" s="3">
        <f t="shared" si="32"/>
        <v>4</v>
      </c>
      <c r="C135" s="5">
        <f t="shared" si="30"/>
        <v>868</v>
      </c>
      <c r="D135" s="5">
        <f t="shared" si="31"/>
        <v>496</v>
      </c>
      <c r="E135" s="3">
        <f>VLOOKUP(A135,'单位数据(1级)'!$A$2:$L$21,3,0)</f>
        <v>1</v>
      </c>
      <c r="F135" s="3">
        <f>VLOOKUP($A135,'单位数据(1级)'!$A$2:$L$21,COLUMN(F135),0)</f>
        <v>1</v>
      </c>
      <c r="G135" s="3">
        <f>VLOOKUP($A135,'单位数据(1级)'!$A$2:$L$21,COLUMN(G135),0)</f>
        <v>3</v>
      </c>
      <c r="H135" s="3">
        <f>VLOOKUP($A135,'单位数据(1级)'!$A$2:$L$21,COLUMN(H135),0)</f>
        <v>3</v>
      </c>
      <c r="I135" s="3">
        <f>VLOOKUP($A135,'单位数据(1级)'!$A$2:$L$21,COLUMN(I135),0)</f>
        <v>0</v>
      </c>
      <c r="J135" s="3">
        <f>VLOOKUP($A135,'单位数据(1级)'!$A$2:$L$21,COLUMN(J135),0)</f>
        <v>0</v>
      </c>
      <c r="K135" s="3">
        <f>VLOOKUP($A135,'单位数据(1级)'!$A$2:$L$21,COLUMN(K135),0)</f>
        <v>5</v>
      </c>
      <c r="L135" s="3" t="str">
        <f>VLOOKUP($A135,'单位数据(1级)'!$A$2:$L$21,COLUMN(L135),0)</f>
        <v>中等</v>
      </c>
      <c r="M135" s="3"/>
    </row>
    <row r="136" spans="1:13" x14ac:dyDescent="0.15">
      <c r="A136" s="3" t="s">
        <v>111</v>
      </c>
      <c r="B136" s="3">
        <f t="shared" si="32"/>
        <v>5</v>
      </c>
      <c r="C136" s="5">
        <f t="shared" si="30"/>
        <v>955</v>
      </c>
      <c r="D136" s="5">
        <f t="shared" si="31"/>
        <v>546</v>
      </c>
      <c r="E136" s="3">
        <f>VLOOKUP(A136,'单位数据(1级)'!$A$2:$L$21,3,0)</f>
        <v>1</v>
      </c>
      <c r="F136" s="3">
        <f>VLOOKUP($A136,'单位数据(1级)'!$A$2:$L$21,COLUMN(F136),0)</f>
        <v>1</v>
      </c>
      <c r="G136" s="3">
        <f>VLOOKUP($A136,'单位数据(1级)'!$A$2:$L$21,COLUMN(G136),0)</f>
        <v>3</v>
      </c>
      <c r="H136" s="3">
        <f>VLOOKUP($A136,'单位数据(1级)'!$A$2:$L$21,COLUMN(H136),0)</f>
        <v>3</v>
      </c>
      <c r="I136" s="3">
        <f>VLOOKUP($A136,'单位数据(1级)'!$A$2:$L$21,COLUMN(I136),0)</f>
        <v>0</v>
      </c>
      <c r="J136" s="3">
        <f>VLOOKUP($A136,'单位数据(1级)'!$A$2:$L$21,COLUMN(J136),0)</f>
        <v>0</v>
      </c>
      <c r="K136" s="3">
        <f>VLOOKUP($A136,'单位数据(1级)'!$A$2:$L$21,COLUMN(K136),0)</f>
        <v>5</v>
      </c>
      <c r="L136" s="3" t="str">
        <f>VLOOKUP($A136,'单位数据(1级)'!$A$2:$L$21,COLUMN(L136),0)</f>
        <v>中等</v>
      </c>
      <c r="M136" s="3"/>
    </row>
    <row r="137" spans="1:13" x14ac:dyDescent="0.15">
      <c r="A137" s="3" t="s">
        <v>111</v>
      </c>
      <c r="B137" s="3">
        <f t="shared" si="32"/>
        <v>6</v>
      </c>
      <c r="C137" s="5">
        <f t="shared" si="30"/>
        <v>1051</v>
      </c>
      <c r="D137" s="5">
        <f t="shared" si="31"/>
        <v>601</v>
      </c>
      <c r="E137" s="3">
        <f>VLOOKUP(A137,'单位数据(1级)'!$A$2:$L$21,3,0)</f>
        <v>1</v>
      </c>
      <c r="F137" s="3">
        <f>VLOOKUP($A137,'单位数据(1级)'!$A$2:$L$21,COLUMN(F137),0)</f>
        <v>1</v>
      </c>
      <c r="G137" s="3">
        <f>VLOOKUP($A137,'单位数据(1级)'!$A$2:$L$21,COLUMN(G137),0)</f>
        <v>3</v>
      </c>
      <c r="H137" s="3">
        <f>VLOOKUP($A137,'单位数据(1级)'!$A$2:$L$21,COLUMN(H137),0)</f>
        <v>3</v>
      </c>
      <c r="I137" s="3">
        <f>VLOOKUP($A137,'单位数据(1级)'!$A$2:$L$21,COLUMN(I137),0)</f>
        <v>0</v>
      </c>
      <c r="J137" s="3">
        <f>VLOOKUP($A137,'单位数据(1级)'!$A$2:$L$21,COLUMN(J137),0)</f>
        <v>0</v>
      </c>
      <c r="K137" s="3">
        <f>VLOOKUP($A137,'单位数据(1级)'!$A$2:$L$21,COLUMN(K137),0)</f>
        <v>5</v>
      </c>
      <c r="L137" s="3" t="str">
        <f>VLOOKUP($A137,'单位数据(1级)'!$A$2:$L$21,COLUMN(L137),0)</f>
        <v>中等</v>
      </c>
      <c r="M137" s="3"/>
    </row>
    <row r="138" spans="1:13" x14ac:dyDescent="0.15">
      <c r="A138" s="3" t="s">
        <v>111</v>
      </c>
      <c r="B138" s="3">
        <f t="shared" si="32"/>
        <v>7</v>
      </c>
      <c r="C138" s="5">
        <f t="shared" si="30"/>
        <v>1156</v>
      </c>
      <c r="D138" s="5">
        <f t="shared" si="31"/>
        <v>661</v>
      </c>
      <c r="E138" s="3">
        <f>VLOOKUP(A138,'单位数据(1级)'!$A$2:$L$21,3,0)</f>
        <v>1</v>
      </c>
      <c r="F138" s="3">
        <f>VLOOKUP($A138,'单位数据(1级)'!$A$2:$L$21,COLUMN(F138),0)</f>
        <v>1</v>
      </c>
      <c r="G138" s="3">
        <f>VLOOKUP($A138,'单位数据(1级)'!$A$2:$L$21,COLUMN(G138),0)</f>
        <v>3</v>
      </c>
      <c r="H138" s="3">
        <f>VLOOKUP($A138,'单位数据(1级)'!$A$2:$L$21,COLUMN(H138),0)</f>
        <v>3</v>
      </c>
      <c r="I138" s="3">
        <f>VLOOKUP($A138,'单位数据(1级)'!$A$2:$L$21,COLUMN(I138),0)</f>
        <v>0</v>
      </c>
      <c r="J138" s="3">
        <f>VLOOKUP($A138,'单位数据(1级)'!$A$2:$L$21,COLUMN(J138),0)</f>
        <v>0</v>
      </c>
      <c r="K138" s="3">
        <f>VLOOKUP($A138,'单位数据(1级)'!$A$2:$L$21,COLUMN(K138),0)</f>
        <v>5</v>
      </c>
      <c r="L138" s="3" t="str">
        <f>VLOOKUP($A138,'单位数据(1级)'!$A$2:$L$21,COLUMN(L138),0)</f>
        <v>中等</v>
      </c>
      <c r="M138" s="3"/>
    </row>
    <row r="139" spans="1:13" x14ac:dyDescent="0.15">
      <c r="A139" s="3" t="s">
        <v>111</v>
      </c>
      <c r="B139" s="3">
        <f t="shared" si="32"/>
        <v>8</v>
      </c>
      <c r="C139" s="5">
        <f t="shared" si="30"/>
        <v>1272</v>
      </c>
      <c r="D139" s="5">
        <f t="shared" si="31"/>
        <v>727</v>
      </c>
      <c r="E139" s="3">
        <f>VLOOKUP(A139,'单位数据(1级)'!$A$2:$L$21,3,0)</f>
        <v>1</v>
      </c>
      <c r="F139" s="3">
        <f>VLOOKUP($A139,'单位数据(1级)'!$A$2:$L$21,COLUMN(F139),0)</f>
        <v>1</v>
      </c>
      <c r="G139" s="3">
        <f>VLOOKUP($A139,'单位数据(1级)'!$A$2:$L$21,COLUMN(G139),0)</f>
        <v>3</v>
      </c>
      <c r="H139" s="3">
        <f>VLOOKUP($A139,'单位数据(1级)'!$A$2:$L$21,COLUMN(H139),0)</f>
        <v>3</v>
      </c>
      <c r="I139" s="3">
        <f>VLOOKUP($A139,'单位数据(1级)'!$A$2:$L$21,COLUMN(I139),0)</f>
        <v>0</v>
      </c>
      <c r="J139" s="3">
        <f>VLOOKUP($A139,'单位数据(1级)'!$A$2:$L$21,COLUMN(J139),0)</f>
        <v>0</v>
      </c>
      <c r="K139" s="3">
        <f>VLOOKUP($A139,'单位数据(1级)'!$A$2:$L$21,COLUMN(K139),0)</f>
        <v>5</v>
      </c>
      <c r="L139" s="3" t="str">
        <f>VLOOKUP($A139,'单位数据(1级)'!$A$2:$L$21,COLUMN(L139),0)</f>
        <v>中等</v>
      </c>
      <c r="M139" s="3"/>
    </row>
    <row r="140" spans="1:13" x14ac:dyDescent="0.15">
      <c r="A140" s="3" t="s">
        <v>111</v>
      </c>
      <c r="B140" s="3">
        <f t="shared" si="32"/>
        <v>9</v>
      </c>
      <c r="C140" s="5">
        <f t="shared" si="30"/>
        <v>1399</v>
      </c>
      <c r="D140" s="5">
        <f t="shared" si="31"/>
        <v>800</v>
      </c>
      <c r="E140" s="3">
        <f>VLOOKUP(A140,'单位数据(1级)'!$A$2:$L$21,3,0)</f>
        <v>1</v>
      </c>
      <c r="F140" s="3">
        <f>VLOOKUP($A140,'单位数据(1级)'!$A$2:$L$21,COLUMN(F140),0)</f>
        <v>1</v>
      </c>
      <c r="G140" s="3">
        <f>VLOOKUP($A140,'单位数据(1级)'!$A$2:$L$21,COLUMN(G140),0)</f>
        <v>3</v>
      </c>
      <c r="H140" s="3">
        <f>VLOOKUP($A140,'单位数据(1级)'!$A$2:$L$21,COLUMN(H140),0)</f>
        <v>3</v>
      </c>
      <c r="I140" s="3">
        <f>VLOOKUP($A140,'单位数据(1级)'!$A$2:$L$21,COLUMN(I140),0)</f>
        <v>0</v>
      </c>
      <c r="J140" s="3">
        <f>VLOOKUP($A140,'单位数据(1级)'!$A$2:$L$21,COLUMN(J140),0)</f>
        <v>0</v>
      </c>
      <c r="K140" s="3">
        <f>VLOOKUP($A140,'单位数据(1级)'!$A$2:$L$21,COLUMN(K140),0)</f>
        <v>5</v>
      </c>
      <c r="L140" s="3" t="str">
        <f>VLOOKUP($A140,'单位数据(1级)'!$A$2:$L$21,COLUMN(L140),0)</f>
        <v>中等</v>
      </c>
      <c r="M140" s="3"/>
    </row>
    <row r="141" spans="1:13" x14ac:dyDescent="0.15">
      <c r="A141" s="3" t="s">
        <v>111</v>
      </c>
      <c r="B141" s="3">
        <f t="shared" si="32"/>
        <v>10</v>
      </c>
      <c r="C141" s="5">
        <f t="shared" si="30"/>
        <v>1539</v>
      </c>
      <c r="D141" s="5">
        <f t="shared" si="31"/>
        <v>880</v>
      </c>
      <c r="E141" s="3">
        <f>VLOOKUP(A141,'单位数据(1级)'!$A$2:$L$21,3,0)</f>
        <v>1</v>
      </c>
      <c r="F141" s="3">
        <f>VLOOKUP($A141,'单位数据(1级)'!$A$2:$L$21,COLUMN(F141),0)</f>
        <v>1</v>
      </c>
      <c r="G141" s="3">
        <f>VLOOKUP($A141,'单位数据(1级)'!$A$2:$L$21,COLUMN(G141),0)</f>
        <v>3</v>
      </c>
      <c r="H141" s="3">
        <f>VLOOKUP($A141,'单位数据(1级)'!$A$2:$L$21,COLUMN(H141),0)</f>
        <v>3</v>
      </c>
      <c r="I141" s="3">
        <f>VLOOKUP($A141,'单位数据(1级)'!$A$2:$L$21,COLUMN(I141),0)</f>
        <v>0</v>
      </c>
      <c r="J141" s="3">
        <f>VLOOKUP($A141,'单位数据(1级)'!$A$2:$L$21,COLUMN(J141),0)</f>
        <v>0</v>
      </c>
      <c r="K141" s="3">
        <f>VLOOKUP($A141,'单位数据(1级)'!$A$2:$L$21,COLUMN(K141),0)</f>
        <v>5</v>
      </c>
      <c r="L141" s="3" t="str">
        <f>VLOOKUP($A141,'单位数据(1级)'!$A$2:$L$21,COLUMN(L141),0)</f>
        <v>中等</v>
      </c>
      <c r="M141" s="3"/>
    </row>
    <row r="142" spans="1:13" x14ac:dyDescent="0.15">
      <c r="A142" s="3" t="s">
        <v>111</v>
      </c>
      <c r="B142" s="3">
        <f t="shared" si="32"/>
        <v>11</v>
      </c>
      <c r="C142" s="5">
        <f t="shared" si="30"/>
        <v>1693</v>
      </c>
      <c r="D142" s="5">
        <f t="shared" si="31"/>
        <v>968</v>
      </c>
      <c r="E142" s="3">
        <f>VLOOKUP(A142,'单位数据(1级)'!$A$2:$L$21,3,0)</f>
        <v>1</v>
      </c>
      <c r="F142" s="3">
        <f>VLOOKUP($A142,'单位数据(1级)'!$A$2:$L$21,COLUMN(F142),0)</f>
        <v>1</v>
      </c>
      <c r="G142" s="3">
        <f>VLOOKUP($A142,'单位数据(1级)'!$A$2:$L$21,COLUMN(G142),0)</f>
        <v>3</v>
      </c>
      <c r="H142" s="3">
        <f>VLOOKUP($A142,'单位数据(1级)'!$A$2:$L$21,COLUMN(H142),0)</f>
        <v>3</v>
      </c>
      <c r="I142" s="3">
        <f>VLOOKUP($A142,'单位数据(1级)'!$A$2:$L$21,COLUMN(I142),0)</f>
        <v>0</v>
      </c>
      <c r="J142" s="3">
        <f>VLOOKUP($A142,'单位数据(1级)'!$A$2:$L$21,COLUMN(J142),0)</f>
        <v>0</v>
      </c>
      <c r="K142" s="3">
        <f>VLOOKUP($A142,'单位数据(1级)'!$A$2:$L$21,COLUMN(K142),0)</f>
        <v>5</v>
      </c>
      <c r="L142" s="3" t="str">
        <f>VLOOKUP($A142,'单位数据(1级)'!$A$2:$L$21,COLUMN(L142),0)</f>
        <v>中等</v>
      </c>
      <c r="M142" s="3"/>
    </row>
    <row r="143" spans="1:13" x14ac:dyDescent="0.15">
      <c r="A143" s="3" t="s">
        <v>111</v>
      </c>
      <c r="B143" s="3">
        <f t="shared" si="32"/>
        <v>12</v>
      </c>
      <c r="C143" s="5">
        <f t="shared" si="30"/>
        <v>1862</v>
      </c>
      <c r="D143" s="5">
        <f t="shared" si="31"/>
        <v>1065</v>
      </c>
      <c r="E143" s="3">
        <f>VLOOKUP(A143,'单位数据(1级)'!$A$2:$L$21,3,0)</f>
        <v>1</v>
      </c>
      <c r="F143" s="3">
        <f>VLOOKUP($A143,'单位数据(1级)'!$A$2:$L$21,COLUMN(F143),0)</f>
        <v>1</v>
      </c>
      <c r="G143" s="3">
        <f>VLOOKUP($A143,'单位数据(1级)'!$A$2:$L$21,COLUMN(G143),0)</f>
        <v>3</v>
      </c>
      <c r="H143" s="3">
        <f>VLOOKUP($A143,'单位数据(1级)'!$A$2:$L$21,COLUMN(H143),0)</f>
        <v>3</v>
      </c>
      <c r="I143" s="3">
        <f>VLOOKUP($A143,'单位数据(1级)'!$A$2:$L$21,COLUMN(I143),0)</f>
        <v>0</v>
      </c>
      <c r="J143" s="3">
        <f>VLOOKUP($A143,'单位数据(1级)'!$A$2:$L$21,COLUMN(J143),0)</f>
        <v>0</v>
      </c>
      <c r="K143" s="3">
        <f>VLOOKUP($A143,'单位数据(1级)'!$A$2:$L$21,COLUMN(K143),0)</f>
        <v>5</v>
      </c>
      <c r="L143" s="3" t="str">
        <f>VLOOKUP($A143,'单位数据(1级)'!$A$2:$L$21,COLUMN(L143),0)</f>
        <v>中等</v>
      </c>
      <c r="M143" s="3"/>
    </row>
    <row r="144" spans="1:13" x14ac:dyDescent="0.15">
      <c r="A144" s="3" t="s">
        <v>111</v>
      </c>
      <c r="B144" s="3">
        <f t="shared" si="32"/>
        <v>13</v>
      </c>
      <c r="C144" s="5">
        <f t="shared" si="30"/>
        <v>2048</v>
      </c>
      <c r="D144" s="5">
        <f t="shared" si="31"/>
        <v>1172</v>
      </c>
      <c r="E144" s="3">
        <f>VLOOKUP(A144,'单位数据(1级)'!$A$2:$L$21,3,0)</f>
        <v>1</v>
      </c>
      <c r="F144" s="3">
        <f>VLOOKUP($A144,'单位数据(1级)'!$A$2:$L$21,COLUMN(F144),0)</f>
        <v>1</v>
      </c>
      <c r="G144" s="3">
        <f>VLOOKUP($A144,'单位数据(1级)'!$A$2:$L$21,COLUMN(G144),0)</f>
        <v>3</v>
      </c>
      <c r="H144" s="3">
        <f>VLOOKUP($A144,'单位数据(1级)'!$A$2:$L$21,COLUMN(H144),0)</f>
        <v>3</v>
      </c>
      <c r="I144" s="3">
        <f>VLOOKUP($A144,'单位数据(1级)'!$A$2:$L$21,COLUMN(I144),0)</f>
        <v>0</v>
      </c>
      <c r="J144" s="3">
        <f>VLOOKUP($A144,'单位数据(1级)'!$A$2:$L$21,COLUMN(J144),0)</f>
        <v>0</v>
      </c>
      <c r="K144" s="3">
        <f>VLOOKUP($A144,'单位数据(1级)'!$A$2:$L$21,COLUMN(K144),0)</f>
        <v>5</v>
      </c>
      <c r="L144" s="3" t="str">
        <f>VLOOKUP($A144,'单位数据(1级)'!$A$2:$L$21,COLUMN(L144),0)</f>
        <v>中等</v>
      </c>
      <c r="M144" s="3"/>
    </row>
    <row r="145" spans="1:13" x14ac:dyDescent="0.15">
      <c r="A145" s="3" t="s">
        <v>112</v>
      </c>
      <c r="B145" s="3">
        <v>1</v>
      </c>
      <c r="C145" s="5">
        <v>325</v>
      </c>
      <c r="D145" s="5">
        <v>32</v>
      </c>
      <c r="E145" s="3">
        <f>VLOOKUP(A145,'单位数据(1级)'!$A$2:$L$21,3,0)</f>
        <v>1</v>
      </c>
      <c r="F145" s="3">
        <f>VLOOKUP($A145,'单位数据(1级)'!$A$2:$L$21,COLUMN(F145),0)</f>
        <v>2</v>
      </c>
      <c r="G145" s="3" t="str">
        <f>VLOOKUP($A145,'单位数据(1级)'!$A$2:$L$21,COLUMN(G145),0)</f>
        <v>1,2,3</v>
      </c>
      <c r="H145" s="3">
        <f>VLOOKUP($A145,'单位数据(1级)'!$A$2:$L$21,COLUMN(H145),0)</f>
        <v>0.7</v>
      </c>
      <c r="I145" s="3">
        <f>VLOOKUP($A145,'单位数据(1级)'!$A$2:$L$21,COLUMN(I145),0)</f>
        <v>5</v>
      </c>
      <c r="J145" s="3">
        <f>VLOOKUP($A145,'单位数据(1级)'!$A$2:$L$21,COLUMN(J145),0)</f>
        <v>1.5</v>
      </c>
      <c r="K145" s="3">
        <f>VLOOKUP($A145,'单位数据(1级)'!$A$2:$L$21,COLUMN(K145),0)</f>
        <v>5</v>
      </c>
      <c r="L145" s="3" t="str">
        <f>VLOOKUP($A145,'单位数据(1级)'!$A$2:$L$21,COLUMN(L145),0)</f>
        <v>中等</v>
      </c>
      <c r="M145" s="3" t="s">
        <v>50</v>
      </c>
    </row>
    <row r="146" spans="1:13" x14ac:dyDescent="0.15">
      <c r="A146" s="3" t="s">
        <v>112</v>
      </c>
      <c r="B146" s="3">
        <f>B145+1</f>
        <v>2</v>
      </c>
      <c r="C146" s="5">
        <f t="shared" ref="C146:C157" si="33">ROUND(C145*1.1,0)</f>
        <v>358</v>
      </c>
      <c r="D146" s="5">
        <f t="shared" ref="D146:D157" si="34">ROUND(D145*1.1,0)</f>
        <v>35</v>
      </c>
      <c r="E146" s="3">
        <f>VLOOKUP(A146,'单位数据(1级)'!$A$2:$L$21,3,0)</f>
        <v>1</v>
      </c>
      <c r="F146" s="3">
        <f>VLOOKUP($A146,'单位数据(1级)'!$A$2:$L$21,COLUMN(F146),0)</f>
        <v>2</v>
      </c>
      <c r="G146" s="3" t="str">
        <f>VLOOKUP($A146,'单位数据(1级)'!$A$2:$L$21,COLUMN(G146),0)</f>
        <v>1,2,3</v>
      </c>
      <c r="H146" s="3">
        <f>VLOOKUP($A146,'单位数据(1级)'!$A$2:$L$21,COLUMN(H146),0)</f>
        <v>0.7</v>
      </c>
      <c r="I146" s="3">
        <f>VLOOKUP($A146,'单位数据(1级)'!$A$2:$L$21,COLUMN(I146),0)</f>
        <v>5</v>
      </c>
      <c r="J146" s="3">
        <f>VLOOKUP($A146,'单位数据(1级)'!$A$2:$L$21,COLUMN(J146),0)</f>
        <v>1.5</v>
      </c>
      <c r="K146" s="3">
        <f>VLOOKUP($A146,'单位数据(1级)'!$A$2:$L$21,COLUMN(K146),0)</f>
        <v>5</v>
      </c>
      <c r="L146" s="3" t="str">
        <f>VLOOKUP($A146,'单位数据(1级)'!$A$2:$L$21,COLUMN(L146),0)</f>
        <v>中等</v>
      </c>
      <c r="M146" s="3" t="s">
        <v>51</v>
      </c>
    </row>
    <row r="147" spans="1:13" x14ac:dyDescent="0.15">
      <c r="A147" s="3" t="s">
        <v>112</v>
      </c>
      <c r="B147" s="3">
        <f t="shared" ref="B147:B157" si="35">B146+1</f>
        <v>3</v>
      </c>
      <c r="C147" s="5">
        <f t="shared" si="33"/>
        <v>394</v>
      </c>
      <c r="D147" s="5">
        <f t="shared" si="34"/>
        <v>39</v>
      </c>
      <c r="E147" s="3">
        <f>VLOOKUP(A147,'单位数据(1级)'!$A$2:$L$21,3,0)</f>
        <v>1</v>
      </c>
      <c r="F147" s="3">
        <f>VLOOKUP($A147,'单位数据(1级)'!$A$2:$L$21,COLUMN(F147),0)</f>
        <v>2</v>
      </c>
      <c r="G147" s="3" t="str">
        <f>VLOOKUP($A147,'单位数据(1级)'!$A$2:$L$21,COLUMN(G147),0)</f>
        <v>1,2,3</v>
      </c>
      <c r="H147" s="3">
        <f>VLOOKUP($A147,'单位数据(1级)'!$A$2:$L$21,COLUMN(H147),0)</f>
        <v>0.7</v>
      </c>
      <c r="I147" s="3">
        <f>VLOOKUP($A147,'单位数据(1级)'!$A$2:$L$21,COLUMN(I147),0)</f>
        <v>5</v>
      </c>
      <c r="J147" s="3">
        <f>VLOOKUP($A147,'单位数据(1级)'!$A$2:$L$21,COLUMN(J147),0)</f>
        <v>1.5</v>
      </c>
      <c r="K147" s="3">
        <f>VLOOKUP($A147,'单位数据(1级)'!$A$2:$L$21,COLUMN(K147),0)</f>
        <v>5</v>
      </c>
      <c r="L147" s="3" t="str">
        <f>VLOOKUP($A147,'单位数据(1级)'!$A$2:$L$21,COLUMN(L147),0)</f>
        <v>中等</v>
      </c>
      <c r="M147" s="3" t="s">
        <v>52</v>
      </c>
    </row>
    <row r="148" spans="1:13" x14ac:dyDescent="0.15">
      <c r="A148" s="3" t="s">
        <v>112</v>
      </c>
      <c r="B148" s="3">
        <f t="shared" si="35"/>
        <v>4</v>
      </c>
      <c r="C148" s="5">
        <f t="shared" si="33"/>
        <v>433</v>
      </c>
      <c r="D148" s="5">
        <f t="shared" si="34"/>
        <v>43</v>
      </c>
      <c r="E148" s="3">
        <f>VLOOKUP(A148,'单位数据(1级)'!$A$2:$L$21,3,0)</f>
        <v>1</v>
      </c>
      <c r="F148" s="3">
        <f>VLOOKUP($A148,'单位数据(1级)'!$A$2:$L$21,COLUMN(F148),0)</f>
        <v>2</v>
      </c>
      <c r="G148" s="3" t="str">
        <f>VLOOKUP($A148,'单位数据(1级)'!$A$2:$L$21,COLUMN(G148),0)</f>
        <v>1,2,3</v>
      </c>
      <c r="H148" s="3">
        <f>VLOOKUP($A148,'单位数据(1级)'!$A$2:$L$21,COLUMN(H148),0)</f>
        <v>0.7</v>
      </c>
      <c r="I148" s="3">
        <f>VLOOKUP($A148,'单位数据(1级)'!$A$2:$L$21,COLUMN(I148),0)</f>
        <v>5</v>
      </c>
      <c r="J148" s="3">
        <f>VLOOKUP($A148,'单位数据(1级)'!$A$2:$L$21,COLUMN(J148),0)</f>
        <v>1.5</v>
      </c>
      <c r="K148" s="3">
        <f>VLOOKUP($A148,'单位数据(1级)'!$A$2:$L$21,COLUMN(K148),0)</f>
        <v>5</v>
      </c>
      <c r="L148" s="3" t="str">
        <f>VLOOKUP($A148,'单位数据(1级)'!$A$2:$L$21,COLUMN(L148),0)</f>
        <v>中等</v>
      </c>
      <c r="M148" s="3" t="s">
        <v>53</v>
      </c>
    </row>
    <row r="149" spans="1:13" x14ac:dyDescent="0.15">
      <c r="A149" s="3" t="s">
        <v>112</v>
      </c>
      <c r="B149" s="3">
        <f t="shared" si="35"/>
        <v>5</v>
      </c>
      <c r="C149" s="5">
        <f t="shared" si="33"/>
        <v>476</v>
      </c>
      <c r="D149" s="5">
        <f t="shared" si="34"/>
        <v>47</v>
      </c>
      <c r="E149" s="3">
        <f>VLOOKUP(A149,'单位数据(1级)'!$A$2:$L$21,3,0)</f>
        <v>1</v>
      </c>
      <c r="F149" s="3">
        <f>VLOOKUP($A149,'单位数据(1级)'!$A$2:$L$21,COLUMN(F149),0)</f>
        <v>2</v>
      </c>
      <c r="G149" s="3" t="str">
        <f>VLOOKUP($A149,'单位数据(1级)'!$A$2:$L$21,COLUMN(G149),0)</f>
        <v>1,2,3</v>
      </c>
      <c r="H149" s="3">
        <f>VLOOKUP($A149,'单位数据(1级)'!$A$2:$L$21,COLUMN(H149),0)</f>
        <v>0.7</v>
      </c>
      <c r="I149" s="3">
        <f>VLOOKUP($A149,'单位数据(1级)'!$A$2:$L$21,COLUMN(I149),0)</f>
        <v>5</v>
      </c>
      <c r="J149" s="3">
        <f>VLOOKUP($A149,'单位数据(1级)'!$A$2:$L$21,COLUMN(J149),0)</f>
        <v>1.5</v>
      </c>
      <c r="K149" s="3">
        <f>VLOOKUP($A149,'单位数据(1级)'!$A$2:$L$21,COLUMN(K149),0)</f>
        <v>5</v>
      </c>
      <c r="L149" s="3" t="str">
        <f>VLOOKUP($A149,'单位数据(1级)'!$A$2:$L$21,COLUMN(L149),0)</f>
        <v>中等</v>
      </c>
      <c r="M149" s="3" t="s">
        <v>54</v>
      </c>
    </row>
    <row r="150" spans="1:13" x14ac:dyDescent="0.15">
      <c r="A150" s="3" t="s">
        <v>112</v>
      </c>
      <c r="B150" s="3">
        <f t="shared" si="35"/>
        <v>6</v>
      </c>
      <c r="C150" s="5">
        <f t="shared" si="33"/>
        <v>524</v>
      </c>
      <c r="D150" s="5">
        <f t="shared" si="34"/>
        <v>52</v>
      </c>
      <c r="E150" s="3">
        <f>VLOOKUP(A150,'单位数据(1级)'!$A$2:$L$21,3,0)</f>
        <v>1</v>
      </c>
      <c r="F150" s="3">
        <f>VLOOKUP($A150,'单位数据(1级)'!$A$2:$L$21,COLUMN(F150),0)</f>
        <v>2</v>
      </c>
      <c r="G150" s="3" t="str">
        <f>VLOOKUP($A150,'单位数据(1级)'!$A$2:$L$21,COLUMN(G150),0)</f>
        <v>1,2,3</v>
      </c>
      <c r="H150" s="3">
        <f>VLOOKUP($A150,'单位数据(1级)'!$A$2:$L$21,COLUMN(H150),0)</f>
        <v>0.7</v>
      </c>
      <c r="I150" s="3">
        <f>VLOOKUP($A150,'单位数据(1级)'!$A$2:$L$21,COLUMN(I150),0)</f>
        <v>5</v>
      </c>
      <c r="J150" s="3">
        <f>VLOOKUP($A150,'单位数据(1级)'!$A$2:$L$21,COLUMN(J150),0)</f>
        <v>1.5</v>
      </c>
      <c r="K150" s="3">
        <f>VLOOKUP($A150,'单位数据(1级)'!$A$2:$L$21,COLUMN(K150),0)</f>
        <v>5</v>
      </c>
      <c r="L150" s="3" t="str">
        <f>VLOOKUP($A150,'单位数据(1级)'!$A$2:$L$21,COLUMN(L150),0)</f>
        <v>中等</v>
      </c>
      <c r="M150" s="3" t="s">
        <v>55</v>
      </c>
    </row>
    <row r="151" spans="1:13" x14ac:dyDescent="0.15">
      <c r="A151" s="3" t="s">
        <v>112</v>
      </c>
      <c r="B151" s="3">
        <f t="shared" si="35"/>
        <v>7</v>
      </c>
      <c r="C151" s="5">
        <f t="shared" si="33"/>
        <v>576</v>
      </c>
      <c r="D151" s="5">
        <f t="shared" si="34"/>
        <v>57</v>
      </c>
      <c r="E151" s="3">
        <f>VLOOKUP(A151,'单位数据(1级)'!$A$2:$L$21,3,0)</f>
        <v>1</v>
      </c>
      <c r="F151" s="3">
        <f>VLOOKUP($A151,'单位数据(1级)'!$A$2:$L$21,COLUMN(F151),0)</f>
        <v>2</v>
      </c>
      <c r="G151" s="3" t="str">
        <f>VLOOKUP($A151,'单位数据(1级)'!$A$2:$L$21,COLUMN(G151),0)</f>
        <v>1,2,3</v>
      </c>
      <c r="H151" s="3">
        <f>VLOOKUP($A151,'单位数据(1级)'!$A$2:$L$21,COLUMN(H151),0)</f>
        <v>0.7</v>
      </c>
      <c r="I151" s="3">
        <f>VLOOKUP($A151,'单位数据(1级)'!$A$2:$L$21,COLUMN(I151),0)</f>
        <v>5</v>
      </c>
      <c r="J151" s="3">
        <f>VLOOKUP($A151,'单位数据(1级)'!$A$2:$L$21,COLUMN(J151),0)</f>
        <v>1.5</v>
      </c>
      <c r="K151" s="3">
        <f>VLOOKUP($A151,'单位数据(1级)'!$A$2:$L$21,COLUMN(K151),0)</f>
        <v>5</v>
      </c>
      <c r="L151" s="3" t="str">
        <f>VLOOKUP($A151,'单位数据(1级)'!$A$2:$L$21,COLUMN(L151),0)</f>
        <v>中等</v>
      </c>
      <c r="M151" s="3" t="s">
        <v>56</v>
      </c>
    </row>
    <row r="152" spans="1:13" x14ac:dyDescent="0.15">
      <c r="A152" s="3" t="s">
        <v>112</v>
      </c>
      <c r="B152" s="3">
        <f t="shared" si="35"/>
        <v>8</v>
      </c>
      <c r="C152" s="5">
        <f t="shared" si="33"/>
        <v>634</v>
      </c>
      <c r="D152" s="5">
        <f t="shared" si="34"/>
        <v>63</v>
      </c>
      <c r="E152" s="3">
        <f>VLOOKUP(A152,'单位数据(1级)'!$A$2:$L$21,3,0)</f>
        <v>1</v>
      </c>
      <c r="F152" s="3">
        <f>VLOOKUP($A152,'单位数据(1级)'!$A$2:$L$21,COLUMN(F152),0)</f>
        <v>2</v>
      </c>
      <c r="G152" s="3" t="str">
        <f>VLOOKUP($A152,'单位数据(1级)'!$A$2:$L$21,COLUMN(G152),0)</f>
        <v>1,2,3</v>
      </c>
      <c r="H152" s="3">
        <f>VLOOKUP($A152,'单位数据(1级)'!$A$2:$L$21,COLUMN(H152),0)</f>
        <v>0.7</v>
      </c>
      <c r="I152" s="3">
        <f>VLOOKUP($A152,'单位数据(1级)'!$A$2:$L$21,COLUMN(I152),0)</f>
        <v>5</v>
      </c>
      <c r="J152" s="3">
        <f>VLOOKUP($A152,'单位数据(1级)'!$A$2:$L$21,COLUMN(J152),0)</f>
        <v>1.5</v>
      </c>
      <c r="K152" s="3">
        <f>VLOOKUP($A152,'单位数据(1级)'!$A$2:$L$21,COLUMN(K152),0)</f>
        <v>5</v>
      </c>
      <c r="L152" s="3" t="str">
        <f>VLOOKUP($A152,'单位数据(1级)'!$A$2:$L$21,COLUMN(L152),0)</f>
        <v>中等</v>
      </c>
      <c r="M152" s="3" t="s">
        <v>57</v>
      </c>
    </row>
    <row r="153" spans="1:13" x14ac:dyDescent="0.15">
      <c r="A153" s="3" t="s">
        <v>112</v>
      </c>
      <c r="B153" s="3">
        <f t="shared" si="35"/>
        <v>9</v>
      </c>
      <c r="C153" s="5">
        <f t="shared" si="33"/>
        <v>697</v>
      </c>
      <c r="D153" s="5">
        <f t="shared" si="34"/>
        <v>69</v>
      </c>
      <c r="E153" s="3">
        <f>VLOOKUP(A153,'单位数据(1级)'!$A$2:$L$21,3,0)</f>
        <v>1</v>
      </c>
      <c r="F153" s="3">
        <f>VLOOKUP($A153,'单位数据(1级)'!$A$2:$L$21,COLUMN(F153),0)</f>
        <v>2</v>
      </c>
      <c r="G153" s="3" t="str">
        <f>VLOOKUP($A153,'单位数据(1级)'!$A$2:$L$21,COLUMN(G153),0)</f>
        <v>1,2,3</v>
      </c>
      <c r="H153" s="3">
        <f>VLOOKUP($A153,'单位数据(1级)'!$A$2:$L$21,COLUMN(H153),0)</f>
        <v>0.7</v>
      </c>
      <c r="I153" s="3">
        <f>VLOOKUP($A153,'单位数据(1级)'!$A$2:$L$21,COLUMN(I153),0)</f>
        <v>5</v>
      </c>
      <c r="J153" s="3">
        <f>VLOOKUP($A153,'单位数据(1级)'!$A$2:$L$21,COLUMN(J153),0)</f>
        <v>1.5</v>
      </c>
      <c r="K153" s="3">
        <f>VLOOKUP($A153,'单位数据(1级)'!$A$2:$L$21,COLUMN(K153),0)</f>
        <v>5</v>
      </c>
      <c r="L153" s="3" t="str">
        <f>VLOOKUP($A153,'单位数据(1级)'!$A$2:$L$21,COLUMN(L153),0)</f>
        <v>中等</v>
      </c>
      <c r="M153" s="3" t="s">
        <v>58</v>
      </c>
    </row>
    <row r="154" spans="1:13" x14ac:dyDescent="0.15">
      <c r="A154" s="3" t="s">
        <v>112</v>
      </c>
      <c r="B154" s="3">
        <f t="shared" si="35"/>
        <v>10</v>
      </c>
      <c r="C154" s="5">
        <f t="shared" si="33"/>
        <v>767</v>
      </c>
      <c r="D154" s="5">
        <f t="shared" si="34"/>
        <v>76</v>
      </c>
      <c r="E154" s="3">
        <f>VLOOKUP(A154,'单位数据(1级)'!$A$2:$L$21,3,0)</f>
        <v>1</v>
      </c>
      <c r="F154" s="3">
        <f>VLOOKUP($A154,'单位数据(1级)'!$A$2:$L$21,COLUMN(F154),0)</f>
        <v>2</v>
      </c>
      <c r="G154" s="3" t="str">
        <f>VLOOKUP($A154,'单位数据(1级)'!$A$2:$L$21,COLUMN(G154),0)</f>
        <v>1,2,3</v>
      </c>
      <c r="H154" s="3">
        <f>VLOOKUP($A154,'单位数据(1级)'!$A$2:$L$21,COLUMN(H154),0)</f>
        <v>0.7</v>
      </c>
      <c r="I154" s="3">
        <f>VLOOKUP($A154,'单位数据(1级)'!$A$2:$L$21,COLUMN(I154),0)</f>
        <v>5</v>
      </c>
      <c r="J154" s="3">
        <f>VLOOKUP($A154,'单位数据(1级)'!$A$2:$L$21,COLUMN(J154),0)</f>
        <v>1.5</v>
      </c>
      <c r="K154" s="3">
        <f>VLOOKUP($A154,'单位数据(1级)'!$A$2:$L$21,COLUMN(K154),0)</f>
        <v>5</v>
      </c>
      <c r="L154" s="3" t="str">
        <f>VLOOKUP($A154,'单位数据(1级)'!$A$2:$L$21,COLUMN(L154),0)</f>
        <v>中等</v>
      </c>
      <c r="M154" s="3" t="s">
        <v>59</v>
      </c>
    </row>
    <row r="155" spans="1:13" x14ac:dyDescent="0.15">
      <c r="A155" s="3" t="s">
        <v>112</v>
      </c>
      <c r="B155" s="3">
        <f t="shared" si="35"/>
        <v>11</v>
      </c>
      <c r="C155" s="5">
        <f t="shared" si="33"/>
        <v>844</v>
      </c>
      <c r="D155" s="5">
        <f t="shared" si="34"/>
        <v>84</v>
      </c>
      <c r="E155" s="3">
        <f>VLOOKUP(A155,'单位数据(1级)'!$A$2:$L$21,3,0)</f>
        <v>1</v>
      </c>
      <c r="F155" s="3">
        <f>VLOOKUP($A155,'单位数据(1级)'!$A$2:$L$21,COLUMN(F155),0)</f>
        <v>2</v>
      </c>
      <c r="G155" s="3" t="str">
        <f>VLOOKUP($A155,'单位数据(1级)'!$A$2:$L$21,COLUMN(G155),0)</f>
        <v>1,2,3</v>
      </c>
      <c r="H155" s="3">
        <f>VLOOKUP($A155,'单位数据(1级)'!$A$2:$L$21,COLUMN(H155),0)</f>
        <v>0.7</v>
      </c>
      <c r="I155" s="3">
        <f>VLOOKUP($A155,'单位数据(1级)'!$A$2:$L$21,COLUMN(I155),0)</f>
        <v>5</v>
      </c>
      <c r="J155" s="3">
        <f>VLOOKUP($A155,'单位数据(1级)'!$A$2:$L$21,COLUMN(J155),0)</f>
        <v>1.5</v>
      </c>
      <c r="K155" s="3">
        <f>VLOOKUP($A155,'单位数据(1级)'!$A$2:$L$21,COLUMN(K155),0)</f>
        <v>5</v>
      </c>
      <c r="L155" s="3" t="str">
        <f>VLOOKUP($A155,'单位数据(1级)'!$A$2:$L$21,COLUMN(L155),0)</f>
        <v>中等</v>
      </c>
      <c r="M155" s="3" t="s">
        <v>60</v>
      </c>
    </row>
    <row r="156" spans="1:13" x14ac:dyDescent="0.15">
      <c r="A156" s="3" t="s">
        <v>112</v>
      </c>
      <c r="B156" s="3">
        <f t="shared" si="35"/>
        <v>12</v>
      </c>
      <c r="C156" s="5">
        <f t="shared" si="33"/>
        <v>928</v>
      </c>
      <c r="D156" s="5">
        <f t="shared" si="34"/>
        <v>92</v>
      </c>
      <c r="E156" s="3">
        <f>VLOOKUP(A156,'单位数据(1级)'!$A$2:$L$21,3,0)</f>
        <v>1</v>
      </c>
      <c r="F156" s="3">
        <f>VLOOKUP($A156,'单位数据(1级)'!$A$2:$L$21,COLUMN(F156),0)</f>
        <v>2</v>
      </c>
      <c r="G156" s="3" t="str">
        <f>VLOOKUP($A156,'单位数据(1级)'!$A$2:$L$21,COLUMN(G156),0)</f>
        <v>1,2,3</v>
      </c>
      <c r="H156" s="3">
        <f>VLOOKUP($A156,'单位数据(1级)'!$A$2:$L$21,COLUMN(H156),0)</f>
        <v>0.7</v>
      </c>
      <c r="I156" s="3">
        <f>VLOOKUP($A156,'单位数据(1级)'!$A$2:$L$21,COLUMN(I156),0)</f>
        <v>5</v>
      </c>
      <c r="J156" s="3">
        <f>VLOOKUP($A156,'单位数据(1级)'!$A$2:$L$21,COLUMN(J156),0)</f>
        <v>1.5</v>
      </c>
      <c r="K156" s="3">
        <f>VLOOKUP($A156,'单位数据(1级)'!$A$2:$L$21,COLUMN(K156),0)</f>
        <v>5</v>
      </c>
      <c r="L156" s="3" t="str">
        <f>VLOOKUP($A156,'单位数据(1级)'!$A$2:$L$21,COLUMN(L156),0)</f>
        <v>中等</v>
      </c>
      <c r="M156" s="3" t="s">
        <v>61</v>
      </c>
    </row>
    <row r="157" spans="1:13" x14ac:dyDescent="0.15">
      <c r="A157" s="3" t="s">
        <v>112</v>
      </c>
      <c r="B157" s="3">
        <f t="shared" si="35"/>
        <v>13</v>
      </c>
      <c r="C157" s="5">
        <f t="shared" si="33"/>
        <v>1021</v>
      </c>
      <c r="D157" s="5">
        <f t="shared" si="34"/>
        <v>101</v>
      </c>
      <c r="E157" s="3">
        <f>VLOOKUP(A157,'单位数据(1级)'!$A$2:$L$21,3,0)</f>
        <v>1</v>
      </c>
      <c r="F157" s="3">
        <f>VLOOKUP($A157,'单位数据(1级)'!$A$2:$L$21,COLUMN(F157),0)</f>
        <v>2</v>
      </c>
      <c r="G157" s="3" t="str">
        <f>VLOOKUP($A157,'单位数据(1级)'!$A$2:$L$21,COLUMN(G157),0)</f>
        <v>1,2,3</v>
      </c>
      <c r="H157" s="3">
        <f>VLOOKUP($A157,'单位数据(1级)'!$A$2:$L$21,COLUMN(H157),0)</f>
        <v>0.7</v>
      </c>
      <c r="I157" s="3">
        <f>VLOOKUP($A157,'单位数据(1级)'!$A$2:$L$21,COLUMN(I157),0)</f>
        <v>5</v>
      </c>
      <c r="J157" s="3">
        <f>VLOOKUP($A157,'单位数据(1级)'!$A$2:$L$21,COLUMN(J157),0)</f>
        <v>1.5</v>
      </c>
      <c r="K157" s="3">
        <f>VLOOKUP($A157,'单位数据(1级)'!$A$2:$L$21,COLUMN(K157),0)</f>
        <v>5</v>
      </c>
      <c r="L157" s="3" t="str">
        <f>VLOOKUP($A157,'单位数据(1级)'!$A$2:$L$21,COLUMN(L157),0)</f>
        <v>中等</v>
      </c>
      <c r="M157" s="3" t="s">
        <v>62</v>
      </c>
    </row>
    <row r="158" spans="1:13" x14ac:dyDescent="0.15">
      <c r="A158" s="3" t="s">
        <v>113</v>
      </c>
      <c r="B158" s="3">
        <v>1</v>
      </c>
      <c r="C158" s="5">
        <v>281</v>
      </c>
      <c r="D158" s="5">
        <v>107</v>
      </c>
      <c r="E158" s="3">
        <f>VLOOKUP(A158,'单位数据(1级)'!$A$2:$L$21,3,0)</f>
        <v>1</v>
      </c>
      <c r="F158" s="3">
        <f>VLOOKUP($A158,'单位数据(1级)'!$A$2:$L$21,COLUMN(F158),0)</f>
        <v>2</v>
      </c>
      <c r="G158" s="3" t="str">
        <f>VLOOKUP($A158,'单位数据(1级)'!$A$2:$L$21,COLUMN(G158),0)</f>
        <v>1,2,3</v>
      </c>
      <c r="H158" s="3">
        <f>VLOOKUP($A158,'单位数据(1级)'!$A$2:$L$21,COLUMN(H158),0)</f>
        <v>1.4</v>
      </c>
      <c r="I158" s="3">
        <f>VLOOKUP($A158,'单位数据(1级)'!$A$2:$L$21,COLUMN(I158),0)</f>
        <v>5.5</v>
      </c>
      <c r="J158" s="3">
        <f>VLOOKUP($A158,'单位数据(1级)'!$A$2:$L$21,COLUMN(J158),0)</f>
        <v>2</v>
      </c>
      <c r="K158" s="3">
        <f>VLOOKUP($A158,'单位数据(1级)'!$A$2:$L$21,COLUMN(K158),0)</f>
        <v>5</v>
      </c>
      <c r="L158" s="3" t="str">
        <f>VLOOKUP($A158,'单位数据(1级)'!$A$2:$L$21,COLUMN(L158),0)</f>
        <v>中等</v>
      </c>
      <c r="M158" s="3"/>
    </row>
    <row r="159" spans="1:13" x14ac:dyDescent="0.15">
      <c r="A159" s="3" t="s">
        <v>113</v>
      </c>
      <c r="B159" s="3">
        <f>B158+1</f>
        <v>2</v>
      </c>
      <c r="C159" s="5">
        <f t="shared" ref="C159:C170" si="36">ROUND(C158*1.1,0)</f>
        <v>309</v>
      </c>
      <c r="D159" s="5">
        <f t="shared" ref="D159:D170" si="37">ROUND(D158*1.1,0)</f>
        <v>118</v>
      </c>
      <c r="E159" s="3">
        <f>VLOOKUP(A159,'单位数据(1级)'!$A$2:$L$21,3,0)</f>
        <v>1</v>
      </c>
      <c r="F159" s="3">
        <f>VLOOKUP($A159,'单位数据(1级)'!$A$2:$L$21,COLUMN(F159),0)</f>
        <v>2</v>
      </c>
      <c r="G159" s="3" t="str">
        <f>VLOOKUP($A159,'单位数据(1级)'!$A$2:$L$21,COLUMN(G159),0)</f>
        <v>1,2,3</v>
      </c>
      <c r="H159" s="3">
        <f>VLOOKUP($A159,'单位数据(1级)'!$A$2:$L$21,COLUMN(H159),0)</f>
        <v>1.4</v>
      </c>
      <c r="I159" s="3">
        <f>VLOOKUP($A159,'单位数据(1级)'!$A$2:$L$21,COLUMN(I159),0)</f>
        <v>5.5</v>
      </c>
      <c r="J159" s="3">
        <f>VLOOKUP($A159,'单位数据(1级)'!$A$2:$L$21,COLUMN(J159),0)</f>
        <v>2</v>
      </c>
      <c r="K159" s="3">
        <f>VLOOKUP($A159,'单位数据(1级)'!$A$2:$L$21,COLUMN(K159),0)</f>
        <v>5</v>
      </c>
      <c r="L159" s="3" t="str">
        <f>VLOOKUP($A159,'单位数据(1级)'!$A$2:$L$21,COLUMN(L159),0)</f>
        <v>中等</v>
      </c>
      <c r="M159" s="3"/>
    </row>
    <row r="160" spans="1:13" x14ac:dyDescent="0.15">
      <c r="A160" s="3" t="s">
        <v>113</v>
      </c>
      <c r="B160" s="3">
        <f t="shared" ref="B160:B170" si="38">B159+1</f>
        <v>3</v>
      </c>
      <c r="C160" s="5">
        <f t="shared" si="36"/>
        <v>340</v>
      </c>
      <c r="D160" s="5">
        <f t="shared" si="37"/>
        <v>130</v>
      </c>
      <c r="E160" s="3">
        <f>VLOOKUP(A160,'单位数据(1级)'!$A$2:$L$21,3,0)</f>
        <v>1</v>
      </c>
      <c r="F160" s="3">
        <f>VLOOKUP($A160,'单位数据(1级)'!$A$2:$L$21,COLUMN(F160),0)</f>
        <v>2</v>
      </c>
      <c r="G160" s="3" t="str">
        <f>VLOOKUP($A160,'单位数据(1级)'!$A$2:$L$21,COLUMN(G160),0)</f>
        <v>1,2,3</v>
      </c>
      <c r="H160" s="3">
        <f>VLOOKUP($A160,'单位数据(1级)'!$A$2:$L$21,COLUMN(H160),0)</f>
        <v>1.4</v>
      </c>
      <c r="I160" s="3">
        <f>VLOOKUP($A160,'单位数据(1级)'!$A$2:$L$21,COLUMN(I160),0)</f>
        <v>5.5</v>
      </c>
      <c r="J160" s="3">
        <f>VLOOKUP($A160,'单位数据(1级)'!$A$2:$L$21,COLUMN(J160),0)</f>
        <v>2</v>
      </c>
      <c r="K160" s="3">
        <f>VLOOKUP($A160,'单位数据(1级)'!$A$2:$L$21,COLUMN(K160),0)</f>
        <v>5</v>
      </c>
      <c r="L160" s="3" t="str">
        <f>VLOOKUP($A160,'单位数据(1级)'!$A$2:$L$21,COLUMN(L160),0)</f>
        <v>中等</v>
      </c>
      <c r="M160" s="3"/>
    </row>
    <row r="161" spans="1:13" x14ac:dyDescent="0.15">
      <c r="A161" s="3" t="s">
        <v>113</v>
      </c>
      <c r="B161" s="3">
        <f t="shared" si="38"/>
        <v>4</v>
      </c>
      <c r="C161" s="5">
        <f t="shared" si="36"/>
        <v>374</v>
      </c>
      <c r="D161" s="5">
        <f t="shared" si="37"/>
        <v>143</v>
      </c>
      <c r="E161" s="3">
        <f>VLOOKUP(A161,'单位数据(1级)'!$A$2:$L$21,3,0)</f>
        <v>1</v>
      </c>
      <c r="F161" s="3">
        <f>VLOOKUP($A161,'单位数据(1级)'!$A$2:$L$21,COLUMN(F161),0)</f>
        <v>2</v>
      </c>
      <c r="G161" s="3" t="str">
        <f>VLOOKUP($A161,'单位数据(1级)'!$A$2:$L$21,COLUMN(G161),0)</f>
        <v>1,2,3</v>
      </c>
      <c r="H161" s="3">
        <f>VLOOKUP($A161,'单位数据(1级)'!$A$2:$L$21,COLUMN(H161),0)</f>
        <v>1.4</v>
      </c>
      <c r="I161" s="3">
        <f>VLOOKUP($A161,'单位数据(1级)'!$A$2:$L$21,COLUMN(I161),0)</f>
        <v>5.5</v>
      </c>
      <c r="J161" s="3">
        <f>VLOOKUP($A161,'单位数据(1级)'!$A$2:$L$21,COLUMN(J161),0)</f>
        <v>2</v>
      </c>
      <c r="K161" s="3">
        <f>VLOOKUP($A161,'单位数据(1级)'!$A$2:$L$21,COLUMN(K161),0)</f>
        <v>5</v>
      </c>
      <c r="L161" s="3" t="str">
        <f>VLOOKUP($A161,'单位数据(1级)'!$A$2:$L$21,COLUMN(L161),0)</f>
        <v>中等</v>
      </c>
      <c r="M161" s="3"/>
    </row>
    <row r="162" spans="1:13" x14ac:dyDescent="0.15">
      <c r="A162" s="3" t="s">
        <v>113</v>
      </c>
      <c r="B162" s="3">
        <f t="shared" si="38"/>
        <v>5</v>
      </c>
      <c r="C162" s="5">
        <f t="shared" si="36"/>
        <v>411</v>
      </c>
      <c r="D162" s="5">
        <f t="shared" si="37"/>
        <v>157</v>
      </c>
      <c r="E162" s="3">
        <f>VLOOKUP(A162,'单位数据(1级)'!$A$2:$L$21,3,0)</f>
        <v>1</v>
      </c>
      <c r="F162" s="3">
        <f>VLOOKUP($A162,'单位数据(1级)'!$A$2:$L$21,COLUMN(F162),0)</f>
        <v>2</v>
      </c>
      <c r="G162" s="3" t="str">
        <f>VLOOKUP($A162,'单位数据(1级)'!$A$2:$L$21,COLUMN(G162),0)</f>
        <v>1,2,3</v>
      </c>
      <c r="H162" s="3">
        <f>VLOOKUP($A162,'单位数据(1级)'!$A$2:$L$21,COLUMN(H162),0)</f>
        <v>1.4</v>
      </c>
      <c r="I162" s="3">
        <f>VLOOKUP($A162,'单位数据(1级)'!$A$2:$L$21,COLUMN(I162),0)</f>
        <v>5.5</v>
      </c>
      <c r="J162" s="3">
        <f>VLOOKUP($A162,'单位数据(1级)'!$A$2:$L$21,COLUMN(J162),0)</f>
        <v>2</v>
      </c>
      <c r="K162" s="3">
        <f>VLOOKUP($A162,'单位数据(1级)'!$A$2:$L$21,COLUMN(K162),0)</f>
        <v>5</v>
      </c>
      <c r="L162" s="3" t="str">
        <f>VLOOKUP($A162,'单位数据(1级)'!$A$2:$L$21,COLUMN(L162),0)</f>
        <v>中等</v>
      </c>
      <c r="M162" s="3"/>
    </row>
    <row r="163" spans="1:13" x14ac:dyDescent="0.15">
      <c r="A163" s="3" t="s">
        <v>113</v>
      </c>
      <c r="B163" s="3">
        <f t="shared" si="38"/>
        <v>6</v>
      </c>
      <c r="C163" s="5">
        <f t="shared" si="36"/>
        <v>452</v>
      </c>
      <c r="D163" s="5">
        <f t="shared" si="37"/>
        <v>173</v>
      </c>
      <c r="E163" s="3">
        <f>VLOOKUP(A163,'单位数据(1级)'!$A$2:$L$21,3,0)</f>
        <v>1</v>
      </c>
      <c r="F163" s="3">
        <f>VLOOKUP($A163,'单位数据(1级)'!$A$2:$L$21,COLUMN(F163),0)</f>
        <v>2</v>
      </c>
      <c r="G163" s="3" t="str">
        <f>VLOOKUP($A163,'单位数据(1级)'!$A$2:$L$21,COLUMN(G163),0)</f>
        <v>1,2,3</v>
      </c>
      <c r="H163" s="3">
        <f>VLOOKUP($A163,'单位数据(1级)'!$A$2:$L$21,COLUMN(H163),0)</f>
        <v>1.4</v>
      </c>
      <c r="I163" s="3">
        <f>VLOOKUP($A163,'单位数据(1级)'!$A$2:$L$21,COLUMN(I163),0)</f>
        <v>5.5</v>
      </c>
      <c r="J163" s="3">
        <f>VLOOKUP($A163,'单位数据(1级)'!$A$2:$L$21,COLUMN(J163),0)</f>
        <v>2</v>
      </c>
      <c r="K163" s="3">
        <f>VLOOKUP($A163,'单位数据(1级)'!$A$2:$L$21,COLUMN(K163),0)</f>
        <v>5</v>
      </c>
      <c r="L163" s="3" t="str">
        <f>VLOOKUP($A163,'单位数据(1级)'!$A$2:$L$21,COLUMN(L163),0)</f>
        <v>中等</v>
      </c>
      <c r="M163" s="3"/>
    </row>
    <row r="164" spans="1:13" x14ac:dyDescent="0.15">
      <c r="A164" s="3" t="s">
        <v>113</v>
      </c>
      <c r="B164" s="3">
        <f t="shared" si="38"/>
        <v>7</v>
      </c>
      <c r="C164" s="5">
        <f t="shared" si="36"/>
        <v>497</v>
      </c>
      <c r="D164" s="5">
        <f t="shared" si="37"/>
        <v>190</v>
      </c>
      <c r="E164" s="3">
        <f>VLOOKUP(A164,'单位数据(1级)'!$A$2:$L$21,3,0)</f>
        <v>1</v>
      </c>
      <c r="F164" s="3">
        <f>VLOOKUP($A164,'单位数据(1级)'!$A$2:$L$21,COLUMN(F164),0)</f>
        <v>2</v>
      </c>
      <c r="G164" s="3" t="str">
        <f>VLOOKUP($A164,'单位数据(1级)'!$A$2:$L$21,COLUMN(G164),0)</f>
        <v>1,2,3</v>
      </c>
      <c r="H164" s="3">
        <f>VLOOKUP($A164,'单位数据(1级)'!$A$2:$L$21,COLUMN(H164),0)</f>
        <v>1.4</v>
      </c>
      <c r="I164" s="3">
        <f>VLOOKUP($A164,'单位数据(1级)'!$A$2:$L$21,COLUMN(I164),0)</f>
        <v>5.5</v>
      </c>
      <c r="J164" s="3">
        <f>VLOOKUP($A164,'单位数据(1级)'!$A$2:$L$21,COLUMN(J164),0)</f>
        <v>2</v>
      </c>
      <c r="K164" s="3">
        <f>VLOOKUP($A164,'单位数据(1级)'!$A$2:$L$21,COLUMN(K164),0)</f>
        <v>5</v>
      </c>
      <c r="L164" s="3" t="str">
        <f>VLOOKUP($A164,'单位数据(1级)'!$A$2:$L$21,COLUMN(L164),0)</f>
        <v>中等</v>
      </c>
      <c r="M164" s="3"/>
    </row>
    <row r="165" spans="1:13" x14ac:dyDescent="0.15">
      <c r="A165" s="3" t="s">
        <v>113</v>
      </c>
      <c r="B165" s="3">
        <f t="shared" si="38"/>
        <v>8</v>
      </c>
      <c r="C165" s="5">
        <f t="shared" si="36"/>
        <v>547</v>
      </c>
      <c r="D165" s="5">
        <f t="shared" si="37"/>
        <v>209</v>
      </c>
      <c r="E165" s="3">
        <f>VLOOKUP(A165,'单位数据(1级)'!$A$2:$L$21,3,0)</f>
        <v>1</v>
      </c>
      <c r="F165" s="3">
        <f>VLOOKUP($A165,'单位数据(1级)'!$A$2:$L$21,COLUMN(F165),0)</f>
        <v>2</v>
      </c>
      <c r="G165" s="3" t="str">
        <f>VLOOKUP($A165,'单位数据(1级)'!$A$2:$L$21,COLUMN(G165),0)</f>
        <v>1,2,3</v>
      </c>
      <c r="H165" s="3">
        <f>VLOOKUP($A165,'单位数据(1级)'!$A$2:$L$21,COLUMN(H165),0)</f>
        <v>1.4</v>
      </c>
      <c r="I165" s="3">
        <f>VLOOKUP($A165,'单位数据(1级)'!$A$2:$L$21,COLUMN(I165),0)</f>
        <v>5.5</v>
      </c>
      <c r="J165" s="3">
        <f>VLOOKUP($A165,'单位数据(1级)'!$A$2:$L$21,COLUMN(J165),0)</f>
        <v>2</v>
      </c>
      <c r="K165" s="3">
        <f>VLOOKUP($A165,'单位数据(1级)'!$A$2:$L$21,COLUMN(K165),0)</f>
        <v>5</v>
      </c>
      <c r="L165" s="3" t="str">
        <f>VLOOKUP($A165,'单位数据(1级)'!$A$2:$L$21,COLUMN(L165),0)</f>
        <v>中等</v>
      </c>
      <c r="M165" s="3"/>
    </row>
    <row r="166" spans="1:13" x14ac:dyDescent="0.15">
      <c r="A166" s="3" t="s">
        <v>113</v>
      </c>
      <c r="B166" s="3">
        <f t="shared" si="38"/>
        <v>9</v>
      </c>
      <c r="C166" s="5">
        <f t="shared" si="36"/>
        <v>602</v>
      </c>
      <c r="D166" s="5">
        <f t="shared" si="37"/>
        <v>230</v>
      </c>
      <c r="E166" s="3">
        <f>VLOOKUP(A166,'单位数据(1级)'!$A$2:$L$21,3,0)</f>
        <v>1</v>
      </c>
      <c r="F166" s="3">
        <f>VLOOKUP($A166,'单位数据(1级)'!$A$2:$L$21,COLUMN(F166),0)</f>
        <v>2</v>
      </c>
      <c r="G166" s="3" t="str">
        <f>VLOOKUP($A166,'单位数据(1级)'!$A$2:$L$21,COLUMN(G166),0)</f>
        <v>1,2,3</v>
      </c>
      <c r="H166" s="3">
        <f>VLOOKUP($A166,'单位数据(1级)'!$A$2:$L$21,COLUMN(H166),0)</f>
        <v>1.4</v>
      </c>
      <c r="I166" s="3">
        <f>VLOOKUP($A166,'单位数据(1级)'!$A$2:$L$21,COLUMN(I166),0)</f>
        <v>5.5</v>
      </c>
      <c r="J166" s="3">
        <f>VLOOKUP($A166,'单位数据(1级)'!$A$2:$L$21,COLUMN(J166),0)</f>
        <v>2</v>
      </c>
      <c r="K166" s="3">
        <f>VLOOKUP($A166,'单位数据(1级)'!$A$2:$L$21,COLUMN(K166),0)</f>
        <v>5</v>
      </c>
      <c r="L166" s="3" t="str">
        <f>VLOOKUP($A166,'单位数据(1级)'!$A$2:$L$21,COLUMN(L166),0)</f>
        <v>中等</v>
      </c>
      <c r="M166" s="3"/>
    </row>
    <row r="167" spans="1:13" x14ac:dyDescent="0.15">
      <c r="A167" s="3" t="s">
        <v>113</v>
      </c>
      <c r="B167" s="3">
        <f t="shared" si="38"/>
        <v>10</v>
      </c>
      <c r="C167" s="5">
        <f t="shared" si="36"/>
        <v>662</v>
      </c>
      <c r="D167" s="5">
        <f t="shared" si="37"/>
        <v>253</v>
      </c>
      <c r="E167" s="3">
        <f>VLOOKUP(A167,'单位数据(1级)'!$A$2:$L$21,3,0)</f>
        <v>1</v>
      </c>
      <c r="F167" s="3">
        <f>VLOOKUP($A167,'单位数据(1级)'!$A$2:$L$21,COLUMN(F167),0)</f>
        <v>2</v>
      </c>
      <c r="G167" s="3" t="str">
        <f>VLOOKUP($A167,'单位数据(1级)'!$A$2:$L$21,COLUMN(G167),0)</f>
        <v>1,2,3</v>
      </c>
      <c r="H167" s="3">
        <f>VLOOKUP($A167,'单位数据(1级)'!$A$2:$L$21,COLUMN(H167),0)</f>
        <v>1.4</v>
      </c>
      <c r="I167" s="3">
        <f>VLOOKUP($A167,'单位数据(1级)'!$A$2:$L$21,COLUMN(I167),0)</f>
        <v>5.5</v>
      </c>
      <c r="J167" s="3">
        <f>VLOOKUP($A167,'单位数据(1级)'!$A$2:$L$21,COLUMN(J167),0)</f>
        <v>2</v>
      </c>
      <c r="K167" s="3">
        <f>VLOOKUP($A167,'单位数据(1级)'!$A$2:$L$21,COLUMN(K167),0)</f>
        <v>5</v>
      </c>
      <c r="L167" s="3" t="str">
        <f>VLOOKUP($A167,'单位数据(1级)'!$A$2:$L$21,COLUMN(L167),0)</f>
        <v>中等</v>
      </c>
      <c r="M167" s="3"/>
    </row>
    <row r="168" spans="1:13" x14ac:dyDescent="0.15">
      <c r="A168" s="3" t="s">
        <v>113</v>
      </c>
      <c r="B168" s="3">
        <f t="shared" si="38"/>
        <v>11</v>
      </c>
      <c r="C168" s="5">
        <f t="shared" si="36"/>
        <v>728</v>
      </c>
      <c r="D168" s="5">
        <f t="shared" si="37"/>
        <v>278</v>
      </c>
      <c r="E168" s="3">
        <f>VLOOKUP(A168,'单位数据(1级)'!$A$2:$L$21,3,0)</f>
        <v>1</v>
      </c>
      <c r="F168" s="3">
        <f>VLOOKUP($A168,'单位数据(1级)'!$A$2:$L$21,COLUMN(F168),0)</f>
        <v>2</v>
      </c>
      <c r="G168" s="3" t="str">
        <f>VLOOKUP($A168,'单位数据(1级)'!$A$2:$L$21,COLUMN(G168),0)</f>
        <v>1,2,3</v>
      </c>
      <c r="H168" s="3">
        <f>VLOOKUP($A168,'单位数据(1级)'!$A$2:$L$21,COLUMN(H168),0)</f>
        <v>1.4</v>
      </c>
      <c r="I168" s="3">
        <f>VLOOKUP($A168,'单位数据(1级)'!$A$2:$L$21,COLUMN(I168),0)</f>
        <v>5.5</v>
      </c>
      <c r="J168" s="3">
        <f>VLOOKUP($A168,'单位数据(1级)'!$A$2:$L$21,COLUMN(J168),0)</f>
        <v>2</v>
      </c>
      <c r="K168" s="3">
        <f>VLOOKUP($A168,'单位数据(1级)'!$A$2:$L$21,COLUMN(K168),0)</f>
        <v>5</v>
      </c>
      <c r="L168" s="3" t="str">
        <f>VLOOKUP($A168,'单位数据(1级)'!$A$2:$L$21,COLUMN(L168),0)</f>
        <v>中等</v>
      </c>
      <c r="M168" s="3"/>
    </row>
    <row r="169" spans="1:13" x14ac:dyDescent="0.15">
      <c r="A169" s="3" t="s">
        <v>113</v>
      </c>
      <c r="B169" s="3">
        <f t="shared" si="38"/>
        <v>12</v>
      </c>
      <c r="C169" s="5">
        <f t="shared" si="36"/>
        <v>801</v>
      </c>
      <c r="D169" s="5">
        <f t="shared" si="37"/>
        <v>306</v>
      </c>
      <c r="E169" s="3">
        <f>VLOOKUP(A169,'单位数据(1级)'!$A$2:$L$21,3,0)</f>
        <v>1</v>
      </c>
      <c r="F169" s="3">
        <f>VLOOKUP($A169,'单位数据(1级)'!$A$2:$L$21,COLUMN(F169),0)</f>
        <v>2</v>
      </c>
      <c r="G169" s="3" t="str">
        <f>VLOOKUP($A169,'单位数据(1级)'!$A$2:$L$21,COLUMN(G169),0)</f>
        <v>1,2,3</v>
      </c>
      <c r="H169" s="3">
        <f>VLOOKUP($A169,'单位数据(1级)'!$A$2:$L$21,COLUMN(H169),0)</f>
        <v>1.4</v>
      </c>
      <c r="I169" s="3">
        <f>VLOOKUP($A169,'单位数据(1级)'!$A$2:$L$21,COLUMN(I169),0)</f>
        <v>5.5</v>
      </c>
      <c r="J169" s="3">
        <f>VLOOKUP($A169,'单位数据(1级)'!$A$2:$L$21,COLUMN(J169),0)</f>
        <v>2</v>
      </c>
      <c r="K169" s="3">
        <f>VLOOKUP($A169,'单位数据(1级)'!$A$2:$L$21,COLUMN(K169),0)</f>
        <v>5</v>
      </c>
      <c r="L169" s="3" t="str">
        <f>VLOOKUP($A169,'单位数据(1级)'!$A$2:$L$21,COLUMN(L169),0)</f>
        <v>中等</v>
      </c>
      <c r="M169" s="3"/>
    </row>
    <row r="170" spans="1:13" x14ac:dyDescent="0.15">
      <c r="A170" s="3" t="s">
        <v>113</v>
      </c>
      <c r="B170" s="3">
        <f t="shared" si="38"/>
        <v>13</v>
      </c>
      <c r="C170" s="5">
        <f t="shared" si="36"/>
        <v>881</v>
      </c>
      <c r="D170" s="5">
        <f t="shared" si="37"/>
        <v>337</v>
      </c>
      <c r="E170" s="3">
        <f>VLOOKUP(A170,'单位数据(1级)'!$A$2:$L$21,3,0)</f>
        <v>1</v>
      </c>
      <c r="F170" s="3">
        <f>VLOOKUP($A170,'单位数据(1级)'!$A$2:$L$21,COLUMN(F170),0)</f>
        <v>2</v>
      </c>
      <c r="G170" s="3" t="str">
        <f>VLOOKUP($A170,'单位数据(1级)'!$A$2:$L$21,COLUMN(G170),0)</f>
        <v>1,2,3</v>
      </c>
      <c r="H170" s="3">
        <f>VLOOKUP($A170,'单位数据(1级)'!$A$2:$L$21,COLUMN(H170),0)</f>
        <v>1.4</v>
      </c>
      <c r="I170" s="3">
        <f>VLOOKUP($A170,'单位数据(1级)'!$A$2:$L$21,COLUMN(I170),0)</f>
        <v>5.5</v>
      </c>
      <c r="J170" s="3">
        <f>VLOOKUP($A170,'单位数据(1级)'!$A$2:$L$21,COLUMN(J170),0)</f>
        <v>2</v>
      </c>
      <c r="K170" s="3">
        <f>VLOOKUP($A170,'单位数据(1级)'!$A$2:$L$21,COLUMN(K170),0)</f>
        <v>5</v>
      </c>
      <c r="L170" s="3" t="str">
        <f>VLOOKUP($A170,'单位数据(1级)'!$A$2:$L$21,COLUMN(L170),0)</f>
        <v>中等</v>
      </c>
      <c r="M170" s="3"/>
    </row>
    <row r="171" spans="1:13" x14ac:dyDescent="0.15">
      <c r="A171" s="3" t="s">
        <v>114</v>
      </c>
      <c r="B171" s="3">
        <v>1</v>
      </c>
      <c r="C171" s="5">
        <v>1615</v>
      </c>
      <c r="D171" s="5">
        <v>317</v>
      </c>
      <c r="E171" s="3">
        <f>VLOOKUP(A171,'单位数据(1级)'!$A$2:$L$21,3,0)</f>
        <v>1</v>
      </c>
      <c r="F171" s="3">
        <f>VLOOKUP($A171,'单位数据(1级)'!$A$2:$L$21,COLUMN(F171),0)</f>
        <v>1</v>
      </c>
      <c r="G171" s="3" t="str">
        <f>VLOOKUP($A171,'单位数据(1级)'!$A$2:$L$21,COLUMN(G171),0)</f>
        <v>1,3</v>
      </c>
      <c r="H171" s="3">
        <f>VLOOKUP($A171,'单位数据(1级)'!$A$2:$L$21,COLUMN(H171),0)</f>
        <v>1.8</v>
      </c>
      <c r="I171" s="3">
        <f>VLOOKUP($A171,'单位数据(1级)'!$A$2:$L$21,COLUMN(I171),0)</f>
        <v>0</v>
      </c>
      <c r="J171" s="3">
        <f>VLOOKUP($A171,'单位数据(1级)'!$A$2:$L$21,COLUMN(J171),0)</f>
        <v>0</v>
      </c>
      <c r="K171" s="3">
        <f>VLOOKUP($A171,'单位数据(1级)'!$A$2:$L$21,COLUMN(K171),0)</f>
        <v>7</v>
      </c>
      <c r="L171" s="3" t="str">
        <f>VLOOKUP($A171,'单位数据(1级)'!$A$2:$L$21,COLUMN(L171),0)</f>
        <v>慢</v>
      </c>
      <c r="M171" s="3"/>
    </row>
    <row r="172" spans="1:13" x14ac:dyDescent="0.15">
      <c r="A172" s="3" t="s">
        <v>114</v>
      </c>
      <c r="B172" s="3">
        <f>B171+1</f>
        <v>2</v>
      </c>
      <c r="C172" s="5">
        <f t="shared" ref="C172:C183" si="39">ROUND(C171*1.1,0)</f>
        <v>1777</v>
      </c>
      <c r="D172" s="5">
        <f t="shared" ref="D172:D183" si="40">ROUND(D171*1.1,0)</f>
        <v>349</v>
      </c>
      <c r="E172" s="3">
        <f>VLOOKUP(A172,'单位数据(1级)'!$A$2:$L$21,3,0)</f>
        <v>1</v>
      </c>
      <c r="F172" s="3">
        <f>VLOOKUP($A172,'单位数据(1级)'!$A$2:$L$21,COLUMN(F172),0)</f>
        <v>1</v>
      </c>
      <c r="G172" s="3" t="str">
        <f>VLOOKUP($A172,'单位数据(1级)'!$A$2:$L$21,COLUMN(G172),0)</f>
        <v>1,3</v>
      </c>
      <c r="H172" s="3">
        <f>VLOOKUP($A172,'单位数据(1级)'!$A$2:$L$21,COLUMN(H172),0)</f>
        <v>1.8</v>
      </c>
      <c r="I172" s="3">
        <f>VLOOKUP($A172,'单位数据(1级)'!$A$2:$L$21,COLUMN(I172),0)</f>
        <v>0</v>
      </c>
      <c r="J172" s="3">
        <f>VLOOKUP($A172,'单位数据(1级)'!$A$2:$L$21,COLUMN(J172),0)</f>
        <v>0</v>
      </c>
      <c r="K172" s="3">
        <f>VLOOKUP($A172,'单位数据(1级)'!$A$2:$L$21,COLUMN(K172),0)</f>
        <v>7</v>
      </c>
      <c r="L172" s="3" t="str">
        <f>VLOOKUP($A172,'单位数据(1级)'!$A$2:$L$21,COLUMN(L172),0)</f>
        <v>慢</v>
      </c>
      <c r="M172" s="3"/>
    </row>
    <row r="173" spans="1:13" x14ac:dyDescent="0.15">
      <c r="A173" s="3" t="s">
        <v>114</v>
      </c>
      <c r="B173" s="3">
        <f t="shared" ref="B173:B183" si="41">B172+1</f>
        <v>3</v>
      </c>
      <c r="C173" s="5">
        <f t="shared" si="39"/>
        <v>1955</v>
      </c>
      <c r="D173" s="5">
        <f t="shared" si="40"/>
        <v>384</v>
      </c>
      <c r="E173" s="3">
        <f>VLOOKUP(A173,'单位数据(1级)'!$A$2:$L$21,3,0)</f>
        <v>1</v>
      </c>
      <c r="F173" s="3">
        <f>VLOOKUP($A173,'单位数据(1级)'!$A$2:$L$21,COLUMN(F173),0)</f>
        <v>1</v>
      </c>
      <c r="G173" s="3" t="str">
        <f>VLOOKUP($A173,'单位数据(1级)'!$A$2:$L$21,COLUMN(G173),0)</f>
        <v>1,3</v>
      </c>
      <c r="H173" s="3">
        <f>VLOOKUP($A173,'单位数据(1级)'!$A$2:$L$21,COLUMN(H173),0)</f>
        <v>1.8</v>
      </c>
      <c r="I173" s="3">
        <f>VLOOKUP($A173,'单位数据(1级)'!$A$2:$L$21,COLUMN(I173),0)</f>
        <v>0</v>
      </c>
      <c r="J173" s="3">
        <f>VLOOKUP($A173,'单位数据(1级)'!$A$2:$L$21,COLUMN(J173),0)</f>
        <v>0</v>
      </c>
      <c r="K173" s="3">
        <f>VLOOKUP($A173,'单位数据(1级)'!$A$2:$L$21,COLUMN(K173),0)</f>
        <v>7</v>
      </c>
      <c r="L173" s="3" t="str">
        <f>VLOOKUP($A173,'单位数据(1级)'!$A$2:$L$21,COLUMN(L173),0)</f>
        <v>慢</v>
      </c>
      <c r="M173" s="3"/>
    </row>
    <row r="174" spans="1:13" x14ac:dyDescent="0.15">
      <c r="A174" s="3" t="s">
        <v>114</v>
      </c>
      <c r="B174" s="3">
        <f t="shared" si="41"/>
        <v>4</v>
      </c>
      <c r="C174" s="5">
        <f t="shared" si="39"/>
        <v>2151</v>
      </c>
      <c r="D174" s="5">
        <f t="shared" si="40"/>
        <v>422</v>
      </c>
      <c r="E174" s="3">
        <f>VLOOKUP(A174,'单位数据(1级)'!$A$2:$L$21,3,0)</f>
        <v>1</v>
      </c>
      <c r="F174" s="3">
        <f>VLOOKUP($A174,'单位数据(1级)'!$A$2:$L$21,COLUMN(F174),0)</f>
        <v>1</v>
      </c>
      <c r="G174" s="3" t="str">
        <f>VLOOKUP($A174,'单位数据(1级)'!$A$2:$L$21,COLUMN(G174),0)</f>
        <v>1,3</v>
      </c>
      <c r="H174" s="3">
        <f>VLOOKUP($A174,'单位数据(1级)'!$A$2:$L$21,COLUMN(H174),0)</f>
        <v>1.8</v>
      </c>
      <c r="I174" s="3">
        <f>VLOOKUP($A174,'单位数据(1级)'!$A$2:$L$21,COLUMN(I174),0)</f>
        <v>0</v>
      </c>
      <c r="J174" s="3">
        <f>VLOOKUP($A174,'单位数据(1级)'!$A$2:$L$21,COLUMN(J174),0)</f>
        <v>0</v>
      </c>
      <c r="K174" s="3">
        <f>VLOOKUP($A174,'单位数据(1级)'!$A$2:$L$21,COLUMN(K174),0)</f>
        <v>7</v>
      </c>
      <c r="L174" s="3" t="str">
        <f>VLOOKUP($A174,'单位数据(1级)'!$A$2:$L$21,COLUMN(L174),0)</f>
        <v>慢</v>
      </c>
      <c r="M174" s="3"/>
    </row>
    <row r="175" spans="1:13" x14ac:dyDescent="0.15">
      <c r="A175" s="3" t="s">
        <v>114</v>
      </c>
      <c r="B175" s="3">
        <f t="shared" si="41"/>
        <v>5</v>
      </c>
      <c r="C175" s="5">
        <f t="shared" si="39"/>
        <v>2366</v>
      </c>
      <c r="D175" s="5">
        <f t="shared" si="40"/>
        <v>464</v>
      </c>
      <c r="E175" s="3">
        <f>VLOOKUP(A175,'单位数据(1级)'!$A$2:$L$21,3,0)</f>
        <v>1</v>
      </c>
      <c r="F175" s="3">
        <f>VLOOKUP($A175,'单位数据(1级)'!$A$2:$L$21,COLUMN(F175),0)</f>
        <v>1</v>
      </c>
      <c r="G175" s="3" t="str">
        <f>VLOOKUP($A175,'单位数据(1级)'!$A$2:$L$21,COLUMN(G175),0)</f>
        <v>1,3</v>
      </c>
      <c r="H175" s="3">
        <f>VLOOKUP($A175,'单位数据(1级)'!$A$2:$L$21,COLUMN(H175),0)</f>
        <v>1.8</v>
      </c>
      <c r="I175" s="3">
        <f>VLOOKUP($A175,'单位数据(1级)'!$A$2:$L$21,COLUMN(I175),0)</f>
        <v>0</v>
      </c>
      <c r="J175" s="3">
        <f>VLOOKUP($A175,'单位数据(1级)'!$A$2:$L$21,COLUMN(J175),0)</f>
        <v>0</v>
      </c>
      <c r="K175" s="3">
        <f>VLOOKUP($A175,'单位数据(1级)'!$A$2:$L$21,COLUMN(K175),0)</f>
        <v>7</v>
      </c>
      <c r="L175" s="3" t="str">
        <f>VLOOKUP($A175,'单位数据(1级)'!$A$2:$L$21,COLUMN(L175),0)</f>
        <v>慢</v>
      </c>
      <c r="M175" s="3"/>
    </row>
    <row r="176" spans="1:13" x14ac:dyDescent="0.15">
      <c r="A176" s="3" t="s">
        <v>114</v>
      </c>
      <c r="B176" s="3">
        <f t="shared" si="41"/>
        <v>6</v>
      </c>
      <c r="C176" s="5">
        <f t="shared" si="39"/>
        <v>2603</v>
      </c>
      <c r="D176" s="5">
        <f t="shared" si="40"/>
        <v>510</v>
      </c>
      <c r="E176" s="3">
        <f>VLOOKUP(A176,'单位数据(1级)'!$A$2:$L$21,3,0)</f>
        <v>1</v>
      </c>
      <c r="F176" s="3">
        <f>VLOOKUP($A176,'单位数据(1级)'!$A$2:$L$21,COLUMN(F176),0)</f>
        <v>1</v>
      </c>
      <c r="G176" s="3" t="str">
        <f>VLOOKUP($A176,'单位数据(1级)'!$A$2:$L$21,COLUMN(G176),0)</f>
        <v>1,3</v>
      </c>
      <c r="H176" s="3">
        <f>VLOOKUP($A176,'单位数据(1级)'!$A$2:$L$21,COLUMN(H176),0)</f>
        <v>1.8</v>
      </c>
      <c r="I176" s="3">
        <f>VLOOKUP($A176,'单位数据(1级)'!$A$2:$L$21,COLUMN(I176),0)</f>
        <v>0</v>
      </c>
      <c r="J176" s="3">
        <f>VLOOKUP($A176,'单位数据(1级)'!$A$2:$L$21,COLUMN(J176),0)</f>
        <v>0</v>
      </c>
      <c r="K176" s="3">
        <f>VLOOKUP($A176,'单位数据(1级)'!$A$2:$L$21,COLUMN(K176),0)</f>
        <v>7</v>
      </c>
      <c r="L176" s="3" t="str">
        <f>VLOOKUP($A176,'单位数据(1级)'!$A$2:$L$21,COLUMN(L176),0)</f>
        <v>慢</v>
      </c>
      <c r="M176" s="3"/>
    </row>
    <row r="177" spans="1:13" x14ac:dyDescent="0.15">
      <c r="A177" s="3" t="s">
        <v>114</v>
      </c>
      <c r="B177" s="3">
        <f t="shared" si="41"/>
        <v>7</v>
      </c>
      <c r="C177" s="5">
        <f t="shared" si="39"/>
        <v>2863</v>
      </c>
      <c r="D177" s="5">
        <f t="shared" si="40"/>
        <v>561</v>
      </c>
      <c r="E177" s="3">
        <f>VLOOKUP(A177,'单位数据(1级)'!$A$2:$L$21,3,0)</f>
        <v>1</v>
      </c>
      <c r="F177" s="3">
        <f>VLOOKUP($A177,'单位数据(1级)'!$A$2:$L$21,COLUMN(F177),0)</f>
        <v>1</v>
      </c>
      <c r="G177" s="3" t="str">
        <f>VLOOKUP($A177,'单位数据(1级)'!$A$2:$L$21,COLUMN(G177),0)</f>
        <v>1,3</v>
      </c>
      <c r="H177" s="3">
        <f>VLOOKUP($A177,'单位数据(1级)'!$A$2:$L$21,COLUMN(H177),0)</f>
        <v>1.8</v>
      </c>
      <c r="I177" s="3">
        <f>VLOOKUP($A177,'单位数据(1级)'!$A$2:$L$21,COLUMN(I177),0)</f>
        <v>0</v>
      </c>
      <c r="J177" s="3">
        <f>VLOOKUP($A177,'单位数据(1级)'!$A$2:$L$21,COLUMN(J177),0)</f>
        <v>0</v>
      </c>
      <c r="K177" s="3">
        <f>VLOOKUP($A177,'单位数据(1级)'!$A$2:$L$21,COLUMN(K177),0)</f>
        <v>7</v>
      </c>
      <c r="L177" s="3" t="str">
        <f>VLOOKUP($A177,'单位数据(1级)'!$A$2:$L$21,COLUMN(L177),0)</f>
        <v>慢</v>
      </c>
      <c r="M177" s="3"/>
    </row>
    <row r="178" spans="1:13" x14ac:dyDescent="0.15">
      <c r="A178" s="3" t="s">
        <v>114</v>
      </c>
      <c r="B178" s="3">
        <f t="shared" si="41"/>
        <v>8</v>
      </c>
      <c r="C178" s="5">
        <f t="shared" si="39"/>
        <v>3149</v>
      </c>
      <c r="D178" s="5">
        <f t="shared" si="40"/>
        <v>617</v>
      </c>
      <c r="E178" s="3">
        <f>VLOOKUP(A178,'单位数据(1级)'!$A$2:$L$21,3,0)</f>
        <v>1</v>
      </c>
      <c r="F178" s="3">
        <f>VLOOKUP($A178,'单位数据(1级)'!$A$2:$L$21,COLUMN(F178),0)</f>
        <v>1</v>
      </c>
      <c r="G178" s="3" t="str">
        <f>VLOOKUP($A178,'单位数据(1级)'!$A$2:$L$21,COLUMN(G178),0)</f>
        <v>1,3</v>
      </c>
      <c r="H178" s="3">
        <f>VLOOKUP($A178,'单位数据(1级)'!$A$2:$L$21,COLUMN(H178),0)</f>
        <v>1.8</v>
      </c>
      <c r="I178" s="3">
        <f>VLOOKUP($A178,'单位数据(1级)'!$A$2:$L$21,COLUMN(I178),0)</f>
        <v>0</v>
      </c>
      <c r="J178" s="3">
        <f>VLOOKUP($A178,'单位数据(1级)'!$A$2:$L$21,COLUMN(J178),0)</f>
        <v>0</v>
      </c>
      <c r="K178" s="3">
        <f>VLOOKUP($A178,'单位数据(1级)'!$A$2:$L$21,COLUMN(K178),0)</f>
        <v>7</v>
      </c>
      <c r="L178" s="3" t="str">
        <f>VLOOKUP($A178,'单位数据(1级)'!$A$2:$L$21,COLUMN(L178),0)</f>
        <v>慢</v>
      </c>
      <c r="M178" s="3"/>
    </row>
    <row r="179" spans="1:13" x14ac:dyDescent="0.15">
      <c r="A179" s="3" t="s">
        <v>114</v>
      </c>
      <c r="B179" s="3">
        <f t="shared" si="41"/>
        <v>9</v>
      </c>
      <c r="C179" s="5">
        <f t="shared" si="39"/>
        <v>3464</v>
      </c>
      <c r="D179" s="5">
        <f t="shared" si="40"/>
        <v>679</v>
      </c>
      <c r="E179" s="3">
        <f>VLOOKUP(A179,'单位数据(1级)'!$A$2:$L$21,3,0)</f>
        <v>1</v>
      </c>
      <c r="F179" s="3">
        <f>VLOOKUP($A179,'单位数据(1级)'!$A$2:$L$21,COLUMN(F179),0)</f>
        <v>1</v>
      </c>
      <c r="G179" s="3" t="str">
        <f>VLOOKUP($A179,'单位数据(1级)'!$A$2:$L$21,COLUMN(G179),0)</f>
        <v>1,3</v>
      </c>
      <c r="H179" s="3">
        <f>VLOOKUP($A179,'单位数据(1级)'!$A$2:$L$21,COLUMN(H179),0)</f>
        <v>1.8</v>
      </c>
      <c r="I179" s="3">
        <f>VLOOKUP($A179,'单位数据(1级)'!$A$2:$L$21,COLUMN(I179),0)</f>
        <v>0</v>
      </c>
      <c r="J179" s="3">
        <f>VLOOKUP($A179,'单位数据(1级)'!$A$2:$L$21,COLUMN(J179),0)</f>
        <v>0</v>
      </c>
      <c r="K179" s="3">
        <f>VLOOKUP($A179,'单位数据(1级)'!$A$2:$L$21,COLUMN(K179),0)</f>
        <v>7</v>
      </c>
      <c r="L179" s="3" t="str">
        <f>VLOOKUP($A179,'单位数据(1级)'!$A$2:$L$21,COLUMN(L179),0)</f>
        <v>慢</v>
      </c>
      <c r="M179" s="3"/>
    </row>
    <row r="180" spans="1:13" x14ac:dyDescent="0.15">
      <c r="A180" s="3" t="s">
        <v>114</v>
      </c>
      <c r="B180" s="3">
        <f t="shared" si="41"/>
        <v>10</v>
      </c>
      <c r="C180" s="5">
        <f t="shared" si="39"/>
        <v>3810</v>
      </c>
      <c r="D180" s="5">
        <f t="shared" si="40"/>
        <v>747</v>
      </c>
      <c r="E180" s="3">
        <f>VLOOKUP(A180,'单位数据(1级)'!$A$2:$L$21,3,0)</f>
        <v>1</v>
      </c>
      <c r="F180" s="3">
        <f>VLOOKUP($A180,'单位数据(1级)'!$A$2:$L$21,COLUMN(F180),0)</f>
        <v>1</v>
      </c>
      <c r="G180" s="3" t="str">
        <f>VLOOKUP($A180,'单位数据(1级)'!$A$2:$L$21,COLUMN(G180),0)</f>
        <v>1,3</v>
      </c>
      <c r="H180" s="3">
        <f>VLOOKUP($A180,'单位数据(1级)'!$A$2:$L$21,COLUMN(H180),0)</f>
        <v>1.8</v>
      </c>
      <c r="I180" s="3">
        <f>VLOOKUP($A180,'单位数据(1级)'!$A$2:$L$21,COLUMN(I180),0)</f>
        <v>0</v>
      </c>
      <c r="J180" s="3">
        <f>VLOOKUP($A180,'单位数据(1级)'!$A$2:$L$21,COLUMN(J180),0)</f>
        <v>0</v>
      </c>
      <c r="K180" s="3">
        <f>VLOOKUP($A180,'单位数据(1级)'!$A$2:$L$21,COLUMN(K180),0)</f>
        <v>7</v>
      </c>
      <c r="L180" s="3" t="str">
        <f>VLOOKUP($A180,'单位数据(1级)'!$A$2:$L$21,COLUMN(L180),0)</f>
        <v>慢</v>
      </c>
      <c r="M180" s="3"/>
    </row>
    <row r="181" spans="1:13" x14ac:dyDescent="0.15">
      <c r="A181" s="3" t="s">
        <v>114</v>
      </c>
      <c r="B181" s="3">
        <f t="shared" si="41"/>
        <v>11</v>
      </c>
      <c r="C181" s="5">
        <f t="shared" si="39"/>
        <v>4191</v>
      </c>
      <c r="D181" s="5">
        <f t="shared" si="40"/>
        <v>822</v>
      </c>
      <c r="E181" s="3">
        <f>VLOOKUP(A181,'单位数据(1级)'!$A$2:$L$21,3,0)</f>
        <v>1</v>
      </c>
      <c r="F181" s="3">
        <f>VLOOKUP($A181,'单位数据(1级)'!$A$2:$L$21,COLUMN(F181),0)</f>
        <v>1</v>
      </c>
      <c r="G181" s="3" t="str">
        <f>VLOOKUP($A181,'单位数据(1级)'!$A$2:$L$21,COLUMN(G181),0)</f>
        <v>1,3</v>
      </c>
      <c r="H181" s="3">
        <f>VLOOKUP($A181,'单位数据(1级)'!$A$2:$L$21,COLUMN(H181),0)</f>
        <v>1.8</v>
      </c>
      <c r="I181" s="3">
        <f>VLOOKUP($A181,'单位数据(1级)'!$A$2:$L$21,COLUMN(I181),0)</f>
        <v>0</v>
      </c>
      <c r="J181" s="3">
        <f>VLOOKUP($A181,'单位数据(1级)'!$A$2:$L$21,COLUMN(J181),0)</f>
        <v>0</v>
      </c>
      <c r="K181" s="3">
        <f>VLOOKUP($A181,'单位数据(1级)'!$A$2:$L$21,COLUMN(K181),0)</f>
        <v>7</v>
      </c>
      <c r="L181" s="3" t="str">
        <f>VLOOKUP($A181,'单位数据(1级)'!$A$2:$L$21,COLUMN(L181),0)</f>
        <v>慢</v>
      </c>
      <c r="M181" s="3"/>
    </row>
    <row r="182" spans="1:13" x14ac:dyDescent="0.15">
      <c r="A182" s="3" t="s">
        <v>114</v>
      </c>
      <c r="B182" s="3">
        <f t="shared" si="41"/>
        <v>12</v>
      </c>
      <c r="C182" s="5">
        <f t="shared" si="39"/>
        <v>4610</v>
      </c>
      <c r="D182" s="5">
        <f t="shared" si="40"/>
        <v>904</v>
      </c>
      <c r="E182" s="3">
        <f>VLOOKUP(A182,'单位数据(1级)'!$A$2:$L$21,3,0)</f>
        <v>1</v>
      </c>
      <c r="F182" s="3">
        <f>VLOOKUP($A182,'单位数据(1级)'!$A$2:$L$21,COLUMN(F182),0)</f>
        <v>1</v>
      </c>
      <c r="G182" s="3" t="str">
        <f>VLOOKUP($A182,'单位数据(1级)'!$A$2:$L$21,COLUMN(G182),0)</f>
        <v>1,3</v>
      </c>
      <c r="H182" s="3">
        <f>VLOOKUP($A182,'单位数据(1级)'!$A$2:$L$21,COLUMN(H182),0)</f>
        <v>1.8</v>
      </c>
      <c r="I182" s="3">
        <f>VLOOKUP($A182,'单位数据(1级)'!$A$2:$L$21,COLUMN(I182),0)</f>
        <v>0</v>
      </c>
      <c r="J182" s="3">
        <f>VLOOKUP($A182,'单位数据(1级)'!$A$2:$L$21,COLUMN(J182),0)</f>
        <v>0</v>
      </c>
      <c r="K182" s="3">
        <f>VLOOKUP($A182,'单位数据(1级)'!$A$2:$L$21,COLUMN(K182),0)</f>
        <v>7</v>
      </c>
      <c r="L182" s="3" t="str">
        <f>VLOOKUP($A182,'单位数据(1级)'!$A$2:$L$21,COLUMN(L182),0)</f>
        <v>慢</v>
      </c>
      <c r="M182" s="3"/>
    </row>
    <row r="183" spans="1:13" x14ac:dyDescent="0.15">
      <c r="A183" s="3" t="s">
        <v>114</v>
      </c>
      <c r="B183" s="3">
        <f t="shared" si="41"/>
        <v>13</v>
      </c>
      <c r="C183" s="5">
        <f t="shared" si="39"/>
        <v>5071</v>
      </c>
      <c r="D183" s="5">
        <f t="shared" si="40"/>
        <v>994</v>
      </c>
      <c r="E183" s="3">
        <f>VLOOKUP(A183,'单位数据(1级)'!$A$2:$L$21,3,0)</f>
        <v>1</v>
      </c>
      <c r="F183" s="3">
        <f>VLOOKUP($A183,'单位数据(1级)'!$A$2:$L$21,COLUMN(F183),0)</f>
        <v>1</v>
      </c>
      <c r="G183" s="3" t="str">
        <f>VLOOKUP($A183,'单位数据(1级)'!$A$2:$L$21,COLUMN(G183),0)</f>
        <v>1,3</v>
      </c>
      <c r="H183" s="3">
        <f>VLOOKUP($A183,'单位数据(1级)'!$A$2:$L$21,COLUMN(H183),0)</f>
        <v>1.8</v>
      </c>
      <c r="I183" s="3">
        <f>VLOOKUP($A183,'单位数据(1级)'!$A$2:$L$21,COLUMN(I183),0)</f>
        <v>0</v>
      </c>
      <c r="J183" s="3">
        <f>VLOOKUP($A183,'单位数据(1级)'!$A$2:$L$21,COLUMN(J183),0)</f>
        <v>0</v>
      </c>
      <c r="K183" s="3">
        <f>VLOOKUP($A183,'单位数据(1级)'!$A$2:$L$21,COLUMN(K183),0)</f>
        <v>7</v>
      </c>
      <c r="L183" s="3" t="str">
        <f>VLOOKUP($A183,'单位数据(1级)'!$A$2:$L$21,COLUMN(L183),0)</f>
        <v>慢</v>
      </c>
      <c r="M183" s="3"/>
    </row>
    <row r="184" spans="1:13" x14ac:dyDescent="0.15">
      <c r="A184" s="3" t="s">
        <v>115</v>
      </c>
      <c r="B184" s="3">
        <v>1</v>
      </c>
      <c r="C184" s="5">
        <v>101</v>
      </c>
      <c r="D184" s="5">
        <v>65</v>
      </c>
      <c r="E184" s="3">
        <f>VLOOKUP(A184,'单位数据(1级)'!$A$2:$L$21,3,0)</f>
        <v>1</v>
      </c>
      <c r="F184" s="3">
        <f>VLOOKUP($A184,'单位数据(1级)'!$A$2:$L$21,COLUMN(F184),0)</f>
        <v>2</v>
      </c>
      <c r="G184" s="3" t="str">
        <f>VLOOKUP($A184,'单位数据(1级)'!$A$2:$L$21,COLUMN(G184),0)</f>
        <v>1,2,3</v>
      </c>
      <c r="H184" s="3">
        <f>VLOOKUP($A184,'单位数据(1级)'!$A$2:$L$21,COLUMN(H184),0)</f>
        <v>3</v>
      </c>
      <c r="I184" s="3">
        <f>VLOOKUP($A184,'单位数据(1级)'!$A$2:$L$21,COLUMN(I184),0)</f>
        <v>9</v>
      </c>
      <c r="J184" s="3">
        <f>VLOOKUP($A184,'单位数据(1级)'!$A$2:$L$21,COLUMN(J184),0)</f>
        <v>1</v>
      </c>
      <c r="K184" s="3">
        <f>VLOOKUP($A184,'单位数据(1级)'!$A$2:$L$21,COLUMN(K184),0)</f>
        <v>3</v>
      </c>
      <c r="L184" s="3" t="str">
        <f>VLOOKUP($A184,'单位数据(1级)'!$A$2:$L$21,COLUMN(L184),0)</f>
        <v>中等</v>
      </c>
      <c r="M184" s="3"/>
    </row>
    <row r="185" spans="1:13" x14ac:dyDescent="0.15">
      <c r="A185" s="3" t="s">
        <v>115</v>
      </c>
      <c r="B185" s="3">
        <f>B184+1</f>
        <v>2</v>
      </c>
      <c r="C185" s="5">
        <f t="shared" ref="C185:C196" si="42">ROUND(C184*1.1,0)</f>
        <v>111</v>
      </c>
      <c r="D185" s="5">
        <f t="shared" ref="D185:D196" si="43">ROUND(D184*1.1,0)</f>
        <v>72</v>
      </c>
      <c r="E185" s="3">
        <f>VLOOKUP(A185,'单位数据(1级)'!$A$2:$L$21,3,0)</f>
        <v>1</v>
      </c>
      <c r="F185" s="3">
        <f>VLOOKUP($A185,'单位数据(1级)'!$A$2:$L$21,COLUMN(F185),0)</f>
        <v>2</v>
      </c>
      <c r="G185" s="3" t="str">
        <f>VLOOKUP($A185,'单位数据(1级)'!$A$2:$L$21,COLUMN(G185),0)</f>
        <v>1,2,3</v>
      </c>
      <c r="H185" s="3">
        <f>VLOOKUP($A185,'单位数据(1级)'!$A$2:$L$21,COLUMN(H185),0)</f>
        <v>3</v>
      </c>
      <c r="I185" s="3">
        <f>VLOOKUP($A185,'单位数据(1级)'!$A$2:$L$21,COLUMN(I185),0)</f>
        <v>9</v>
      </c>
      <c r="J185" s="3">
        <f>VLOOKUP($A185,'单位数据(1级)'!$A$2:$L$21,COLUMN(J185),0)</f>
        <v>1</v>
      </c>
      <c r="K185" s="3">
        <f>VLOOKUP($A185,'单位数据(1级)'!$A$2:$L$21,COLUMN(K185),0)</f>
        <v>3</v>
      </c>
      <c r="L185" s="3" t="str">
        <f>VLOOKUP($A185,'单位数据(1级)'!$A$2:$L$21,COLUMN(L185),0)</f>
        <v>中等</v>
      </c>
      <c r="M185" s="3"/>
    </row>
    <row r="186" spans="1:13" x14ac:dyDescent="0.15">
      <c r="A186" s="3" t="s">
        <v>115</v>
      </c>
      <c r="B186" s="3">
        <f t="shared" ref="B186:B196" si="44">B185+1</f>
        <v>3</v>
      </c>
      <c r="C186" s="5">
        <f t="shared" si="42"/>
        <v>122</v>
      </c>
      <c r="D186" s="5">
        <f t="shared" si="43"/>
        <v>79</v>
      </c>
      <c r="E186" s="3">
        <f>VLOOKUP(A186,'单位数据(1级)'!$A$2:$L$21,3,0)</f>
        <v>1</v>
      </c>
      <c r="F186" s="3">
        <f>VLOOKUP($A186,'单位数据(1级)'!$A$2:$L$21,COLUMN(F186),0)</f>
        <v>2</v>
      </c>
      <c r="G186" s="3" t="str">
        <f>VLOOKUP($A186,'单位数据(1级)'!$A$2:$L$21,COLUMN(G186),0)</f>
        <v>1,2,3</v>
      </c>
      <c r="H186" s="3">
        <f>VLOOKUP($A186,'单位数据(1级)'!$A$2:$L$21,COLUMN(H186),0)</f>
        <v>3</v>
      </c>
      <c r="I186" s="3">
        <f>VLOOKUP($A186,'单位数据(1级)'!$A$2:$L$21,COLUMN(I186),0)</f>
        <v>9</v>
      </c>
      <c r="J186" s="3">
        <f>VLOOKUP($A186,'单位数据(1级)'!$A$2:$L$21,COLUMN(J186),0)</f>
        <v>1</v>
      </c>
      <c r="K186" s="3">
        <f>VLOOKUP($A186,'单位数据(1级)'!$A$2:$L$21,COLUMN(K186),0)</f>
        <v>3</v>
      </c>
      <c r="L186" s="3" t="str">
        <f>VLOOKUP($A186,'单位数据(1级)'!$A$2:$L$21,COLUMN(L186),0)</f>
        <v>中等</v>
      </c>
      <c r="M186" s="3"/>
    </row>
    <row r="187" spans="1:13" x14ac:dyDescent="0.15">
      <c r="A187" s="3" t="s">
        <v>115</v>
      </c>
      <c r="B187" s="3">
        <f t="shared" si="44"/>
        <v>4</v>
      </c>
      <c r="C187" s="5">
        <f t="shared" si="42"/>
        <v>134</v>
      </c>
      <c r="D187" s="5">
        <f t="shared" si="43"/>
        <v>87</v>
      </c>
      <c r="E187" s="3">
        <f>VLOOKUP(A187,'单位数据(1级)'!$A$2:$L$21,3,0)</f>
        <v>1</v>
      </c>
      <c r="F187" s="3">
        <f>VLOOKUP($A187,'单位数据(1级)'!$A$2:$L$21,COLUMN(F187),0)</f>
        <v>2</v>
      </c>
      <c r="G187" s="3" t="str">
        <f>VLOOKUP($A187,'单位数据(1级)'!$A$2:$L$21,COLUMN(G187),0)</f>
        <v>1,2,3</v>
      </c>
      <c r="H187" s="3">
        <f>VLOOKUP($A187,'单位数据(1级)'!$A$2:$L$21,COLUMN(H187),0)</f>
        <v>3</v>
      </c>
      <c r="I187" s="3">
        <f>VLOOKUP($A187,'单位数据(1级)'!$A$2:$L$21,COLUMN(I187),0)</f>
        <v>9</v>
      </c>
      <c r="J187" s="3">
        <f>VLOOKUP($A187,'单位数据(1级)'!$A$2:$L$21,COLUMN(J187),0)</f>
        <v>1</v>
      </c>
      <c r="K187" s="3">
        <f>VLOOKUP($A187,'单位数据(1级)'!$A$2:$L$21,COLUMN(K187),0)</f>
        <v>3</v>
      </c>
      <c r="L187" s="3" t="str">
        <f>VLOOKUP($A187,'单位数据(1级)'!$A$2:$L$21,COLUMN(L187),0)</f>
        <v>中等</v>
      </c>
      <c r="M187" s="3"/>
    </row>
    <row r="188" spans="1:13" x14ac:dyDescent="0.15">
      <c r="A188" s="3" t="s">
        <v>115</v>
      </c>
      <c r="B188" s="3">
        <f t="shared" si="44"/>
        <v>5</v>
      </c>
      <c r="C188" s="5">
        <f t="shared" si="42"/>
        <v>147</v>
      </c>
      <c r="D188" s="5">
        <f t="shared" si="43"/>
        <v>96</v>
      </c>
      <c r="E188" s="3">
        <f>VLOOKUP(A188,'单位数据(1级)'!$A$2:$L$21,3,0)</f>
        <v>1</v>
      </c>
      <c r="F188" s="3">
        <f>VLOOKUP($A188,'单位数据(1级)'!$A$2:$L$21,COLUMN(F188),0)</f>
        <v>2</v>
      </c>
      <c r="G188" s="3" t="str">
        <f>VLOOKUP($A188,'单位数据(1级)'!$A$2:$L$21,COLUMN(G188),0)</f>
        <v>1,2,3</v>
      </c>
      <c r="H188" s="3">
        <f>VLOOKUP($A188,'单位数据(1级)'!$A$2:$L$21,COLUMN(H188),0)</f>
        <v>3</v>
      </c>
      <c r="I188" s="3">
        <f>VLOOKUP($A188,'单位数据(1级)'!$A$2:$L$21,COLUMN(I188),0)</f>
        <v>9</v>
      </c>
      <c r="J188" s="3">
        <f>VLOOKUP($A188,'单位数据(1级)'!$A$2:$L$21,COLUMN(J188),0)</f>
        <v>1</v>
      </c>
      <c r="K188" s="3">
        <f>VLOOKUP($A188,'单位数据(1级)'!$A$2:$L$21,COLUMN(K188),0)</f>
        <v>3</v>
      </c>
      <c r="L188" s="3" t="str">
        <f>VLOOKUP($A188,'单位数据(1级)'!$A$2:$L$21,COLUMN(L188),0)</f>
        <v>中等</v>
      </c>
      <c r="M188" s="3"/>
    </row>
    <row r="189" spans="1:13" x14ac:dyDescent="0.15">
      <c r="A189" s="3" t="s">
        <v>115</v>
      </c>
      <c r="B189" s="3">
        <f t="shared" si="44"/>
        <v>6</v>
      </c>
      <c r="C189" s="5">
        <f t="shared" si="42"/>
        <v>162</v>
      </c>
      <c r="D189" s="5">
        <f t="shared" si="43"/>
        <v>106</v>
      </c>
      <c r="E189" s="3">
        <f>VLOOKUP(A189,'单位数据(1级)'!$A$2:$L$21,3,0)</f>
        <v>1</v>
      </c>
      <c r="F189" s="3">
        <f>VLOOKUP($A189,'单位数据(1级)'!$A$2:$L$21,COLUMN(F189),0)</f>
        <v>2</v>
      </c>
      <c r="G189" s="3" t="str">
        <f>VLOOKUP($A189,'单位数据(1级)'!$A$2:$L$21,COLUMN(G189),0)</f>
        <v>1,2,3</v>
      </c>
      <c r="H189" s="3">
        <f>VLOOKUP($A189,'单位数据(1级)'!$A$2:$L$21,COLUMN(H189),0)</f>
        <v>3</v>
      </c>
      <c r="I189" s="3">
        <f>VLOOKUP($A189,'单位数据(1级)'!$A$2:$L$21,COLUMN(I189),0)</f>
        <v>9</v>
      </c>
      <c r="J189" s="3">
        <f>VLOOKUP($A189,'单位数据(1级)'!$A$2:$L$21,COLUMN(J189),0)</f>
        <v>1</v>
      </c>
      <c r="K189" s="3">
        <f>VLOOKUP($A189,'单位数据(1级)'!$A$2:$L$21,COLUMN(K189),0)</f>
        <v>3</v>
      </c>
      <c r="L189" s="3" t="str">
        <f>VLOOKUP($A189,'单位数据(1级)'!$A$2:$L$21,COLUMN(L189),0)</f>
        <v>中等</v>
      </c>
      <c r="M189" s="3"/>
    </row>
    <row r="190" spans="1:13" x14ac:dyDescent="0.15">
      <c r="A190" s="3" t="s">
        <v>115</v>
      </c>
      <c r="B190" s="3">
        <f t="shared" si="44"/>
        <v>7</v>
      </c>
      <c r="C190" s="5">
        <f t="shared" si="42"/>
        <v>178</v>
      </c>
      <c r="D190" s="5">
        <f t="shared" si="43"/>
        <v>117</v>
      </c>
      <c r="E190" s="3">
        <f>VLOOKUP(A190,'单位数据(1级)'!$A$2:$L$21,3,0)</f>
        <v>1</v>
      </c>
      <c r="F190" s="3">
        <f>VLOOKUP($A190,'单位数据(1级)'!$A$2:$L$21,COLUMN(F190),0)</f>
        <v>2</v>
      </c>
      <c r="G190" s="3" t="str">
        <f>VLOOKUP($A190,'单位数据(1级)'!$A$2:$L$21,COLUMN(G190),0)</f>
        <v>1,2,3</v>
      </c>
      <c r="H190" s="3">
        <f>VLOOKUP($A190,'单位数据(1级)'!$A$2:$L$21,COLUMN(H190),0)</f>
        <v>3</v>
      </c>
      <c r="I190" s="3">
        <f>VLOOKUP($A190,'单位数据(1级)'!$A$2:$L$21,COLUMN(I190),0)</f>
        <v>9</v>
      </c>
      <c r="J190" s="3">
        <f>VLOOKUP($A190,'单位数据(1级)'!$A$2:$L$21,COLUMN(J190),0)</f>
        <v>1</v>
      </c>
      <c r="K190" s="3">
        <f>VLOOKUP($A190,'单位数据(1级)'!$A$2:$L$21,COLUMN(K190),0)</f>
        <v>3</v>
      </c>
      <c r="L190" s="3" t="str">
        <f>VLOOKUP($A190,'单位数据(1级)'!$A$2:$L$21,COLUMN(L190),0)</f>
        <v>中等</v>
      </c>
      <c r="M190" s="3"/>
    </row>
    <row r="191" spans="1:13" x14ac:dyDescent="0.15">
      <c r="A191" s="3" t="s">
        <v>115</v>
      </c>
      <c r="B191" s="3">
        <f t="shared" si="44"/>
        <v>8</v>
      </c>
      <c r="C191" s="5">
        <f t="shared" si="42"/>
        <v>196</v>
      </c>
      <c r="D191" s="5">
        <f t="shared" si="43"/>
        <v>129</v>
      </c>
      <c r="E191" s="3">
        <f>VLOOKUP(A191,'单位数据(1级)'!$A$2:$L$21,3,0)</f>
        <v>1</v>
      </c>
      <c r="F191" s="3">
        <f>VLOOKUP($A191,'单位数据(1级)'!$A$2:$L$21,COLUMN(F191),0)</f>
        <v>2</v>
      </c>
      <c r="G191" s="3" t="str">
        <f>VLOOKUP($A191,'单位数据(1级)'!$A$2:$L$21,COLUMN(G191),0)</f>
        <v>1,2,3</v>
      </c>
      <c r="H191" s="3">
        <f>VLOOKUP($A191,'单位数据(1级)'!$A$2:$L$21,COLUMN(H191),0)</f>
        <v>3</v>
      </c>
      <c r="I191" s="3">
        <f>VLOOKUP($A191,'单位数据(1级)'!$A$2:$L$21,COLUMN(I191),0)</f>
        <v>9</v>
      </c>
      <c r="J191" s="3">
        <f>VLOOKUP($A191,'单位数据(1级)'!$A$2:$L$21,COLUMN(J191),0)</f>
        <v>1</v>
      </c>
      <c r="K191" s="3">
        <f>VLOOKUP($A191,'单位数据(1级)'!$A$2:$L$21,COLUMN(K191),0)</f>
        <v>3</v>
      </c>
      <c r="L191" s="3" t="str">
        <f>VLOOKUP($A191,'单位数据(1级)'!$A$2:$L$21,COLUMN(L191),0)</f>
        <v>中等</v>
      </c>
      <c r="M191" s="3"/>
    </row>
    <row r="192" spans="1:13" x14ac:dyDescent="0.15">
      <c r="A192" s="3" t="s">
        <v>115</v>
      </c>
      <c r="B192" s="3">
        <f t="shared" si="44"/>
        <v>9</v>
      </c>
      <c r="C192" s="5">
        <f t="shared" si="42"/>
        <v>216</v>
      </c>
      <c r="D192" s="5">
        <f t="shared" si="43"/>
        <v>142</v>
      </c>
      <c r="E192" s="3">
        <f>VLOOKUP(A192,'单位数据(1级)'!$A$2:$L$21,3,0)</f>
        <v>1</v>
      </c>
      <c r="F192" s="3">
        <f>VLOOKUP($A192,'单位数据(1级)'!$A$2:$L$21,COLUMN(F192),0)</f>
        <v>2</v>
      </c>
      <c r="G192" s="3" t="str">
        <f>VLOOKUP($A192,'单位数据(1级)'!$A$2:$L$21,COLUMN(G192),0)</f>
        <v>1,2,3</v>
      </c>
      <c r="H192" s="3">
        <f>VLOOKUP($A192,'单位数据(1级)'!$A$2:$L$21,COLUMN(H192),0)</f>
        <v>3</v>
      </c>
      <c r="I192" s="3">
        <f>VLOOKUP($A192,'单位数据(1级)'!$A$2:$L$21,COLUMN(I192),0)</f>
        <v>9</v>
      </c>
      <c r="J192" s="3">
        <f>VLOOKUP($A192,'单位数据(1级)'!$A$2:$L$21,COLUMN(J192),0)</f>
        <v>1</v>
      </c>
      <c r="K192" s="3">
        <f>VLOOKUP($A192,'单位数据(1级)'!$A$2:$L$21,COLUMN(K192),0)</f>
        <v>3</v>
      </c>
      <c r="L192" s="3" t="str">
        <f>VLOOKUP($A192,'单位数据(1级)'!$A$2:$L$21,COLUMN(L192),0)</f>
        <v>中等</v>
      </c>
      <c r="M192" s="3"/>
    </row>
    <row r="193" spans="1:13" x14ac:dyDescent="0.15">
      <c r="A193" s="3" t="s">
        <v>115</v>
      </c>
      <c r="B193" s="3">
        <f t="shared" si="44"/>
        <v>10</v>
      </c>
      <c r="C193" s="5">
        <f t="shared" si="42"/>
        <v>238</v>
      </c>
      <c r="D193" s="5">
        <f t="shared" si="43"/>
        <v>156</v>
      </c>
      <c r="E193" s="3">
        <f>VLOOKUP(A193,'单位数据(1级)'!$A$2:$L$21,3,0)</f>
        <v>1</v>
      </c>
      <c r="F193" s="3">
        <f>VLOOKUP($A193,'单位数据(1级)'!$A$2:$L$21,COLUMN(F193),0)</f>
        <v>2</v>
      </c>
      <c r="G193" s="3" t="str">
        <f>VLOOKUP($A193,'单位数据(1级)'!$A$2:$L$21,COLUMN(G193),0)</f>
        <v>1,2,3</v>
      </c>
      <c r="H193" s="3">
        <f>VLOOKUP($A193,'单位数据(1级)'!$A$2:$L$21,COLUMN(H193),0)</f>
        <v>3</v>
      </c>
      <c r="I193" s="3">
        <f>VLOOKUP($A193,'单位数据(1级)'!$A$2:$L$21,COLUMN(I193),0)</f>
        <v>9</v>
      </c>
      <c r="J193" s="3">
        <f>VLOOKUP($A193,'单位数据(1级)'!$A$2:$L$21,COLUMN(J193),0)</f>
        <v>1</v>
      </c>
      <c r="K193" s="3">
        <f>VLOOKUP($A193,'单位数据(1级)'!$A$2:$L$21,COLUMN(K193),0)</f>
        <v>3</v>
      </c>
      <c r="L193" s="3" t="str">
        <f>VLOOKUP($A193,'单位数据(1级)'!$A$2:$L$21,COLUMN(L193),0)</f>
        <v>中等</v>
      </c>
      <c r="M193" s="3"/>
    </row>
    <row r="194" spans="1:13" x14ac:dyDescent="0.15">
      <c r="A194" s="3" t="s">
        <v>115</v>
      </c>
      <c r="B194" s="3">
        <f t="shared" si="44"/>
        <v>11</v>
      </c>
      <c r="C194" s="5">
        <f t="shared" si="42"/>
        <v>262</v>
      </c>
      <c r="D194" s="5">
        <f t="shared" si="43"/>
        <v>172</v>
      </c>
      <c r="E194" s="3">
        <f>VLOOKUP(A194,'单位数据(1级)'!$A$2:$L$21,3,0)</f>
        <v>1</v>
      </c>
      <c r="F194" s="3">
        <f>VLOOKUP($A194,'单位数据(1级)'!$A$2:$L$21,COLUMN(F194),0)</f>
        <v>2</v>
      </c>
      <c r="G194" s="3" t="str">
        <f>VLOOKUP($A194,'单位数据(1级)'!$A$2:$L$21,COLUMN(G194),0)</f>
        <v>1,2,3</v>
      </c>
      <c r="H194" s="3">
        <f>VLOOKUP($A194,'单位数据(1级)'!$A$2:$L$21,COLUMN(H194),0)</f>
        <v>3</v>
      </c>
      <c r="I194" s="3">
        <f>VLOOKUP($A194,'单位数据(1级)'!$A$2:$L$21,COLUMN(I194),0)</f>
        <v>9</v>
      </c>
      <c r="J194" s="3">
        <f>VLOOKUP($A194,'单位数据(1级)'!$A$2:$L$21,COLUMN(J194),0)</f>
        <v>1</v>
      </c>
      <c r="K194" s="3">
        <f>VLOOKUP($A194,'单位数据(1级)'!$A$2:$L$21,COLUMN(K194),0)</f>
        <v>3</v>
      </c>
      <c r="L194" s="3" t="str">
        <f>VLOOKUP($A194,'单位数据(1级)'!$A$2:$L$21,COLUMN(L194),0)</f>
        <v>中等</v>
      </c>
      <c r="M194" s="3"/>
    </row>
    <row r="195" spans="1:13" x14ac:dyDescent="0.15">
      <c r="A195" s="3" t="s">
        <v>115</v>
      </c>
      <c r="B195" s="3">
        <f t="shared" si="44"/>
        <v>12</v>
      </c>
      <c r="C195" s="5">
        <f t="shared" si="42"/>
        <v>288</v>
      </c>
      <c r="D195" s="5">
        <f t="shared" si="43"/>
        <v>189</v>
      </c>
      <c r="E195" s="3">
        <f>VLOOKUP(A195,'单位数据(1级)'!$A$2:$L$21,3,0)</f>
        <v>1</v>
      </c>
      <c r="F195" s="3">
        <f>VLOOKUP($A195,'单位数据(1级)'!$A$2:$L$21,COLUMN(F195),0)</f>
        <v>2</v>
      </c>
      <c r="G195" s="3" t="str">
        <f>VLOOKUP($A195,'单位数据(1级)'!$A$2:$L$21,COLUMN(G195),0)</f>
        <v>1,2,3</v>
      </c>
      <c r="H195" s="3">
        <f>VLOOKUP($A195,'单位数据(1级)'!$A$2:$L$21,COLUMN(H195),0)</f>
        <v>3</v>
      </c>
      <c r="I195" s="3">
        <f>VLOOKUP($A195,'单位数据(1级)'!$A$2:$L$21,COLUMN(I195),0)</f>
        <v>9</v>
      </c>
      <c r="J195" s="3">
        <f>VLOOKUP($A195,'单位数据(1级)'!$A$2:$L$21,COLUMN(J195),0)</f>
        <v>1</v>
      </c>
      <c r="K195" s="3">
        <f>VLOOKUP($A195,'单位数据(1级)'!$A$2:$L$21,COLUMN(K195),0)</f>
        <v>3</v>
      </c>
      <c r="L195" s="3" t="str">
        <f>VLOOKUP($A195,'单位数据(1级)'!$A$2:$L$21,COLUMN(L195),0)</f>
        <v>中等</v>
      </c>
      <c r="M195" s="3"/>
    </row>
    <row r="196" spans="1:13" x14ac:dyDescent="0.15">
      <c r="A196" s="3" t="s">
        <v>115</v>
      </c>
      <c r="B196" s="3">
        <f t="shared" si="44"/>
        <v>13</v>
      </c>
      <c r="C196" s="5">
        <f t="shared" si="42"/>
        <v>317</v>
      </c>
      <c r="D196" s="5">
        <f t="shared" si="43"/>
        <v>208</v>
      </c>
      <c r="E196" s="3">
        <f>VLOOKUP(A196,'单位数据(1级)'!$A$2:$L$21,3,0)</f>
        <v>1</v>
      </c>
      <c r="F196" s="3">
        <f>VLOOKUP($A196,'单位数据(1级)'!$A$2:$L$21,COLUMN(F196),0)</f>
        <v>2</v>
      </c>
      <c r="G196" s="3" t="str">
        <f>VLOOKUP($A196,'单位数据(1级)'!$A$2:$L$21,COLUMN(G196),0)</f>
        <v>1,2,3</v>
      </c>
      <c r="H196" s="3">
        <f>VLOOKUP($A196,'单位数据(1级)'!$A$2:$L$21,COLUMN(H196),0)</f>
        <v>3</v>
      </c>
      <c r="I196" s="3">
        <f>VLOOKUP($A196,'单位数据(1级)'!$A$2:$L$21,COLUMN(I196),0)</f>
        <v>9</v>
      </c>
      <c r="J196" s="3">
        <f>VLOOKUP($A196,'单位数据(1级)'!$A$2:$L$21,COLUMN(J196),0)</f>
        <v>1</v>
      </c>
      <c r="K196" s="3">
        <f>VLOOKUP($A196,'单位数据(1级)'!$A$2:$L$21,COLUMN(K196),0)</f>
        <v>3</v>
      </c>
      <c r="L196" s="3" t="str">
        <f>VLOOKUP($A196,'单位数据(1级)'!$A$2:$L$21,COLUMN(L196),0)</f>
        <v>中等</v>
      </c>
      <c r="M196" s="3"/>
    </row>
    <row r="197" spans="1:13" x14ac:dyDescent="0.15">
      <c r="A197" s="3" t="s">
        <v>116</v>
      </c>
      <c r="B197" s="3">
        <v>1</v>
      </c>
      <c r="C197" s="5">
        <v>350</v>
      </c>
      <c r="D197" s="5">
        <v>121</v>
      </c>
      <c r="E197" s="3">
        <f>VLOOKUP(A197,'单位数据(1级)'!$A$2:$L$21,3,0)</f>
        <v>1</v>
      </c>
      <c r="F197" s="3">
        <f>VLOOKUP($A197,'单位数据(1级)'!$A$2:$L$21,COLUMN(F197),0)</f>
        <v>1</v>
      </c>
      <c r="G197" s="3" t="str">
        <f>VLOOKUP($A197,'单位数据(1级)'!$A$2:$L$21,COLUMN(G197),0)</f>
        <v>1,3</v>
      </c>
      <c r="H197" s="3">
        <f>VLOOKUP($A197,'单位数据(1级)'!$A$2:$L$21,COLUMN(H197),0)</f>
        <v>1.5</v>
      </c>
      <c r="I197" s="3">
        <f>VLOOKUP($A197,'单位数据(1级)'!$A$2:$L$21,COLUMN(I197),0)</f>
        <v>0</v>
      </c>
      <c r="J197" s="3">
        <f>VLOOKUP($A197,'单位数据(1级)'!$A$2:$L$21,COLUMN(J197),0)</f>
        <v>0</v>
      </c>
      <c r="K197" s="3">
        <f>VLOOKUP($A197,'单位数据(1级)'!$A$2:$L$21,COLUMN(K197),0)</f>
        <v>4</v>
      </c>
      <c r="L197" s="3" t="str">
        <f>VLOOKUP($A197,'单位数据(1级)'!$A$2:$L$21,COLUMN(L197),0)</f>
        <v>中等</v>
      </c>
      <c r="M197" s="3" t="s">
        <v>63</v>
      </c>
    </row>
    <row r="198" spans="1:13" x14ac:dyDescent="0.15">
      <c r="A198" s="3" t="s">
        <v>116</v>
      </c>
      <c r="B198" s="3">
        <f>B197+1</f>
        <v>2</v>
      </c>
      <c r="C198" s="5">
        <f t="shared" ref="C198:C209" si="45">ROUND(C197*1.1,0)</f>
        <v>385</v>
      </c>
      <c r="D198" s="5">
        <f t="shared" ref="D198:D209" si="46">ROUND(D197*1.1,0)</f>
        <v>133</v>
      </c>
      <c r="E198" s="3">
        <f>VLOOKUP(A198,'单位数据(1级)'!$A$2:$L$21,3,0)</f>
        <v>1</v>
      </c>
      <c r="F198" s="3">
        <f>VLOOKUP($A198,'单位数据(1级)'!$A$2:$L$21,COLUMN(F198),0)</f>
        <v>1</v>
      </c>
      <c r="G198" s="3" t="str">
        <f>VLOOKUP($A198,'单位数据(1级)'!$A$2:$L$21,COLUMN(G198),0)</f>
        <v>1,3</v>
      </c>
      <c r="H198" s="3">
        <f>VLOOKUP($A198,'单位数据(1级)'!$A$2:$L$21,COLUMN(H198),0)</f>
        <v>1.5</v>
      </c>
      <c r="I198" s="3">
        <f>VLOOKUP($A198,'单位数据(1级)'!$A$2:$L$21,COLUMN(I198),0)</f>
        <v>0</v>
      </c>
      <c r="J198" s="3">
        <f>VLOOKUP($A198,'单位数据(1级)'!$A$2:$L$21,COLUMN(J198),0)</f>
        <v>0</v>
      </c>
      <c r="K198" s="3">
        <f>VLOOKUP($A198,'单位数据(1级)'!$A$2:$L$21,COLUMN(K198),0)</f>
        <v>4</v>
      </c>
      <c r="L198" s="3" t="str">
        <f>VLOOKUP($A198,'单位数据(1级)'!$A$2:$L$21,COLUMN(L198),0)</f>
        <v>中等</v>
      </c>
      <c r="M198" s="3" t="s">
        <v>64</v>
      </c>
    </row>
    <row r="199" spans="1:13" x14ac:dyDescent="0.15">
      <c r="A199" s="3" t="s">
        <v>116</v>
      </c>
      <c r="B199" s="3">
        <f t="shared" ref="B199:B209" si="47">B198+1</f>
        <v>3</v>
      </c>
      <c r="C199" s="5">
        <f t="shared" si="45"/>
        <v>424</v>
      </c>
      <c r="D199" s="5">
        <f t="shared" si="46"/>
        <v>146</v>
      </c>
      <c r="E199" s="3">
        <f>VLOOKUP(A199,'单位数据(1级)'!$A$2:$L$21,3,0)</f>
        <v>1</v>
      </c>
      <c r="F199" s="3">
        <f>VLOOKUP($A199,'单位数据(1级)'!$A$2:$L$21,COLUMN(F199),0)</f>
        <v>1</v>
      </c>
      <c r="G199" s="3" t="str">
        <f>VLOOKUP($A199,'单位数据(1级)'!$A$2:$L$21,COLUMN(G199),0)</f>
        <v>1,3</v>
      </c>
      <c r="H199" s="3">
        <f>VLOOKUP($A199,'单位数据(1级)'!$A$2:$L$21,COLUMN(H199),0)</f>
        <v>1.5</v>
      </c>
      <c r="I199" s="3">
        <f>VLOOKUP($A199,'单位数据(1级)'!$A$2:$L$21,COLUMN(I199),0)</f>
        <v>0</v>
      </c>
      <c r="J199" s="3">
        <f>VLOOKUP($A199,'单位数据(1级)'!$A$2:$L$21,COLUMN(J199),0)</f>
        <v>0</v>
      </c>
      <c r="K199" s="3">
        <f>VLOOKUP($A199,'单位数据(1级)'!$A$2:$L$21,COLUMN(K199),0)</f>
        <v>4</v>
      </c>
      <c r="L199" s="3" t="str">
        <f>VLOOKUP($A199,'单位数据(1级)'!$A$2:$L$21,COLUMN(L199),0)</f>
        <v>中等</v>
      </c>
      <c r="M199" s="3" t="s">
        <v>65</v>
      </c>
    </row>
    <row r="200" spans="1:13" x14ac:dyDescent="0.15">
      <c r="A200" s="3" t="s">
        <v>116</v>
      </c>
      <c r="B200" s="3">
        <f t="shared" si="47"/>
        <v>4</v>
      </c>
      <c r="C200" s="5">
        <f t="shared" si="45"/>
        <v>466</v>
      </c>
      <c r="D200" s="5">
        <f t="shared" si="46"/>
        <v>161</v>
      </c>
      <c r="E200" s="3">
        <f>VLOOKUP(A200,'单位数据(1级)'!$A$2:$L$21,3,0)</f>
        <v>1</v>
      </c>
      <c r="F200" s="3">
        <f>VLOOKUP($A200,'单位数据(1级)'!$A$2:$L$21,COLUMN(F200),0)</f>
        <v>1</v>
      </c>
      <c r="G200" s="3" t="str">
        <f>VLOOKUP($A200,'单位数据(1级)'!$A$2:$L$21,COLUMN(G200),0)</f>
        <v>1,3</v>
      </c>
      <c r="H200" s="3">
        <f>VLOOKUP($A200,'单位数据(1级)'!$A$2:$L$21,COLUMN(H200),0)</f>
        <v>1.5</v>
      </c>
      <c r="I200" s="3">
        <f>VLOOKUP($A200,'单位数据(1级)'!$A$2:$L$21,COLUMN(I200),0)</f>
        <v>0</v>
      </c>
      <c r="J200" s="3">
        <f>VLOOKUP($A200,'单位数据(1级)'!$A$2:$L$21,COLUMN(J200),0)</f>
        <v>0</v>
      </c>
      <c r="K200" s="3">
        <f>VLOOKUP($A200,'单位数据(1级)'!$A$2:$L$21,COLUMN(K200),0)</f>
        <v>4</v>
      </c>
      <c r="L200" s="3" t="str">
        <f>VLOOKUP($A200,'单位数据(1级)'!$A$2:$L$21,COLUMN(L200),0)</f>
        <v>中等</v>
      </c>
      <c r="M200" s="3" t="s">
        <v>66</v>
      </c>
    </row>
    <row r="201" spans="1:13" x14ac:dyDescent="0.15">
      <c r="A201" s="3" t="s">
        <v>116</v>
      </c>
      <c r="B201" s="3">
        <f t="shared" si="47"/>
        <v>5</v>
      </c>
      <c r="C201" s="5">
        <f t="shared" si="45"/>
        <v>513</v>
      </c>
      <c r="D201" s="5">
        <f t="shared" si="46"/>
        <v>177</v>
      </c>
      <c r="E201" s="3">
        <f>VLOOKUP(A201,'单位数据(1级)'!$A$2:$L$21,3,0)</f>
        <v>1</v>
      </c>
      <c r="F201" s="3">
        <f>VLOOKUP($A201,'单位数据(1级)'!$A$2:$L$21,COLUMN(F201),0)</f>
        <v>1</v>
      </c>
      <c r="G201" s="3" t="str">
        <f>VLOOKUP($A201,'单位数据(1级)'!$A$2:$L$21,COLUMN(G201),0)</f>
        <v>1,3</v>
      </c>
      <c r="H201" s="3">
        <f>VLOOKUP($A201,'单位数据(1级)'!$A$2:$L$21,COLUMN(H201),0)</f>
        <v>1.5</v>
      </c>
      <c r="I201" s="3">
        <f>VLOOKUP($A201,'单位数据(1级)'!$A$2:$L$21,COLUMN(I201),0)</f>
        <v>0</v>
      </c>
      <c r="J201" s="3">
        <f>VLOOKUP($A201,'单位数据(1级)'!$A$2:$L$21,COLUMN(J201),0)</f>
        <v>0</v>
      </c>
      <c r="K201" s="3">
        <f>VLOOKUP($A201,'单位数据(1级)'!$A$2:$L$21,COLUMN(K201),0)</f>
        <v>4</v>
      </c>
      <c r="L201" s="3" t="str">
        <f>VLOOKUP($A201,'单位数据(1级)'!$A$2:$L$21,COLUMN(L201),0)</f>
        <v>中等</v>
      </c>
      <c r="M201" s="3" t="s">
        <v>67</v>
      </c>
    </row>
    <row r="202" spans="1:13" x14ac:dyDescent="0.15">
      <c r="A202" s="3" t="s">
        <v>116</v>
      </c>
      <c r="B202" s="3">
        <f t="shared" si="47"/>
        <v>6</v>
      </c>
      <c r="C202" s="5">
        <f t="shared" si="45"/>
        <v>564</v>
      </c>
      <c r="D202" s="5">
        <f t="shared" si="46"/>
        <v>195</v>
      </c>
      <c r="E202" s="3">
        <f>VLOOKUP(A202,'单位数据(1级)'!$A$2:$L$21,3,0)</f>
        <v>1</v>
      </c>
      <c r="F202" s="3">
        <f>VLOOKUP($A202,'单位数据(1级)'!$A$2:$L$21,COLUMN(F202),0)</f>
        <v>1</v>
      </c>
      <c r="G202" s="3" t="str">
        <f>VLOOKUP($A202,'单位数据(1级)'!$A$2:$L$21,COLUMN(G202),0)</f>
        <v>1,3</v>
      </c>
      <c r="H202" s="3">
        <f>VLOOKUP($A202,'单位数据(1级)'!$A$2:$L$21,COLUMN(H202),0)</f>
        <v>1.5</v>
      </c>
      <c r="I202" s="3">
        <f>VLOOKUP($A202,'单位数据(1级)'!$A$2:$L$21,COLUMN(I202),0)</f>
        <v>0</v>
      </c>
      <c r="J202" s="3">
        <f>VLOOKUP($A202,'单位数据(1级)'!$A$2:$L$21,COLUMN(J202),0)</f>
        <v>0</v>
      </c>
      <c r="K202" s="3">
        <f>VLOOKUP($A202,'单位数据(1级)'!$A$2:$L$21,COLUMN(K202),0)</f>
        <v>4</v>
      </c>
      <c r="L202" s="3" t="str">
        <f>VLOOKUP($A202,'单位数据(1级)'!$A$2:$L$21,COLUMN(L202),0)</f>
        <v>中等</v>
      </c>
      <c r="M202" s="3" t="s">
        <v>68</v>
      </c>
    </row>
    <row r="203" spans="1:13" x14ac:dyDescent="0.15">
      <c r="A203" s="3" t="s">
        <v>116</v>
      </c>
      <c r="B203" s="3">
        <f t="shared" si="47"/>
        <v>7</v>
      </c>
      <c r="C203" s="5">
        <f t="shared" si="45"/>
        <v>620</v>
      </c>
      <c r="D203" s="5">
        <f t="shared" si="46"/>
        <v>215</v>
      </c>
      <c r="E203" s="3">
        <f>VLOOKUP(A203,'单位数据(1级)'!$A$2:$L$21,3,0)</f>
        <v>1</v>
      </c>
      <c r="F203" s="3">
        <f>VLOOKUP($A203,'单位数据(1级)'!$A$2:$L$21,COLUMN(F203),0)</f>
        <v>1</v>
      </c>
      <c r="G203" s="3" t="str">
        <f>VLOOKUP($A203,'单位数据(1级)'!$A$2:$L$21,COLUMN(G203),0)</f>
        <v>1,3</v>
      </c>
      <c r="H203" s="3">
        <f>VLOOKUP($A203,'单位数据(1级)'!$A$2:$L$21,COLUMN(H203),0)</f>
        <v>1.5</v>
      </c>
      <c r="I203" s="3">
        <f>VLOOKUP($A203,'单位数据(1级)'!$A$2:$L$21,COLUMN(I203),0)</f>
        <v>0</v>
      </c>
      <c r="J203" s="3">
        <f>VLOOKUP($A203,'单位数据(1级)'!$A$2:$L$21,COLUMN(J203),0)</f>
        <v>0</v>
      </c>
      <c r="K203" s="3">
        <f>VLOOKUP($A203,'单位数据(1级)'!$A$2:$L$21,COLUMN(K203),0)</f>
        <v>4</v>
      </c>
      <c r="L203" s="3" t="str">
        <f>VLOOKUP($A203,'单位数据(1级)'!$A$2:$L$21,COLUMN(L203),0)</f>
        <v>中等</v>
      </c>
      <c r="M203" s="3" t="s">
        <v>69</v>
      </c>
    </row>
    <row r="204" spans="1:13" x14ac:dyDescent="0.15">
      <c r="A204" s="3" t="s">
        <v>116</v>
      </c>
      <c r="B204" s="3">
        <f t="shared" si="47"/>
        <v>8</v>
      </c>
      <c r="C204" s="5">
        <f t="shared" si="45"/>
        <v>682</v>
      </c>
      <c r="D204" s="5">
        <f t="shared" si="46"/>
        <v>237</v>
      </c>
      <c r="E204" s="3">
        <f>VLOOKUP(A204,'单位数据(1级)'!$A$2:$L$21,3,0)</f>
        <v>1</v>
      </c>
      <c r="F204" s="3">
        <f>VLOOKUP($A204,'单位数据(1级)'!$A$2:$L$21,COLUMN(F204),0)</f>
        <v>1</v>
      </c>
      <c r="G204" s="3" t="str">
        <f>VLOOKUP($A204,'单位数据(1级)'!$A$2:$L$21,COLUMN(G204),0)</f>
        <v>1,3</v>
      </c>
      <c r="H204" s="3">
        <f>VLOOKUP($A204,'单位数据(1级)'!$A$2:$L$21,COLUMN(H204),0)</f>
        <v>1.5</v>
      </c>
      <c r="I204" s="3">
        <f>VLOOKUP($A204,'单位数据(1级)'!$A$2:$L$21,COLUMN(I204),0)</f>
        <v>0</v>
      </c>
      <c r="J204" s="3">
        <f>VLOOKUP($A204,'单位数据(1级)'!$A$2:$L$21,COLUMN(J204),0)</f>
        <v>0</v>
      </c>
      <c r="K204" s="3">
        <f>VLOOKUP($A204,'单位数据(1级)'!$A$2:$L$21,COLUMN(K204),0)</f>
        <v>4</v>
      </c>
      <c r="L204" s="3" t="str">
        <f>VLOOKUP($A204,'单位数据(1级)'!$A$2:$L$21,COLUMN(L204),0)</f>
        <v>中等</v>
      </c>
      <c r="M204" s="3" t="s">
        <v>70</v>
      </c>
    </row>
    <row r="205" spans="1:13" x14ac:dyDescent="0.15">
      <c r="A205" s="3" t="s">
        <v>116</v>
      </c>
      <c r="B205" s="3">
        <f t="shared" si="47"/>
        <v>9</v>
      </c>
      <c r="C205" s="5">
        <f t="shared" si="45"/>
        <v>750</v>
      </c>
      <c r="D205" s="5">
        <f t="shared" si="46"/>
        <v>261</v>
      </c>
      <c r="E205" s="3">
        <f>VLOOKUP(A205,'单位数据(1级)'!$A$2:$L$21,3,0)</f>
        <v>1</v>
      </c>
      <c r="F205" s="3">
        <f>VLOOKUP($A205,'单位数据(1级)'!$A$2:$L$21,COLUMN(F205),0)</f>
        <v>1</v>
      </c>
      <c r="G205" s="3" t="str">
        <f>VLOOKUP($A205,'单位数据(1级)'!$A$2:$L$21,COLUMN(G205),0)</f>
        <v>1,3</v>
      </c>
      <c r="H205" s="3">
        <f>VLOOKUP($A205,'单位数据(1级)'!$A$2:$L$21,COLUMN(H205),0)</f>
        <v>1.5</v>
      </c>
      <c r="I205" s="3">
        <f>VLOOKUP($A205,'单位数据(1级)'!$A$2:$L$21,COLUMN(I205),0)</f>
        <v>0</v>
      </c>
      <c r="J205" s="3">
        <f>VLOOKUP($A205,'单位数据(1级)'!$A$2:$L$21,COLUMN(J205),0)</f>
        <v>0</v>
      </c>
      <c r="K205" s="3">
        <f>VLOOKUP($A205,'单位数据(1级)'!$A$2:$L$21,COLUMN(K205),0)</f>
        <v>4</v>
      </c>
      <c r="L205" s="3" t="str">
        <f>VLOOKUP($A205,'单位数据(1级)'!$A$2:$L$21,COLUMN(L205),0)</f>
        <v>中等</v>
      </c>
      <c r="M205" s="3" t="s">
        <v>71</v>
      </c>
    </row>
    <row r="206" spans="1:13" x14ac:dyDescent="0.15">
      <c r="A206" s="3" t="s">
        <v>116</v>
      </c>
      <c r="B206" s="3">
        <f t="shared" si="47"/>
        <v>10</v>
      </c>
      <c r="C206" s="5">
        <f t="shared" si="45"/>
        <v>825</v>
      </c>
      <c r="D206" s="5">
        <f t="shared" si="46"/>
        <v>287</v>
      </c>
      <c r="E206" s="3">
        <f>VLOOKUP(A206,'单位数据(1级)'!$A$2:$L$21,3,0)</f>
        <v>1</v>
      </c>
      <c r="F206" s="3">
        <f>VLOOKUP($A206,'单位数据(1级)'!$A$2:$L$21,COLUMN(F206),0)</f>
        <v>1</v>
      </c>
      <c r="G206" s="3" t="str">
        <f>VLOOKUP($A206,'单位数据(1级)'!$A$2:$L$21,COLUMN(G206),0)</f>
        <v>1,3</v>
      </c>
      <c r="H206" s="3">
        <f>VLOOKUP($A206,'单位数据(1级)'!$A$2:$L$21,COLUMN(H206),0)</f>
        <v>1.5</v>
      </c>
      <c r="I206" s="3">
        <f>VLOOKUP($A206,'单位数据(1级)'!$A$2:$L$21,COLUMN(I206),0)</f>
        <v>0</v>
      </c>
      <c r="J206" s="3">
        <f>VLOOKUP($A206,'单位数据(1级)'!$A$2:$L$21,COLUMN(J206),0)</f>
        <v>0</v>
      </c>
      <c r="K206" s="3">
        <f>VLOOKUP($A206,'单位数据(1级)'!$A$2:$L$21,COLUMN(K206),0)</f>
        <v>4</v>
      </c>
      <c r="L206" s="3" t="str">
        <f>VLOOKUP($A206,'单位数据(1级)'!$A$2:$L$21,COLUMN(L206),0)</f>
        <v>中等</v>
      </c>
      <c r="M206" s="3" t="s">
        <v>72</v>
      </c>
    </row>
    <row r="207" spans="1:13" x14ac:dyDescent="0.15">
      <c r="A207" s="3" t="s">
        <v>116</v>
      </c>
      <c r="B207" s="3">
        <f t="shared" si="47"/>
        <v>11</v>
      </c>
      <c r="C207" s="5">
        <f t="shared" si="45"/>
        <v>908</v>
      </c>
      <c r="D207" s="5">
        <f t="shared" si="46"/>
        <v>316</v>
      </c>
      <c r="E207" s="3">
        <f>VLOOKUP(A207,'单位数据(1级)'!$A$2:$L$21,3,0)</f>
        <v>1</v>
      </c>
      <c r="F207" s="3">
        <f>VLOOKUP($A207,'单位数据(1级)'!$A$2:$L$21,COLUMN(F207),0)</f>
        <v>1</v>
      </c>
      <c r="G207" s="3" t="str">
        <f>VLOOKUP($A207,'单位数据(1级)'!$A$2:$L$21,COLUMN(G207),0)</f>
        <v>1,3</v>
      </c>
      <c r="H207" s="3">
        <f>VLOOKUP($A207,'单位数据(1级)'!$A$2:$L$21,COLUMN(H207),0)</f>
        <v>1.5</v>
      </c>
      <c r="I207" s="3">
        <f>VLOOKUP($A207,'单位数据(1级)'!$A$2:$L$21,COLUMN(I207),0)</f>
        <v>0</v>
      </c>
      <c r="J207" s="3">
        <f>VLOOKUP($A207,'单位数据(1级)'!$A$2:$L$21,COLUMN(J207),0)</f>
        <v>0</v>
      </c>
      <c r="K207" s="3">
        <f>VLOOKUP($A207,'单位数据(1级)'!$A$2:$L$21,COLUMN(K207),0)</f>
        <v>4</v>
      </c>
      <c r="L207" s="3" t="str">
        <f>VLOOKUP($A207,'单位数据(1级)'!$A$2:$L$21,COLUMN(L207),0)</f>
        <v>中等</v>
      </c>
      <c r="M207" s="3" t="s">
        <v>73</v>
      </c>
    </row>
    <row r="208" spans="1:13" x14ac:dyDescent="0.15">
      <c r="A208" s="3" t="s">
        <v>116</v>
      </c>
      <c r="B208" s="3">
        <f t="shared" si="47"/>
        <v>12</v>
      </c>
      <c r="C208" s="5">
        <f t="shared" si="45"/>
        <v>999</v>
      </c>
      <c r="D208" s="5">
        <f t="shared" si="46"/>
        <v>348</v>
      </c>
      <c r="E208" s="3">
        <f>VLOOKUP(A208,'单位数据(1级)'!$A$2:$L$21,3,0)</f>
        <v>1</v>
      </c>
      <c r="F208" s="3">
        <f>VLOOKUP($A208,'单位数据(1级)'!$A$2:$L$21,COLUMN(F208),0)</f>
        <v>1</v>
      </c>
      <c r="G208" s="3" t="str">
        <f>VLOOKUP($A208,'单位数据(1级)'!$A$2:$L$21,COLUMN(G208),0)</f>
        <v>1,3</v>
      </c>
      <c r="H208" s="3">
        <f>VLOOKUP($A208,'单位数据(1级)'!$A$2:$L$21,COLUMN(H208),0)</f>
        <v>1.5</v>
      </c>
      <c r="I208" s="3">
        <f>VLOOKUP($A208,'单位数据(1级)'!$A$2:$L$21,COLUMN(I208),0)</f>
        <v>0</v>
      </c>
      <c r="J208" s="3">
        <f>VLOOKUP($A208,'单位数据(1级)'!$A$2:$L$21,COLUMN(J208),0)</f>
        <v>0</v>
      </c>
      <c r="K208" s="3">
        <f>VLOOKUP($A208,'单位数据(1级)'!$A$2:$L$21,COLUMN(K208),0)</f>
        <v>4</v>
      </c>
      <c r="L208" s="3" t="str">
        <f>VLOOKUP($A208,'单位数据(1级)'!$A$2:$L$21,COLUMN(L208),0)</f>
        <v>中等</v>
      </c>
      <c r="M208" s="3" t="s">
        <v>74</v>
      </c>
    </row>
    <row r="209" spans="1:13" x14ac:dyDescent="0.15">
      <c r="A209" s="3" t="s">
        <v>116</v>
      </c>
      <c r="B209" s="3">
        <f t="shared" si="47"/>
        <v>13</v>
      </c>
      <c r="C209" s="5">
        <f t="shared" si="45"/>
        <v>1099</v>
      </c>
      <c r="D209" s="5">
        <f t="shared" si="46"/>
        <v>383</v>
      </c>
      <c r="E209" s="3">
        <f>VLOOKUP(A209,'单位数据(1级)'!$A$2:$L$21,3,0)</f>
        <v>1</v>
      </c>
      <c r="F209" s="3">
        <f>VLOOKUP($A209,'单位数据(1级)'!$A$2:$L$21,COLUMN(F209),0)</f>
        <v>1</v>
      </c>
      <c r="G209" s="3" t="str">
        <f>VLOOKUP($A209,'单位数据(1级)'!$A$2:$L$21,COLUMN(G209),0)</f>
        <v>1,3</v>
      </c>
      <c r="H209" s="3">
        <f>VLOOKUP($A209,'单位数据(1级)'!$A$2:$L$21,COLUMN(H209),0)</f>
        <v>1.5</v>
      </c>
      <c r="I209" s="3">
        <f>VLOOKUP($A209,'单位数据(1级)'!$A$2:$L$21,COLUMN(I209),0)</f>
        <v>0</v>
      </c>
      <c r="J209" s="3">
        <f>VLOOKUP($A209,'单位数据(1级)'!$A$2:$L$21,COLUMN(J209),0)</f>
        <v>0</v>
      </c>
      <c r="K209" s="3">
        <f>VLOOKUP($A209,'单位数据(1级)'!$A$2:$L$21,COLUMN(K209),0)</f>
        <v>4</v>
      </c>
      <c r="L209" s="3" t="str">
        <f>VLOOKUP($A209,'单位数据(1级)'!$A$2:$L$21,COLUMN(L209),0)</f>
        <v>中等</v>
      </c>
      <c r="M209" s="3" t="s">
        <v>75</v>
      </c>
    </row>
    <row r="210" spans="1:13" x14ac:dyDescent="0.15">
      <c r="A210" s="3" t="s">
        <v>117</v>
      </c>
      <c r="B210" s="3">
        <v>1</v>
      </c>
      <c r="C210" s="5">
        <v>364</v>
      </c>
      <c r="D210" s="5">
        <v>75</v>
      </c>
      <c r="E210" s="3">
        <f>VLOOKUP(A210,'单位数据(1级)'!$A$2:$L$21,3,0)</f>
        <v>1</v>
      </c>
      <c r="F210" s="3">
        <f>VLOOKUP($A210,'单位数据(1级)'!$A$2:$L$21,COLUMN(F210),0)</f>
        <v>1</v>
      </c>
      <c r="G210" s="3" t="str">
        <f>VLOOKUP($A210,'单位数据(1级)'!$A$2:$L$21,COLUMN(G210),0)</f>
        <v>1,3</v>
      </c>
      <c r="H210" s="3">
        <f>VLOOKUP($A210,'单位数据(1级)'!$A$2:$L$21,COLUMN(H210),0)</f>
        <v>1</v>
      </c>
      <c r="I210" s="3">
        <f>VLOOKUP($A210,'单位数据(1级)'!$A$2:$L$21,COLUMN(I210),0)</f>
        <v>0</v>
      </c>
      <c r="J210" s="3">
        <f>VLOOKUP($A210,'单位数据(1级)'!$A$2:$L$21,COLUMN(J210),0)</f>
        <v>0</v>
      </c>
      <c r="K210" s="3">
        <f>VLOOKUP($A210,'单位数据(1级)'!$A$2:$L$21,COLUMN(K210),0)</f>
        <v>3</v>
      </c>
      <c r="L210" s="3" t="str">
        <f>VLOOKUP($A210,'单位数据(1级)'!$A$2:$L$21,COLUMN(L210),0)</f>
        <v>快</v>
      </c>
      <c r="M210" s="3"/>
    </row>
    <row r="211" spans="1:13" x14ac:dyDescent="0.15">
      <c r="A211" s="3" t="s">
        <v>117</v>
      </c>
      <c r="B211" s="3">
        <f>B210+1</f>
        <v>2</v>
      </c>
      <c r="C211" s="5">
        <f t="shared" ref="C211:C222" si="48">ROUND(C210*1.1,0)</f>
        <v>400</v>
      </c>
      <c r="D211" s="5">
        <f t="shared" ref="D211:D222" si="49">ROUND(D210*1.1,0)</f>
        <v>83</v>
      </c>
      <c r="E211" s="3">
        <f>VLOOKUP(A211,'单位数据(1级)'!$A$2:$L$21,3,0)</f>
        <v>1</v>
      </c>
      <c r="F211" s="3">
        <f>VLOOKUP($A211,'单位数据(1级)'!$A$2:$L$21,COLUMN(F211),0)</f>
        <v>1</v>
      </c>
      <c r="G211" s="3" t="str">
        <f>VLOOKUP($A211,'单位数据(1级)'!$A$2:$L$21,COLUMN(G211),0)</f>
        <v>1,3</v>
      </c>
      <c r="H211" s="3">
        <f>VLOOKUP($A211,'单位数据(1级)'!$A$2:$L$21,COLUMN(H211),0)</f>
        <v>1</v>
      </c>
      <c r="I211" s="3">
        <f>VLOOKUP($A211,'单位数据(1级)'!$A$2:$L$21,COLUMN(I211),0)</f>
        <v>0</v>
      </c>
      <c r="J211" s="3">
        <f>VLOOKUP($A211,'单位数据(1级)'!$A$2:$L$21,COLUMN(J211),0)</f>
        <v>0</v>
      </c>
      <c r="K211" s="3">
        <f>VLOOKUP($A211,'单位数据(1级)'!$A$2:$L$21,COLUMN(K211),0)</f>
        <v>3</v>
      </c>
      <c r="L211" s="3" t="str">
        <f>VLOOKUP($A211,'单位数据(1级)'!$A$2:$L$21,COLUMN(L211),0)</f>
        <v>快</v>
      </c>
      <c r="M211" s="3"/>
    </row>
    <row r="212" spans="1:13" x14ac:dyDescent="0.15">
      <c r="A212" s="3" t="s">
        <v>117</v>
      </c>
      <c r="B212" s="3">
        <f t="shared" ref="B212:B222" si="50">B211+1</f>
        <v>3</v>
      </c>
      <c r="C212" s="5">
        <f t="shared" si="48"/>
        <v>440</v>
      </c>
      <c r="D212" s="5">
        <f t="shared" si="49"/>
        <v>91</v>
      </c>
      <c r="E212" s="3">
        <f>VLOOKUP(A212,'单位数据(1级)'!$A$2:$L$21,3,0)</f>
        <v>1</v>
      </c>
      <c r="F212" s="3">
        <f>VLOOKUP($A212,'单位数据(1级)'!$A$2:$L$21,COLUMN(F212),0)</f>
        <v>1</v>
      </c>
      <c r="G212" s="3" t="str">
        <f>VLOOKUP($A212,'单位数据(1级)'!$A$2:$L$21,COLUMN(G212),0)</f>
        <v>1,3</v>
      </c>
      <c r="H212" s="3">
        <f>VLOOKUP($A212,'单位数据(1级)'!$A$2:$L$21,COLUMN(H212),0)</f>
        <v>1</v>
      </c>
      <c r="I212" s="3">
        <f>VLOOKUP($A212,'单位数据(1级)'!$A$2:$L$21,COLUMN(I212),0)</f>
        <v>0</v>
      </c>
      <c r="J212" s="3">
        <f>VLOOKUP($A212,'单位数据(1级)'!$A$2:$L$21,COLUMN(J212),0)</f>
        <v>0</v>
      </c>
      <c r="K212" s="3">
        <f>VLOOKUP($A212,'单位数据(1级)'!$A$2:$L$21,COLUMN(K212),0)</f>
        <v>3</v>
      </c>
      <c r="L212" s="3" t="str">
        <f>VLOOKUP($A212,'单位数据(1级)'!$A$2:$L$21,COLUMN(L212),0)</f>
        <v>快</v>
      </c>
      <c r="M212" s="3"/>
    </row>
    <row r="213" spans="1:13" x14ac:dyDescent="0.15">
      <c r="A213" s="3" t="s">
        <v>117</v>
      </c>
      <c r="B213" s="3">
        <f t="shared" si="50"/>
        <v>4</v>
      </c>
      <c r="C213" s="5">
        <f t="shared" si="48"/>
        <v>484</v>
      </c>
      <c r="D213" s="5">
        <f t="shared" si="49"/>
        <v>100</v>
      </c>
      <c r="E213" s="3">
        <f>VLOOKUP(A213,'单位数据(1级)'!$A$2:$L$21,3,0)</f>
        <v>1</v>
      </c>
      <c r="F213" s="3">
        <f>VLOOKUP($A213,'单位数据(1级)'!$A$2:$L$21,COLUMN(F213),0)</f>
        <v>1</v>
      </c>
      <c r="G213" s="3" t="str">
        <f>VLOOKUP($A213,'单位数据(1级)'!$A$2:$L$21,COLUMN(G213),0)</f>
        <v>1,3</v>
      </c>
      <c r="H213" s="3">
        <f>VLOOKUP($A213,'单位数据(1级)'!$A$2:$L$21,COLUMN(H213),0)</f>
        <v>1</v>
      </c>
      <c r="I213" s="3">
        <f>VLOOKUP($A213,'单位数据(1级)'!$A$2:$L$21,COLUMN(I213),0)</f>
        <v>0</v>
      </c>
      <c r="J213" s="3">
        <f>VLOOKUP($A213,'单位数据(1级)'!$A$2:$L$21,COLUMN(J213),0)</f>
        <v>0</v>
      </c>
      <c r="K213" s="3">
        <f>VLOOKUP($A213,'单位数据(1级)'!$A$2:$L$21,COLUMN(K213),0)</f>
        <v>3</v>
      </c>
      <c r="L213" s="3" t="str">
        <f>VLOOKUP($A213,'单位数据(1级)'!$A$2:$L$21,COLUMN(L213),0)</f>
        <v>快</v>
      </c>
      <c r="M213" s="3"/>
    </row>
    <row r="214" spans="1:13" x14ac:dyDescent="0.15">
      <c r="A214" s="3" t="s">
        <v>117</v>
      </c>
      <c r="B214" s="3">
        <f t="shared" si="50"/>
        <v>5</v>
      </c>
      <c r="C214" s="5">
        <f t="shared" si="48"/>
        <v>532</v>
      </c>
      <c r="D214" s="5">
        <f t="shared" si="49"/>
        <v>110</v>
      </c>
      <c r="E214" s="3">
        <f>VLOOKUP(A214,'单位数据(1级)'!$A$2:$L$21,3,0)</f>
        <v>1</v>
      </c>
      <c r="F214" s="3">
        <f>VLOOKUP($A214,'单位数据(1级)'!$A$2:$L$21,COLUMN(F214),0)</f>
        <v>1</v>
      </c>
      <c r="G214" s="3" t="str">
        <f>VLOOKUP($A214,'单位数据(1级)'!$A$2:$L$21,COLUMN(G214),0)</f>
        <v>1,3</v>
      </c>
      <c r="H214" s="3">
        <f>VLOOKUP($A214,'单位数据(1级)'!$A$2:$L$21,COLUMN(H214),0)</f>
        <v>1</v>
      </c>
      <c r="I214" s="3">
        <f>VLOOKUP($A214,'单位数据(1级)'!$A$2:$L$21,COLUMN(I214),0)</f>
        <v>0</v>
      </c>
      <c r="J214" s="3">
        <f>VLOOKUP($A214,'单位数据(1级)'!$A$2:$L$21,COLUMN(J214),0)</f>
        <v>0</v>
      </c>
      <c r="K214" s="3">
        <f>VLOOKUP($A214,'单位数据(1级)'!$A$2:$L$21,COLUMN(K214),0)</f>
        <v>3</v>
      </c>
      <c r="L214" s="3" t="str">
        <f>VLOOKUP($A214,'单位数据(1级)'!$A$2:$L$21,COLUMN(L214),0)</f>
        <v>快</v>
      </c>
      <c r="M214" s="3"/>
    </row>
    <row r="215" spans="1:13" x14ac:dyDescent="0.15">
      <c r="A215" s="3" t="s">
        <v>117</v>
      </c>
      <c r="B215" s="3">
        <f t="shared" si="50"/>
        <v>6</v>
      </c>
      <c r="C215" s="5">
        <f t="shared" si="48"/>
        <v>585</v>
      </c>
      <c r="D215" s="5">
        <f t="shared" si="49"/>
        <v>121</v>
      </c>
      <c r="E215" s="3">
        <f>VLOOKUP(A215,'单位数据(1级)'!$A$2:$L$21,3,0)</f>
        <v>1</v>
      </c>
      <c r="F215" s="3">
        <f>VLOOKUP($A215,'单位数据(1级)'!$A$2:$L$21,COLUMN(F215),0)</f>
        <v>1</v>
      </c>
      <c r="G215" s="3" t="str">
        <f>VLOOKUP($A215,'单位数据(1级)'!$A$2:$L$21,COLUMN(G215),0)</f>
        <v>1,3</v>
      </c>
      <c r="H215" s="3">
        <f>VLOOKUP($A215,'单位数据(1级)'!$A$2:$L$21,COLUMN(H215),0)</f>
        <v>1</v>
      </c>
      <c r="I215" s="3">
        <f>VLOOKUP($A215,'单位数据(1级)'!$A$2:$L$21,COLUMN(I215),0)</f>
        <v>0</v>
      </c>
      <c r="J215" s="3">
        <f>VLOOKUP($A215,'单位数据(1级)'!$A$2:$L$21,COLUMN(J215),0)</f>
        <v>0</v>
      </c>
      <c r="K215" s="3">
        <f>VLOOKUP($A215,'单位数据(1级)'!$A$2:$L$21,COLUMN(K215),0)</f>
        <v>3</v>
      </c>
      <c r="L215" s="3" t="str">
        <f>VLOOKUP($A215,'单位数据(1级)'!$A$2:$L$21,COLUMN(L215),0)</f>
        <v>快</v>
      </c>
      <c r="M215" s="3"/>
    </row>
    <row r="216" spans="1:13" x14ac:dyDescent="0.15">
      <c r="A216" s="3" t="s">
        <v>117</v>
      </c>
      <c r="B216" s="3">
        <f t="shared" si="50"/>
        <v>7</v>
      </c>
      <c r="C216" s="5">
        <f t="shared" si="48"/>
        <v>644</v>
      </c>
      <c r="D216" s="5">
        <f t="shared" si="49"/>
        <v>133</v>
      </c>
      <c r="E216" s="3">
        <f>VLOOKUP(A216,'单位数据(1级)'!$A$2:$L$21,3,0)</f>
        <v>1</v>
      </c>
      <c r="F216" s="3">
        <f>VLOOKUP($A216,'单位数据(1级)'!$A$2:$L$21,COLUMN(F216),0)</f>
        <v>1</v>
      </c>
      <c r="G216" s="3" t="str">
        <f>VLOOKUP($A216,'单位数据(1级)'!$A$2:$L$21,COLUMN(G216),0)</f>
        <v>1,3</v>
      </c>
      <c r="H216" s="3">
        <f>VLOOKUP($A216,'单位数据(1级)'!$A$2:$L$21,COLUMN(H216),0)</f>
        <v>1</v>
      </c>
      <c r="I216" s="3">
        <f>VLOOKUP($A216,'单位数据(1级)'!$A$2:$L$21,COLUMN(I216),0)</f>
        <v>0</v>
      </c>
      <c r="J216" s="3">
        <f>VLOOKUP($A216,'单位数据(1级)'!$A$2:$L$21,COLUMN(J216),0)</f>
        <v>0</v>
      </c>
      <c r="K216" s="3">
        <f>VLOOKUP($A216,'单位数据(1级)'!$A$2:$L$21,COLUMN(K216),0)</f>
        <v>3</v>
      </c>
      <c r="L216" s="3" t="str">
        <f>VLOOKUP($A216,'单位数据(1级)'!$A$2:$L$21,COLUMN(L216),0)</f>
        <v>快</v>
      </c>
      <c r="M216" s="3"/>
    </row>
    <row r="217" spans="1:13" x14ac:dyDescent="0.15">
      <c r="A217" s="3" t="s">
        <v>117</v>
      </c>
      <c r="B217" s="3">
        <f t="shared" si="50"/>
        <v>8</v>
      </c>
      <c r="C217" s="5">
        <f t="shared" si="48"/>
        <v>708</v>
      </c>
      <c r="D217" s="5">
        <f t="shared" si="49"/>
        <v>146</v>
      </c>
      <c r="E217" s="3">
        <f>VLOOKUP(A217,'单位数据(1级)'!$A$2:$L$21,3,0)</f>
        <v>1</v>
      </c>
      <c r="F217" s="3">
        <f>VLOOKUP($A217,'单位数据(1级)'!$A$2:$L$21,COLUMN(F217),0)</f>
        <v>1</v>
      </c>
      <c r="G217" s="3" t="str">
        <f>VLOOKUP($A217,'单位数据(1级)'!$A$2:$L$21,COLUMN(G217),0)</f>
        <v>1,3</v>
      </c>
      <c r="H217" s="3">
        <f>VLOOKUP($A217,'单位数据(1级)'!$A$2:$L$21,COLUMN(H217),0)</f>
        <v>1</v>
      </c>
      <c r="I217" s="3">
        <f>VLOOKUP($A217,'单位数据(1级)'!$A$2:$L$21,COLUMN(I217),0)</f>
        <v>0</v>
      </c>
      <c r="J217" s="3">
        <f>VLOOKUP($A217,'单位数据(1级)'!$A$2:$L$21,COLUMN(J217),0)</f>
        <v>0</v>
      </c>
      <c r="K217" s="3">
        <f>VLOOKUP($A217,'单位数据(1级)'!$A$2:$L$21,COLUMN(K217),0)</f>
        <v>3</v>
      </c>
      <c r="L217" s="3" t="str">
        <f>VLOOKUP($A217,'单位数据(1级)'!$A$2:$L$21,COLUMN(L217),0)</f>
        <v>快</v>
      </c>
      <c r="M217" s="3"/>
    </row>
    <row r="218" spans="1:13" x14ac:dyDescent="0.15">
      <c r="A218" s="3" t="s">
        <v>117</v>
      </c>
      <c r="B218" s="3">
        <f t="shared" si="50"/>
        <v>9</v>
      </c>
      <c r="C218" s="5">
        <f t="shared" si="48"/>
        <v>779</v>
      </c>
      <c r="D218" s="5">
        <f t="shared" si="49"/>
        <v>161</v>
      </c>
      <c r="E218" s="3">
        <f>VLOOKUP(A218,'单位数据(1级)'!$A$2:$L$21,3,0)</f>
        <v>1</v>
      </c>
      <c r="F218" s="3">
        <f>VLOOKUP($A218,'单位数据(1级)'!$A$2:$L$21,COLUMN(F218),0)</f>
        <v>1</v>
      </c>
      <c r="G218" s="3" t="str">
        <f>VLOOKUP($A218,'单位数据(1级)'!$A$2:$L$21,COLUMN(G218),0)</f>
        <v>1,3</v>
      </c>
      <c r="H218" s="3">
        <f>VLOOKUP($A218,'单位数据(1级)'!$A$2:$L$21,COLUMN(H218),0)</f>
        <v>1</v>
      </c>
      <c r="I218" s="3">
        <f>VLOOKUP($A218,'单位数据(1级)'!$A$2:$L$21,COLUMN(I218),0)</f>
        <v>0</v>
      </c>
      <c r="J218" s="3">
        <f>VLOOKUP($A218,'单位数据(1级)'!$A$2:$L$21,COLUMN(J218),0)</f>
        <v>0</v>
      </c>
      <c r="K218" s="3">
        <f>VLOOKUP($A218,'单位数据(1级)'!$A$2:$L$21,COLUMN(K218),0)</f>
        <v>3</v>
      </c>
      <c r="L218" s="3" t="str">
        <f>VLOOKUP($A218,'单位数据(1级)'!$A$2:$L$21,COLUMN(L218),0)</f>
        <v>快</v>
      </c>
      <c r="M218" s="3"/>
    </row>
    <row r="219" spans="1:13" x14ac:dyDescent="0.15">
      <c r="A219" s="3" t="s">
        <v>117</v>
      </c>
      <c r="B219" s="3">
        <f t="shared" si="50"/>
        <v>10</v>
      </c>
      <c r="C219" s="5">
        <f t="shared" si="48"/>
        <v>857</v>
      </c>
      <c r="D219" s="5">
        <f t="shared" si="49"/>
        <v>177</v>
      </c>
      <c r="E219" s="3">
        <f>VLOOKUP(A219,'单位数据(1级)'!$A$2:$L$21,3,0)</f>
        <v>1</v>
      </c>
      <c r="F219" s="3">
        <f>VLOOKUP($A219,'单位数据(1级)'!$A$2:$L$21,COLUMN(F219),0)</f>
        <v>1</v>
      </c>
      <c r="G219" s="3" t="str">
        <f>VLOOKUP($A219,'单位数据(1级)'!$A$2:$L$21,COLUMN(G219),0)</f>
        <v>1,3</v>
      </c>
      <c r="H219" s="3">
        <f>VLOOKUP($A219,'单位数据(1级)'!$A$2:$L$21,COLUMN(H219),0)</f>
        <v>1</v>
      </c>
      <c r="I219" s="3">
        <f>VLOOKUP($A219,'单位数据(1级)'!$A$2:$L$21,COLUMN(I219),0)</f>
        <v>0</v>
      </c>
      <c r="J219" s="3">
        <f>VLOOKUP($A219,'单位数据(1级)'!$A$2:$L$21,COLUMN(J219),0)</f>
        <v>0</v>
      </c>
      <c r="K219" s="3">
        <f>VLOOKUP($A219,'单位数据(1级)'!$A$2:$L$21,COLUMN(K219),0)</f>
        <v>3</v>
      </c>
      <c r="L219" s="3" t="str">
        <f>VLOOKUP($A219,'单位数据(1级)'!$A$2:$L$21,COLUMN(L219),0)</f>
        <v>快</v>
      </c>
      <c r="M219" s="3"/>
    </row>
    <row r="220" spans="1:13" x14ac:dyDescent="0.15">
      <c r="A220" s="3" t="s">
        <v>117</v>
      </c>
      <c r="B220" s="3">
        <f t="shared" si="50"/>
        <v>11</v>
      </c>
      <c r="C220" s="5">
        <f t="shared" si="48"/>
        <v>943</v>
      </c>
      <c r="D220" s="5">
        <f t="shared" si="49"/>
        <v>195</v>
      </c>
      <c r="E220" s="3">
        <f>VLOOKUP(A220,'单位数据(1级)'!$A$2:$L$21,3,0)</f>
        <v>1</v>
      </c>
      <c r="F220" s="3">
        <f>VLOOKUP($A220,'单位数据(1级)'!$A$2:$L$21,COLUMN(F220),0)</f>
        <v>1</v>
      </c>
      <c r="G220" s="3" t="str">
        <f>VLOOKUP($A220,'单位数据(1级)'!$A$2:$L$21,COLUMN(G220),0)</f>
        <v>1,3</v>
      </c>
      <c r="H220" s="3">
        <f>VLOOKUP($A220,'单位数据(1级)'!$A$2:$L$21,COLUMN(H220),0)</f>
        <v>1</v>
      </c>
      <c r="I220" s="3">
        <f>VLOOKUP($A220,'单位数据(1级)'!$A$2:$L$21,COLUMN(I220),0)</f>
        <v>0</v>
      </c>
      <c r="J220" s="3">
        <f>VLOOKUP($A220,'单位数据(1级)'!$A$2:$L$21,COLUMN(J220),0)</f>
        <v>0</v>
      </c>
      <c r="K220" s="3">
        <f>VLOOKUP($A220,'单位数据(1级)'!$A$2:$L$21,COLUMN(K220),0)</f>
        <v>3</v>
      </c>
      <c r="L220" s="3" t="str">
        <f>VLOOKUP($A220,'单位数据(1级)'!$A$2:$L$21,COLUMN(L220),0)</f>
        <v>快</v>
      </c>
      <c r="M220" s="3"/>
    </row>
    <row r="221" spans="1:13" x14ac:dyDescent="0.15">
      <c r="A221" s="3" t="s">
        <v>117</v>
      </c>
      <c r="B221" s="3">
        <f t="shared" si="50"/>
        <v>12</v>
      </c>
      <c r="C221" s="5">
        <f t="shared" si="48"/>
        <v>1037</v>
      </c>
      <c r="D221" s="5">
        <f t="shared" si="49"/>
        <v>215</v>
      </c>
      <c r="E221" s="3">
        <f>VLOOKUP(A221,'单位数据(1级)'!$A$2:$L$21,3,0)</f>
        <v>1</v>
      </c>
      <c r="F221" s="3">
        <f>VLOOKUP($A221,'单位数据(1级)'!$A$2:$L$21,COLUMN(F221),0)</f>
        <v>1</v>
      </c>
      <c r="G221" s="3" t="str">
        <f>VLOOKUP($A221,'单位数据(1级)'!$A$2:$L$21,COLUMN(G221),0)</f>
        <v>1,3</v>
      </c>
      <c r="H221" s="3">
        <f>VLOOKUP($A221,'单位数据(1级)'!$A$2:$L$21,COLUMN(H221),0)</f>
        <v>1</v>
      </c>
      <c r="I221" s="3">
        <f>VLOOKUP($A221,'单位数据(1级)'!$A$2:$L$21,COLUMN(I221),0)</f>
        <v>0</v>
      </c>
      <c r="J221" s="3">
        <f>VLOOKUP($A221,'单位数据(1级)'!$A$2:$L$21,COLUMN(J221),0)</f>
        <v>0</v>
      </c>
      <c r="K221" s="3">
        <f>VLOOKUP($A221,'单位数据(1级)'!$A$2:$L$21,COLUMN(K221),0)</f>
        <v>3</v>
      </c>
      <c r="L221" s="3" t="str">
        <f>VLOOKUP($A221,'单位数据(1级)'!$A$2:$L$21,COLUMN(L221),0)</f>
        <v>快</v>
      </c>
      <c r="M221" s="3"/>
    </row>
    <row r="222" spans="1:13" x14ac:dyDescent="0.15">
      <c r="A222" s="3" t="s">
        <v>117</v>
      </c>
      <c r="B222" s="3">
        <f t="shared" si="50"/>
        <v>13</v>
      </c>
      <c r="C222" s="5">
        <f t="shared" si="48"/>
        <v>1141</v>
      </c>
      <c r="D222" s="5">
        <f t="shared" si="49"/>
        <v>237</v>
      </c>
      <c r="E222" s="3">
        <f>VLOOKUP(A222,'单位数据(1级)'!$A$2:$L$21,3,0)</f>
        <v>1</v>
      </c>
      <c r="F222" s="3">
        <f>VLOOKUP($A222,'单位数据(1级)'!$A$2:$L$21,COLUMN(F222),0)</f>
        <v>1</v>
      </c>
      <c r="G222" s="3" t="str">
        <f>VLOOKUP($A222,'单位数据(1级)'!$A$2:$L$21,COLUMN(G222),0)</f>
        <v>1,3</v>
      </c>
      <c r="H222" s="3">
        <f>VLOOKUP($A222,'单位数据(1级)'!$A$2:$L$21,COLUMN(H222),0)</f>
        <v>1</v>
      </c>
      <c r="I222" s="3">
        <f>VLOOKUP($A222,'单位数据(1级)'!$A$2:$L$21,COLUMN(I222),0)</f>
        <v>0</v>
      </c>
      <c r="J222" s="3">
        <f>VLOOKUP($A222,'单位数据(1级)'!$A$2:$L$21,COLUMN(J222),0)</f>
        <v>0</v>
      </c>
      <c r="K222" s="3">
        <f>VLOOKUP($A222,'单位数据(1级)'!$A$2:$L$21,COLUMN(K222),0)</f>
        <v>3</v>
      </c>
      <c r="L222" s="3" t="str">
        <f>VLOOKUP($A222,'单位数据(1级)'!$A$2:$L$21,COLUMN(L222),0)</f>
        <v>快</v>
      </c>
      <c r="M222" s="3"/>
    </row>
    <row r="223" spans="1:13" x14ac:dyDescent="0.15">
      <c r="A223" s="3" t="s">
        <v>118</v>
      </c>
      <c r="B223" s="3">
        <v>1</v>
      </c>
      <c r="C223" s="5">
        <v>1542</v>
      </c>
      <c r="D223" s="5">
        <v>112</v>
      </c>
      <c r="E223" s="3">
        <f>VLOOKUP(A223,'单位数据(1级)'!$A$2:$L$21,3,0)</f>
        <v>1</v>
      </c>
      <c r="F223" s="3">
        <f>VLOOKUP($A223,'单位数据(1级)'!$A$2:$L$21,COLUMN(F223),0)</f>
        <v>1</v>
      </c>
      <c r="G223" s="3" t="str">
        <f>VLOOKUP($A223,'单位数据(1级)'!$A$2:$L$21,COLUMN(G223),0)</f>
        <v>1,3</v>
      </c>
      <c r="H223" s="3">
        <f>VLOOKUP($A223,'单位数据(1级)'!$A$2:$L$21,COLUMN(H223),0)</f>
        <v>1.8</v>
      </c>
      <c r="I223" s="3">
        <f>VLOOKUP($A223,'单位数据(1级)'!$A$2:$L$21,COLUMN(I223),0)</f>
        <v>0</v>
      </c>
      <c r="J223" s="3">
        <f>VLOOKUP($A223,'单位数据(1级)'!$A$2:$L$21,COLUMN(J223),0)</f>
        <v>0</v>
      </c>
      <c r="K223" s="3">
        <f>VLOOKUP($A223,'单位数据(1级)'!$A$2:$L$21,COLUMN(K223),0)</f>
        <v>7</v>
      </c>
      <c r="L223" s="3" t="str">
        <f>VLOOKUP($A223,'单位数据(1级)'!$A$2:$L$21,COLUMN(L223),0)</f>
        <v>中等</v>
      </c>
      <c r="M223" s="3"/>
    </row>
    <row r="224" spans="1:13" x14ac:dyDescent="0.15">
      <c r="A224" s="3" t="s">
        <v>118</v>
      </c>
      <c r="B224" s="3">
        <f>B223+1</f>
        <v>2</v>
      </c>
      <c r="C224" s="5">
        <f t="shared" ref="C224:C235" si="51">ROUND(C223*1.1,0)</f>
        <v>1696</v>
      </c>
      <c r="D224" s="5">
        <f t="shared" ref="D224:D235" si="52">ROUND(D223*1.1,0)</f>
        <v>123</v>
      </c>
      <c r="E224" s="3">
        <f>VLOOKUP(A224,'单位数据(1级)'!$A$2:$L$21,3,0)</f>
        <v>1</v>
      </c>
      <c r="F224" s="3">
        <f>VLOOKUP($A224,'单位数据(1级)'!$A$2:$L$21,COLUMN(F224),0)</f>
        <v>1</v>
      </c>
      <c r="G224" s="3" t="str">
        <f>VLOOKUP($A224,'单位数据(1级)'!$A$2:$L$21,COLUMN(G224),0)</f>
        <v>1,3</v>
      </c>
      <c r="H224" s="3">
        <f>VLOOKUP($A224,'单位数据(1级)'!$A$2:$L$21,COLUMN(H224),0)</f>
        <v>1.8</v>
      </c>
      <c r="I224" s="3">
        <f>VLOOKUP($A224,'单位数据(1级)'!$A$2:$L$21,COLUMN(I224),0)</f>
        <v>0</v>
      </c>
      <c r="J224" s="3">
        <f>VLOOKUP($A224,'单位数据(1级)'!$A$2:$L$21,COLUMN(J224),0)</f>
        <v>0</v>
      </c>
      <c r="K224" s="3">
        <f>VLOOKUP($A224,'单位数据(1级)'!$A$2:$L$21,COLUMN(K224),0)</f>
        <v>7</v>
      </c>
      <c r="L224" s="3" t="str">
        <f>VLOOKUP($A224,'单位数据(1级)'!$A$2:$L$21,COLUMN(L224),0)</f>
        <v>中等</v>
      </c>
      <c r="M224" s="3"/>
    </row>
    <row r="225" spans="1:13" x14ac:dyDescent="0.15">
      <c r="A225" s="3" t="s">
        <v>118</v>
      </c>
      <c r="B225" s="3">
        <f t="shared" ref="B225:B235" si="53">B224+1</f>
        <v>3</v>
      </c>
      <c r="C225" s="5">
        <f t="shared" si="51"/>
        <v>1866</v>
      </c>
      <c r="D225" s="5">
        <f t="shared" si="52"/>
        <v>135</v>
      </c>
      <c r="E225" s="3">
        <f>VLOOKUP(A225,'单位数据(1级)'!$A$2:$L$21,3,0)</f>
        <v>1</v>
      </c>
      <c r="F225" s="3">
        <f>VLOOKUP($A225,'单位数据(1级)'!$A$2:$L$21,COLUMN(F225),0)</f>
        <v>1</v>
      </c>
      <c r="G225" s="3" t="str">
        <f>VLOOKUP($A225,'单位数据(1级)'!$A$2:$L$21,COLUMN(G225),0)</f>
        <v>1,3</v>
      </c>
      <c r="H225" s="3">
        <f>VLOOKUP($A225,'单位数据(1级)'!$A$2:$L$21,COLUMN(H225),0)</f>
        <v>1.8</v>
      </c>
      <c r="I225" s="3">
        <f>VLOOKUP($A225,'单位数据(1级)'!$A$2:$L$21,COLUMN(I225),0)</f>
        <v>0</v>
      </c>
      <c r="J225" s="3">
        <f>VLOOKUP($A225,'单位数据(1级)'!$A$2:$L$21,COLUMN(J225),0)</f>
        <v>0</v>
      </c>
      <c r="K225" s="3">
        <f>VLOOKUP($A225,'单位数据(1级)'!$A$2:$L$21,COLUMN(K225),0)</f>
        <v>7</v>
      </c>
      <c r="L225" s="3" t="str">
        <f>VLOOKUP($A225,'单位数据(1级)'!$A$2:$L$21,COLUMN(L225),0)</f>
        <v>中等</v>
      </c>
      <c r="M225" s="3"/>
    </row>
    <row r="226" spans="1:13" x14ac:dyDescent="0.15">
      <c r="A226" s="3" t="s">
        <v>118</v>
      </c>
      <c r="B226" s="3">
        <f t="shared" si="53"/>
        <v>4</v>
      </c>
      <c r="C226" s="5">
        <f t="shared" si="51"/>
        <v>2053</v>
      </c>
      <c r="D226" s="5">
        <f t="shared" si="52"/>
        <v>149</v>
      </c>
      <c r="E226" s="3">
        <f>VLOOKUP(A226,'单位数据(1级)'!$A$2:$L$21,3,0)</f>
        <v>1</v>
      </c>
      <c r="F226" s="3">
        <f>VLOOKUP($A226,'单位数据(1级)'!$A$2:$L$21,COLUMN(F226),0)</f>
        <v>1</v>
      </c>
      <c r="G226" s="3" t="str">
        <f>VLOOKUP($A226,'单位数据(1级)'!$A$2:$L$21,COLUMN(G226),0)</f>
        <v>1,3</v>
      </c>
      <c r="H226" s="3">
        <f>VLOOKUP($A226,'单位数据(1级)'!$A$2:$L$21,COLUMN(H226),0)</f>
        <v>1.8</v>
      </c>
      <c r="I226" s="3">
        <f>VLOOKUP($A226,'单位数据(1级)'!$A$2:$L$21,COLUMN(I226),0)</f>
        <v>0</v>
      </c>
      <c r="J226" s="3">
        <f>VLOOKUP($A226,'单位数据(1级)'!$A$2:$L$21,COLUMN(J226),0)</f>
        <v>0</v>
      </c>
      <c r="K226" s="3">
        <f>VLOOKUP($A226,'单位数据(1级)'!$A$2:$L$21,COLUMN(K226),0)</f>
        <v>7</v>
      </c>
      <c r="L226" s="3" t="str">
        <f>VLOOKUP($A226,'单位数据(1级)'!$A$2:$L$21,COLUMN(L226),0)</f>
        <v>中等</v>
      </c>
      <c r="M226" s="3"/>
    </row>
    <row r="227" spans="1:13" x14ac:dyDescent="0.15">
      <c r="A227" s="3" t="s">
        <v>118</v>
      </c>
      <c r="B227" s="3">
        <f t="shared" si="53"/>
        <v>5</v>
      </c>
      <c r="C227" s="5">
        <f t="shared" si="51"/>
        <v>2258</v>
      </c>
      <c r="D227" s="5">
        <f t="shared" si="52"/>
        <v>164</v>
      </c>
      <c r="E227" s="3">
        <f>VLOOKUP(A227,'单位数据(1级)'!$A$2:$L$21,3,0)</f>
        <v>1</v>
      </c>
      <c r="F227" s="3">
        <f>VLOOKUP($A227,'单位数据(1级)'!$A$2:$L$21,COLUMN(F227),0)</f>
        <v>1</v>
      </c>
      <c r="G227" s="3" t="str">
        <f>VLOOKUP($A227,'单位数据(1级)'!$A$2:$L$21,COLUMN(G227),0)</f>
        <v>1,3</v>
      </c>
      <c r="H227" s="3">
        <f>VLOOKUP($A227,'单位数据(1级)'!$A$2:$L$21,COLUMN(H227),0)</f>
        <v>1.8</v>
      </c>
      <c r="I227" s="3">
        <f>VLOOKUP($A227,'单位数据(1级)'!$A$2:$L$21,COLUMN(I227),0)</f>
        <v>0</v>
      </c>
      <c r="J227" s="3">
        <f>VLOOKUP($A227,'单位数据(1级)'!$A$2:$L$21,COLUMN(J227),0)</f>
        <v>0</v>
      </c>
      <c r="K227" s="3">
        <f>VLOOKUP($A227,'单位数据(1级)'!$A$2:$L$21,COLUMN(K227),0)</f>
        <v>7</v>
      </c>
      <c r="L227" s="3" t="str">
        <f>VLOOKUP($A227,'单位数据(1级)'!$A$2:$L$21,COLUMN(L227),0)</f>
        <v>中等</v>
      </c>
      <c r="M227" s="3"/>
    </row>
    <row r="228" spans="1:13" x14ac:dyDescent="0.15">
      <c r="A228" s="3" t="s">
        <v>118</v>
      </c>
      <c r="B228" s="3">
        <f t="shared" si="53"/>
        <v>6</v>
      </c>
      <c r="C228" s="5">
        <f t="shared" si="51"/>
        <v>2484</v>
      </c>
      <c r="D228" s="5">
        <f t="shared" si="52"/>
        <v>180</v>
      </c>
      <c r="E228" s="3">
        <f>VLOOKUP(A228,'单位数据(1级)'!$A$2:$L$21,3,0)</f>
        <v>1</v>
      </c>
      <c r="F228" s="3">
        <f>VLOOKUP($A228,'单位数据(1级)'!$A$2:$L$21,COLUMN(F228),0)</f>
        <v>1</v>
      </c>
      <c r="G228" s="3" t="str">
        <f>VLOOKUP($A228,'单位数据(1级)'!$A$2:$L$21,COLUMN(G228),0)</f>
        <v>1,3</v>
      </c>
      <c r="H228" s="3">
        <f>VLOOKUP($A228,'单位数据(1级)'!$A$2:$L$21,COLUMN(H228),0)</f>
        <v>1.8</v>
      </c>
      <c r="I228" s="3">
        <f>VLOOKUP($A228,'单位数据(1级)'!$A$2:$L$21,COLUMN(I228),0)</f>
        <v>0</v>
      </c>
      <c r="J228" s="3">
        <f>VLOOKUP($A228,'单位数据(1级)'!$A$2:$L$21,COLUMN(J228),0)</f>
        <v>0</v>
      </c>
      <c r="K228" s="3">
        <f>VLOOKUP($A228,'单位数据(1级)'!$A$2:$L$21,COLUMN(K228),0)</f>
        <v>7</v>
      </c>
      <c r="L228" s="3" t="str">
        <f>VLOOKUP($A228,'单位数据(1级)'!$A$2:$L$21,COLUMN(L228),0)</f>
        <v>中等</v>
      </c>
      <c r="M228" s="3"/>
    </row>
    <row r="229" spans="1:13" x14ac:dyDescent="0.15">
      <c r="A229" s="3" t="s">
        <v>118</v>
      </c>
      <c r="B229" s="3">
        <f t="shared" si="53"/>
        <v>7</v>
      </c>
      <c r="C229" s="5">
        <f t="shared" si="51"/>
        <v>2732</v>
      </c>
      <c r="D229" s="5">
        <f t="shared" si="52"/>
        <v>198</v>
      </c>
      <c r="E229" s="3">
        <f>VLOOKUP(A229,'单位数据(1级)'!$A$2:$L$21,3,0)</f>
        <v>1</v>
      </c>
      <c r="F229" s="3">
        <f>VLOOKUP($A229,'单位数据(1级)'!$A$2:$L$21,COLUMN(F229),0)</f>
        <v>1</v>
      </c>
      <c r="G229" s="3" t="str">
        <f>VLOOKUP($A229,'单位数据(1级)'!$A$2:$L$21,COLUMN(G229),0)</f>
        <v>1,3</v>
      </c>
      <c r="H229" s="3">
        <f>VLOOKUP($A229,'单位数据(1级)'!$A$2:$L$21,COLUMN(H229),0)</f>
        <v>1.8</v>
      </c>
      <c r="I229" s="3">
        <f>VLOOKUP($A229,'单位数据(1级)'!$A$2:$L$21,COLUMN(I229),0)</f>
        <v>0</v>
      </c>
      <c r="J229" s="3">
        <f>VLOOKUP($A229,'单位数据(1级)'!$A$2:$L$21,COLUMN(J229),0)</f>
        <v>0</v>
      </c>
      <c r="K229" s="3">
        <f>VLOOKUP($A229,'单位数据(1级)'!$A$2:$L$21,COLUMN(K229),0)</f>
        <v>7</v>
      </c>
      <c r="L229" s="3" t="str">
        <f>VLOOKUP($A229,'单位数据(1级)'!$A$2:$L$21,COLUMN(L229),0)</f>
        <v>中等</v>
      </c>
      <c r="M229" s="3"/>
    </row>
    <row r="230" spans="1:13" x14ac:dyDescent="0.15">
      <c r="A230" s="3" t="s">
        <v>118</v>
      </c>
      <c r="B230" s="3">
        <f t="shared" si="53"/>
        <v>8</v>
      </c>
      <c r="C230" s="5">
        <f t="shared" si="51"/>
        <v>3005</v>
      </c>
      <c r="D230" s="5">
        <f t="shared" si="52"/>
        <v>218</v>
      </c>
      <c r="E230" s="3">
        <f>VLOOKUP(A230,'单位数据(1级)'!$A$2:$L$21,3,0)</f>
        <v>1</v>
      </c>
      <c r="F230" s="3">
        <f>VLOOKUP($A230,'单位数据(1级)'!$A$2:$L$21,COLUMN(F230),0)</f>
        <v>1</v>
      </c>
      <c r="G230" s="3" t="str">
        <f>VLOOKUP($A230,'单位数据(1级)'!$A$2:$L$21,COLUMN(G230),0)</f>
        <v>1,3</v>
      </c>
      <c r="H230" s="3">
        <f>VLOOKUP($A230,'单位数据(1级)'!$A$2:$L$21,COLUMN(H230),0)</f>
        <v>1.8</v>
      </c>
      <c r="I230" s="3">
        <f>VLOOKUP($A230,'单位数据(1级)'!$A$2:$L$21,COLUMN(I230),0)</f>
        <v>0</v>
      </c>
      <c r="J230" s="3">
        <f>VLOOKUP($A230,'单位数据(1级)'!$A$2:$L$21,COLUMN(J230),0)</f>
        <v>0</v>
      </c>
      <c r="K230" s="3">
        <f>VLOOKUP($A230,'单位数据(1级)'!$A$2:$L$21,COLUMN(K230),0)</f>
        <v>7</v>
      </c>
      <c r="L230" s="3" t="str">
        <f>VLOOKUP($A230,'单位数据(1级)'!$A$2:$L$21,COLUMN(L230),0)</f>
        <v>中等</v>
      </c>
      <c r="M230" s="3"/>
    </row>
    <row r="231" spans="1:13" x14ac:dyDescent="0.15">
      <c r="A231" s="3" t="s">
        <v>118</v>
      </c>
      <c r="B231" s="3">
        <f t="shared" si="53"/>
        <v>9</v>
      </c>
      <c r="C231" s="5">
        <f t="shared" si="51"/>
        <v>3306</v>
      </c>
      <c r="D231" s="5">
        <f t="shared" si="52"/>
        <v>240</v>
      </c>
      <c r="E231" s="3">
        <f>VLOOKUP(A231,'单位数据(1级)'!$A$2:$L$21,3,0)</f>
        <v>1</v>
      </c>
      <c r="F231" s="3">
        <f>VLOOKUP($A231,'单位数据(1级)'!$A$2:$L$21,COLUMN(F231),0)</f>
        <v>1</v>
      </c>
      <c r="G231" s="3" t="str">
        <f>VLOOKUP($A231,'单位数据(1级)'!$A$2:$L$21,COLUMN(G231),0)</f>
        <v>1,3</v>
      </c>
      <c r="H231" s="3">
        <f>VLOOKUP($A231,'单位数据(1级)'!$A$2:$L$21,COLUMN(H231),0)</f>
        <v>1.8</v>
      </c>
      <c r="I231" s="3">
        <f>VLOOKUP($A231,'单位数据(1级)'!$A$2:$L$21,COLUMN(I231),0)</f>
        <v>0</v>
      </c>
      <c r="J231" s="3">
        <f>VLOOKUP($A231,'单位数据(1级)'!$A$2:$L$21,COLUMN(J231),0)</f>
        <v>0</v>
      </c>
      <c r="K231" s="3">
        <f>VLOOKUP($A231,'单位数据(1级)'!$A$2:$L$21,COLUMN(K231),0)</f>
        <v>7</v>
      </c>
      <c r="L231" s="3" t="str">
        <f>VLOOKUP($A231,'单位数据(1级)'!$A$2:$L$21,COLUMN(L231),0)</f>
        <v>中等</v>
      </c>
      <c r="M231" s="3"/>
    </row>
    <row r="232" spans="1:13" x14ac:dyDescent="0.15">
      <c r="A232" s="3" t="s">
        <v>118</v>
      </c>
      <c r="B232" s="3">
        <f t="shared" si="53"/>
        <v>10</v>
      </c>
      <c r="C232" s="5">
        <f t="shared" si="51"/>
        <v>3637</v>
      </c>
      <c r="D232" s="5">
        <f t="shared" si="52"/>
        <v>264</v>
      </c>
      <c r="E232" s="3">
        <f>VLOOKUP(A232,'单位数据(1级)'!$A$2:$L$21,3,0)</f>
        <v>1</v>
      </c>
      <c r="F232" s="3">
        <f>VLOOKUP($A232,'单位数据(1级)'!$A$2:$L$21,COLUMN(F232),0)</f>
        <v>1</v>
      </c>
      <c r="G232" s="3" t="str">
        <f>VLOOKUP($A232,'单位数据(1级)'!$A$2:$L$21,COLUMN(G232),0)</f>
        <v>1,3</v>
      </c>
      <c r="H232" s="3">
        <f>VLOOKUP($A232,'单位数据(1级)'!$A$2:$L$21,COLUMN(H232),0)</f>
        <v>1.8</v>
      </c>
      <c r="I232" s="3">
        <f>VLOOKUP($A232,'单位数据(1级)'!$A$2:$L$21,COLUMN(I232),0)</f>
        <v>0</v>
      </c>
      <c r="J232" s="3">
        <f>VLOOKUP($A232,'单位数据(1级)'!$A$2:$L$21,COLUMN(J232),0)</f>
        <v>0</v>
      </c>
      <c r="K232" s="3">
        <f>VLOOKUP($A232,'单位数据(1级)'!$A$2:$L$21,COLUMN(K232),0)</f>
        <v>7</v>
      </c>
      <c r="L232" s="3" t="str">
        <f>VLOOKUP($A232,'单位数据(1级)'!$A$2:$L$21,COLUMN(L232),0)</f>
        <v>中等</v>
      </c>
      <c r="M232" s="3"/>
    </row>
    <row r="233" spans="1:13" x14ac:dyDescent="0.15">
      <c r="A233" s="3" t="s">
        <v>118</v>
      </c>
      <c r="B233" s="3">
        <f t="shared" si="53"/>
        <v>11</v>
      </c>
      <c r="C233" s="5">
        <f t="shared" si="51"/>
        <v>4001</v>
      </c>
      <c r="D233" s="5">
        <f t="shared" si="52"/>
        <v>290</v>
      </c>
      <c r="E233" s="3">
        <f>VLOOKUP(A233,'单位数据(1级)'!$A$2:$L$21,3,0)</f>
        <v>1</v>
      </c>
      <c r="F233" s="3">
        <f>VLOOKUP($A233,'单位数据(1级)'!$A$2:$L$21,COLUMN(F233),0)</f>
        <v>1</v>
      </c>
      <c r="G233" s="3" t="str">
        <f>VLOOKUP($A233,'单位数据(1级)'!$A$2:$L$21,COLUMN(G233),0)</f>
        <v>1,3</v>
      </c>
      <c r="H233" s="3">
        <f>VLOOKUP($A233,'单位数据(1级)'!$A$2:$L$21,COLUMN(H233),0)</f>
        <v>1.8</v>
      </c>
      <c r="I233" s="3">
        <f>VLOOKUP($A233,'单位数据(1级)'!$A$2:$L$21,COLUMN(I233),0)</f>
        <v>0</v>
      </c>
      <c r="J233" s="3">
        <f>VLOOKUP($A233,'单位数据(1级)'!$A$2:$L$21,COLUMN(J233),0)</f>
        <v>0</v>
      </c>
      <c r="K233" s="3">
        <f>VLOOKUP($A233,'单位数据(1级)'!$A$2:$L$21,COLUMN(K233),0)</f>
        <v>7</v>
      </c>
      <c r="L233" s="3" t="str">
        <f>VLOOKUP($A233,'单位数据(1级)'!$A$2:$L$21,COLUMN(L233),0)</f>
        <v>中等</v>
      </c>
      <c r="M233" s="3"/>
    </row>
    <row r="234" spans="1:13" x14ac:dyDescent="0.15">
      <c r="A234" s="3" t="s">
        <v>118</v>
      </c>
      <c r="B234" s="3">
        <f t="shared" si="53"/>
        <v>12</v>
      </c>
      <c r="C234" s="5">
        <f t="shared" si="51"/>
        <v>4401</v>
      </c>
      <c r="D234" s="5">
        <f t="shared" si="52"/>
        <v>319</v>
      </c>
      <c r="E234" s="3">
        <f>VLOOKUP(A234,'单位数据(1级)'!$A$2:$L$21,3,0)</f>
        <v>1</v>
      </c>
      <c r="F234" s="3">
        <f>VLOOKUP($A234,'单位数据(1级)'!$A$2:$L$21,COLUMN(F234),0)</f>
        <v>1</v>
      </c>
      <c r="G234" s="3" t="str">
        <f>VLOOKUP($A234,'单位数据(1级)'!$A$2:$L$21,COLUMN(G234),0)</f>
        <v>1,3</v>
      </c>
      <c r="H234" s="3">
        <f>VLOOKUP($A234,'单位数据(1级)'!$A$2:$L$21,COLUMN(H234),0)</f>
        <v>1.8</v>
      </c>
      <c r="I234" s="3">
        <f>VLOOKUP($A234,'单位数据(1级)'!$A$2:$L$21,COLUMN(I234),0)</f>
        <v>0</v>
      </c>
      <c r="J234" s="3">
        <f>VLOOKUP($A234,'单位数据(1级)'!$A$2:$L$21,COLUMN(J234),0)</f>
        <v>0</v>
      </c>
      <c r="K234" s="3">
        <f>VLOOKUP($A234,'单位数据(1级)'!$A$2:$L$21,COLUMN(K234),0)</f>
        <v>7</v>
      </c>
      <c r="L234" s="3" t="str">
        <f>VLOOKUP($A234,'单位数据(1级)'!$A$2:$L$21,COLUMN(L234),0)</f>
        <v>中等</v>
      </c>
      <c r="M234" s="3"/>
    </row>
    <row r="235" spans="1:13" x14ac:dyDescent="0.15">
      <c r="A235" s="3" t="s">
        <v>118</v>
      </c>
      <c r="B235" s="3">
        <f t="shared" si="53"/>
        <v>13</v>
      </c>
      <c r="C235" s="5">
        <f t="shared" si="51"/>
        <v>4841</v>
      </c>
      <c r="D235" s="5">
        <f t="shared" si="52"/>
        <v>351</v>
      </c>
      <c r="E235" s="3">
        <f>VLOOKUP(A235,'单位数据(1级)'!$A$2:$L$21,3,0)</f>
        <v>1</v>
      </c>
      <c r="F235" s="3">
        <f>VLOOKUP($A235,'单位数据(1级)'!$A$2:$L$21,COLUMN(F235),0)</f>
        <v>1</v>
      </c>
      <c r="G235" s="3" t="str">
        <f>VLOOKUP($A235,'单位数据(1级)'!$A$2:$L$21,COLUMN(G235),0)</f>
        <v>1,3</v>
      </c>
      <c r="H235" s="3">
        <f>VLOOKUP($A235,'单位数据(1级)'!$A$2:$L$21,COLUMN(H235),0)</f>
        <v>1.8</v>
      </c>
      <c r="I235" s="3">
        <f>VLOOKUP($A235,'单位数据(1级)'!$A$2:$L$21,COLUMN(I235),0)</f>
        <v>0</v>
      </c>
      <c r="J235" s="3">
        <f>VLOOKUP($A235,'单位数据(1级)'!$A$2:$L$21,COLUMN(J235),0)</f>
        <v>0</v>
      </c>
      <c r="K235" s="3">
        <f>VLOOKUP($A235,'单位数据(1级)'!$A$2:$L$21,COLUMN(K235),0)</f>
        <v>7</v>
      </c>
      <c r="L235" s="3" t="str">
        <f>VLOOKUP($A235,'单位数据(1级)'!$A$2:$L$21,COLUMN(L235),0)</f>
        <v>中等</v>
      </c>
      <c r="M235" s="3"/>
    </row>
    <row r="236" spans="1:13" x14ac:dyDescent="0.15">
      <c r="A236" s="3" t="s">
        <v>119</v>
      </c>
      <c r="B236" s="3">
        <v>1</v>
      </c>
      <c r="C236" s="5">
        <v>276</v>
      </c>
      <c r="D236" s="5" t="s">
        <v>32</v>
      </c>
      <c r="E236" s="3">
        <f>VLOOKUP(A236,'单位数据(1级)'!$A$2:$L$21,3,0)</f>
        <v>1</v>
      </c>
      <c r="F236" s="3">
        <f>VLOOKUP($A236,'单位数据(1级)'!$A$2:$L$21,COLUMN(F236),0)</f>
        <v>2</v>
      </c>
      <c r="G236" s="3" t="str">
        <f>VLOOKUP($A236,'单位数据(1级)'!$A$2:$L$21,COLUMN(G236),0)</f>
        <v>1,2,3</v>
      </c>
      <c r="H236" s="3">
        <f>VLOOKUP($A236,'单位数据(1级)'!$A$2:$L$21,COLUMN(H236),0)</f>
        <v>1.8</v>
      </c>
      <c r="I236" s="3">
        <f>VLOOKUP($A236,'单位数据(1级)'!$A$2:$L$21,COLUMN(I236),0)</f>
        <v>5</v>
      </c>
      <c r="J236" s="3">
        <f>VLOOKUP($A236,'单位数据(1级)'!$A$2:$L$21,COLUMN(J236),0)</f>
        <v>0</v>
      </c>
      <c r="K236" s="3">
        <f>VLOOKUP($A236,'单位数据(1级)'!$A$2:$L$21,COLUMN(K236),0)</f>
        <v>4</v>
      </c>
      <c r="L236" s="3" t="str">
        <f>VLOOKUP($A236,'单位数据(1级)'!$A$2:$L$21,COLUMN(L236),0)</f>
        <v>快</v>
      </c>
      <c r="M236" s="3"/>
    </row>
    <row r="237" spans="1:13" x14ac:dyDescent="0.15">
      <c r="A237" s="3" t="s">
        <v>119</v>
      </c>
      <c r="B237" s="3">
        <f>B236+1</f>
        <v>2</v>
      </c>
      <c r="C237" s="5">
        <f t="shared" ref="C237:C248" si="54">ROUND(C236*1.1,0)</f>
        <v>304</v>
      </c>
      <c r="D237" s="5" t="s">
        <v>33</v>
      </c>
      <c r="E237" s="3">
        <f>VLOOKUP(A237,'单位数据(1级)'!$A$2:$L$21,3,0)</f>
        <v>1</v>
      </c>
      <c r="F237" s="3">
        <f>VLOOKUP($A237,'单位数据(1级)'!$A$2:$L$21,COLUMN(F237),0)</f>
        <v>2</v>
      </c>
      <c r="G237" s="3" t="str">
        <f>VLOOKUP($A237,'单位数据(1级)'!$A$2:$L$21,COLUMN(G237),0)</f>
        <v>1,2,3</v>
      </c>
      <c r="H237" s="3">
        <f>VLOOKUP($A237,'单位数据(1级)'!$A$2:$L$21,COLUMN(H237),0)</f>
        <v>1.8</v>
      </c>
      <c r="I237" s="3">
        <f>VLOOKUP($A237,'单位数据(1级)'!$A$2:$L$21,COLUMN(I237),0)</f>
        <v>5</v>
      </c>
      <c r="J237" s="3">
        <f>VLOOKUP($A237,'单位数据(1级)'!$A$2:$L$21,COLUMN(J237),0)</f>
        <v>0</v>
      </c>
      <c r="K237" s="3">
        <f>VLOOKUP($A237,'单位数据(1级)'!$A$2:$L$21,COLUMN(K237),0)</f>
        <v>4</v>
      </c>
      <c r="L237" s="3" t="str">
        <f>VLOOKUP($A237,'单位数据(1级)'!$A$2:$L$21,COLUMN(L237),0)</f>
        <v>快</v>
      </c>
      <c r="M237" s="3"/>
    </row>
    <row r="238" spans="1:13" x14ac:dyDescent="0.15">
      <c r="A238" s="3" t="s">
        <v>119</v>
      </c>
      <c r="B238" s="3">
        <f t="shared" ref="B238:B248" si="55">B237+1</f>
        <v>3</v>
      </c>
      <c r="C238" s="5">
        <f t="shared" si="54"/>
        <v>334</v>
      </c>
      <c r="D238" s="5" t="s">
        <v>34</v>
      </c>
      <c r="E238" s="3">
        <f>VLOOKUP(A238,'单位数据(1级)'!$A$2:$L$21,3,0)</f>
        <v>1</v>
      </c>
      <c r="F238" s="3">
        <f>VLOOKUP($A238,'单位数据(1级)'!$A$2:$L$21,COLUMN(F238),0)</f>
        <v>2</v>
      </c>
      <c r="G238" s="3" t="str">
        <f>VLOOKUP($A238,'单位数据(1级)'!$A$2:$L$21,COLUMN(G238),0)</f>
        <v>1,2,3</v>
      </c>
      <c r="H238" s="3">
        <f>VLOOKUP($A238,'单位数据(1级)'!$A$2:$L$21,COLUMN(H238),0)</f>
        <v>1.8</v>
      </c>
      <c r="I238" s="3">
        <f>VLOOKUP($A238,'单位数据(1级)'!$A$2:$L$21,COLUMN(I238),0)</f>
        <v>5</v>
      </c>
      <c r="J238" s="3">
        <f>VLOOKUP($A238,'单位数据(1级)'!$A$2:$L$21,COLUMN(J238),0)</f>
        <v>0</v>
      </c>
      <c r="K238" s="3">
        <f>VLOOKUP($A238,'单位数据(1级)'!$A$2:$L$21,COLUMN(K238),0)</f>
        <v>4</v>
      </c>
      <c r="L238" s="3" t="str">
        <f>VLOOKUP($A238,'单位数据(1级)'!$A$2:$L$21,COLUMN(L238),0)</f>
        <v>快</v>
      </c>
      <c r="M238" s="3"/>
    </row>
    <row r="239" spans="1:13" x14ac:dyDescent="0.15">
      <c r="A239" s="3" t="s">
        <v>119</v>
      </c>
      <c r="B239" s="3">
        <f t="shared" si="55"/>
        <v>4</v>
      </c>
      <c r="C239" s="5">
        <f t="shared" si="54"/>
        <v>367</v>
      </c>
      <c r="D239" s="5" t="s">
        <v>35</v>
      </c>
      <c r="E239" s="3">
        <f>VLOOKUP(A239,'单位数据(1级)'!$A$2:$L$21,3,0)</f>
        <v>1</v>
      </c>
      <c r="F239" s="3">
        <f>VLOOKUP($A239,'单位数据(1级)'!$A$2:$L$21,COLUMN(F239),0)</f>
        <v>2</v>
      </c>
      <c r="G239" s="3" t="str">
        <f>VLOOKUP($A239,'单位数据(1级)'!$A$2:$L$21,COLUMN(G239),0)</f>
        <v>1,2,3</v>
      </c>
      <c r="H239" s="3">
        <f>VLOOKUP($A239,'单位数据(1级)'!$A$2:$L$21,COLUMN(H239),0)</f>
        <v>1.8</v>
      </c>
      <c r="I239" s="3">
        <f>VLOOKUP($A239,'单位数据(1级)'!$A$2:$L$21,COLUMN(I239),0)</f>
        <v>5</v>
      </c>
      <c r="J239" s="3">
        <f>VLOOKUP($A239,'单位数据(1级)'!$A$2:$L$21,COLUMN(J239),0)</f>
        <v>0</v>
      </c>
      <c r="K239" s="3">
        <f>VLOOKUP($A239,'单位数据(1级)'!$A$2:$L$21,COLUMN(K239),0)</f>
        <v>4</v>
      </c>
      <c r="L239" s="3" t="str">
        <f>VLOOKUP($A239,'单位数据(1级)'!$A$2:$L$21,COLUMN(L239),0)</f>
        <v>快</v>
      </c>
      <c r="M239" s="3"/>
    </row>
    <row r="240" spans="1:13" x14ac:dyDescent="0.15">
      <c r="A240" s="3" t="s">
        <v>119</v>
      </c>
      <c r="B240" s="3">
        <f t="shared" si="55"/>
        <v>5</v>
      </c>
      <c r="C240" s="5">
        <f t="shared" si="54"/>
        <v>404</v>
      </c>
      <c r="D240" s="5" t="s">
        <v>36</v>
      </c>
      <c r="E240" s="3">
        <f>VLOOKUP(A240,'单位数据(1级)'!$A$2:$L$21,3,0)</f>
        <v>1</v>
      </c>
      <c r="F240" s="3">
        <f>VLOOKUP($A240,'单位数据(1级)'!$A$2:$L$21,COLUMN(F240),0)</f>
        <v>2</v>
      </c>
      <c r="G240" s="3" t="str">
        <f>VLOOKUP($A240,'单位数据(1级)'!$A$2:$L$21,COLUMN(G240),0)</f>
        <v>1,2,3</v>
      </c>
      <c r="H240" s="3">
        <f>VLOOKUP($A240,'单位数据(1级)'!$A$2:$L$21,COLUMN(H240),0)</f>
        <v>1.8</v>
      </c>
      <c r="I240" s="3">
        <f>VLOOKUP($A240,'单位数据(1级)'!$A$2:$L$21,COLUMN(I240),0)</f>
        <v>5</v>
      </c>
      <c r="J240" s="3">
        <f>VLOOKUP($A240,'单位数据(1级)'!$A$2:$L$21,COLUMN(J240),0)</f>
        <v>0</v>
      </c>
      <c r="K240" s="3">
        <f>VLOOKUP($A240,'单位数据(1级)'!$A$2:$L$21,COLUMN(K240),0)</f>
        <v>4</v>
      </c>
      <c r="L240" s="3" t="str">
        <f>VLOOKUP($A240,'单位数据(1级)'!$A$2:$L$21,COLUMN(L240),0)</f>
        <v>快</v>
      </c>
      <c r="M240" s="3"/>
    </row>
    <row r="241" spans="1:13" x14ac:dyDescent="0.15">
      <c r="A241" s="3" t="s">
        <v>119</v>
      </c>
      <c r="B241" s="3">
        <f t="shared" si="55"/>
        <v>6</v>
      </c>
      <c r="C241" s="5">
        <f t="shared" si="54"/>
        <v>444</v>
      </c>
      <c r="D241" s="5" t="s">
        <v>37</v>
      </c>
      <c r="E241" s="3">
        <f>VLOOKUP(A241,'单位数据(1级)'!$A$2:$L$21,3,0)</f>
        <v>1</v>
      </c>
      <c r="F241" s="3">
        <f>VLOOKUP($A241,'单位数据(1级)'!$A$2:$L$21,COLUMN(F241),0)</f>
        <v>2</v>
      </c>
      <c r="G241" s="3" t="str">
        <f>VLOOKUP($A241,'单位数据(1级)'!$A$2:$L$21,COLUMN(G241),0)</f>
        <v>1,2,3</v>
      </c>
      <c r="H241" s="3">
        <f>VLOOKUP($A241,'单位数据(1级)'!$A$2:$L$21,COLUMN(H241),0)</f>
        <v>1.8</v>
      </c>
      <c r="I241" s="3">
        <f>VLOOKUP($A241,'单位数据(1级)'!$A$2:$L$21,COLUMN(I241),0)</f>
        <v>5</v>
      </c>
      <c r="J241" s="3">
        <f>VLOOKUP($A241,'单位数据(1级)'!$A$2:$L$21,COLUMN(J241),0)</f>
        <v>0</v>
      </c>
      <c r="K241" s="3">
        <f>VLOOKUP($A241,'单位数据(1级)'!$A$2:$L$21,COLUMN(K241),0)</f>
        <v>4</v>
      </c>
      <c r="L241" s="3" t="str">
        <f>VLOOKUP($A241,'单位数据(1级)'!$A$2:$L$21,COLUMN(L241),0)</f>
        <v>快</v>
      </c>
      <c r="M241" s="3"/>
    </row>
    <row r="242" spans="1:13" x14ac:dyDescent="0.15">
      <c r="A242" s="3" t="s">
        <v>119</v>
      </c>
      <c r="B242" s="3">
        <f t="shared" si="55"/>
        <v>7</v>
      </c>
      <c r="C242" s="5">
        <f t="shared" si="54"/>
        <v>488</v>
      </c>
      <c r="D242" s="5" t="s">
        <v>38</v>
      </c>
      <c r="E242" s="3">
        <f>VLOOKUP(A242,'单位数据(1级)'!$A$2:$L$21,3,0)</f>
        <v>1</v>
      </c>
      <c r="F242" s="3">
        <f>VLOOKUP($A242,'单位数据(1级)'!$A$2:$L$21,COLUMN(F242),0)</f>
        <v>2</v>
      </c>
      <c r="G242" s="3" t="str">
        <f>VLOOKUP($A242,'单位数据(1级)'!$A$2:$L$21,COLUMN(G242),0)</f>
        <v>1,2,3</v>
      </c>
      <c r="H242" s="3">
        <f>VLOOKUP($A242,'单位数据(1级)'!$A$2:$L$21,COLUMN(H242),0)</f>
        <v>1.8</v>
      </c>
      <c r="I242" s="3">
        <f>VLOOKUP($A242,'单位数据(1级)'!$A$2:$L$21,COLUMN(I242),0)</f>
        <v>5</v>
      </c>
      <c r="J242" s="3">
        <f>VLOOKUP($A242,'单位数据(1级)'!$A$2:$L$21,COLUMN(J242),0)</f>
        <v>0</v>
      </c>
      <c r="K242" s="3">
        <f>VLOOKUP($A242,'单位数据(1级)'!$A$2:$L$21,COLUMN(K242),0)</f>
        <v>4</v>
      </c>
      <c r="L242" s="3" t="str">
        <f>VLOOKUP($A242,'单位数据(1级)'!$A$2:$L$21,COLUMN(L242),0)</f>
        <v>快</v>
      </c>
      <c r="M242" s="3"/>
    </row>
    <row r="243" spans="1:13" x14ac:dyDescent="0.15">
      <c r="A243" s="3" t="s">
        <v>119</v>
      </c>
      <c r="B243" s="3">
        <f t="shared" si="55"/>
        <v>8</v>
      </c>
      <c r="C243" s="5">
        <f t="shared" si="54"/>
        <v>537</v>
      </c>
      <c r="D243" s="5" t="s">
        <v>39</v>
      </c>
      <c r="E243" s="3">
        <f>VLOOKUP(A243,'单位数据(1级)'!$A$2:$L$21,3,0)</f>
        <v>1</v>
      </c>
      <c r="F243" s="3">
        <f>VLOOKUP($A243,'单位数据(1级)'!$A$2:$L$21,COLUMN(F243),0)</f>
        <v>2</v>
      </c>
      <c r="G243" s="3" t="str">
        <f>VLOOKUP($A243,'单位数据(1级)'!$A$2:$L$21,COLUMN(G243),0)</f>
        <v>1,2,3</v>
      </c>
      <c r="H243" s="3">
        <f>VLOOKUP($A243,'单位数据(1级)'!$A$2:$L$21,COLUMN(H243),0)</f>
        <v>1.8</v>
      </c>
      <c r="I243" s="3">
        <f>VLOOKUP($A243,'单位数据(1级)'!$A$2:$L$21,COLUMN(I243),0)</f>
        <v>5</v>
      </c>
      <c r="J243" s="3">
        <f>VLOOKUP($A243,'单位数据(1级)'!$A$2:$L$21,COLUMN(J243),0)</f>
        <v>0</v>
      </c>
      <c r="K243" s="3">
        <f>VLOOKUP($A243,'单位数据(1级)'!$A$2:$L$21,COLUMN(K243),0)</f>
        <v>4</v>
      </c>
      <c r="L243" s="3" t="str">
        <f>VLOOKUP($A243,'单位数据(1级)'!$A$2:$L$21,COLUMN(L243),0)</f>
        <v>快</v>
      </c>
      <c r="M243" s="3"/>
    </row>
    <row r="244" spans="1:13" x14ac:dyDescent="0.15">
      <c r="A244" s="3" t="s">
        <v>119</v>
      </c>
      <c r="B244" s="3">
        <f t="shared" si="55"/>
        <v>9</v>
      </c>
      <c r="C244" s="5">
        <f t="shared" si="54"/>
        <v>591</v>
      </c>
      <c r="D244" s="5" t="s">
        <v>40</v>
      </c>
      <c r="E244" s="3">
        <f>VLOOKUP(A244,'单位数据(1级)'!$A$2:$L$21,3,0)</f>
        <v>1</v>
      </c>
      <c r="F244" s="3">
        <f>VLOOKUP($A244,'单位数据(1级)'!$A$2:$L$21,COLUMN(F244),0)</f>
        <v>2</v>
      </c>
      <c r="G244" s="3" t="str">
        <f>VLOOKUP($A244,'单位数据(1级)'!$A$2:$L$21,COLUMN(G244),0)</f>
        <v>1,2,3</v>
      </c>
      <c r="H244" s="3">
        <f>VLOOKUP($A244,'单位数据(1级)'!$A$2:$L$21,COLUMN(H244),0)</f>
        <v>1.8</v>
      </c>
      <c r="I244" s="3">
        <f>VLOOKUP($A244,'单位数据(1级)'!$A$2:$L$21,COLUMN(I244),0)</f>
        <v>5</v>
      </c>
      <c r="J244" s="3">
        <f>VLOOKUP($A244,'单位数据(1级)'!$A$2:$L$21,COLUMN(J244),0)</f>
        <v>0</v>
      </c>
      <c r="K244" s="3">
        <f>VLOOKUP($A244,'单位数据(1级)'!$A$2:$L$21,COLUMN(K244),0)</f>
        <v>4</v>
      </c>
      <c r="L244" s="3" t="str">
        <f>VLOOKUP($A244,'单位数据(1级)'!$A$2:$L$21,COLUMN(L244),0)</f>
        <v>快</v>
      </c>
      <c r="M244" s="3"/>
    </row>
    <row r="245" spans="1:13" x14ac:dyDescent="0.15">
      <c r="A245" s="3" t="s">
        <v>119</v>
      </c>
      <c r="B245" s="3">
        <f t="shared" si="55"/>
        <v>10</v>
      </c>
      <c r="C245" s="5">
        <f t="shared" si="54"/>
        <v>650</v>
      </c>
      <c r="D245" s="5" t="s">
        <v>41</v>
      </c>
      <c r="E245" s="3">
        <f>VLOOKUP(A245,'单位数据(1级)'!$A$2:$L$21,3,0)</f>
        <v>1</v>
      </c>
      <c r="F245" s="3">
        <f>VLOOKUP($A245,'单位数据(1级)'!$A$2:$L$21,COLUMN(F245),0)</f>
        <v>2</v>
      </c>
      <c r="G245" s="3" t="str">
        <f>VLOOKUP($A245,'单位数据(1级)'!$A$2:$L$21,COLUMN(G245),0)</f>
        <v>1,2,3</v>
      </c>
      <c r="H245" s="3">
        <f>VLOOKUP($A245,'单位数据(1级)'!$A$2:$L$21,COLUMN(H245),0)</f>
        <v>1.8</v>
      </c>
      <c r="I245" s="3">
        <f>VLOOKUP($A245,'单位数据(1级)'!$A$2:$L$21,COLUMN(I245),0)</f>
        <v>5</v>
      </c>
      <c r="J245" s="3">
        <f>VLOOKUP($A245,'单位数据(1级)'!$A$2:$L$21,COLUMN(J245),0)</f>
        <v>0</v>
      </c>
      <c r="K245" s="3">
        <f>VLOOKUP($A245,'单位数据(1级)'!$A$2:$L$21,COLUMN(K245),0)</f>
        <v>4</v>
      </c>
      <c r="L245" s="3" t="str">
        <f>VLOOKUP($A245,'单位数据(1级)'!$A$2:$L$21,COLUMN(L245),0)</f>
        <v>快</v>
      </c>
      <c r="M245" s="3"/>
    </row>
    <row r="246" spans="1:13" x14ac:dyDescent="0.15">
      <c r="A246" s="3" t="s">
        <v>119</v>
      </c>
      <c r="B246" s="3">
        <f t="shared" si="55"/>
        <v>11</v>
      </c>
      <c r="C246" s="5">
        <f t="shared" si="54"/>
        <v>715</v>
      </c>
      <c r="D246" s="5" t="s">
        <v>42</v>
      </c>
      <c r="E246" s="3">
        <f>VLOOKUP(A246,'单位数据(1级)'!$A$2:$L$21,3,0)</f>
        <v>1</v>
      </c>
      <c r="F246" s="3">
        <f>VLOOKUP($A246,'单位数据(1级)'!$A$2:$L$21,COLUMN(F246),0)</f>
        <v>2</v>
      </c>
      <c r="G246" s="3" t="str">
        <f>VLOOKUP($A246,'单位数据(1级)'!$A$2:$L$21,COLUMN(G246),0)</f>
        <v>1,2,3</v>
      </c>
      <c r="H246" s="3">
        <f>VLOOKUP($A246,'单位数据(1级)'!$A$2:$L$21,COLUMN(H246),0)</f>
        <v>1.8</v>
      </c>
      <c r="I246" s="3">
        <f>VLOOKUP($A246,'单位数据(1级)'!$A$2:$L$21,COLUMN(I246),0)</f>
        <v>5</v>
      </c>
      <c r="J246" s="3">
        <f>VLOOKUP($A246,'单位数据(1级)'!$A$2:$L$21,COLUMN(J246),0)</f>
        <v>0</v>
      </c>
      <c r="K246" s="3">
        <f>VLOOKUP($A246,'单位数据(1级)'!$A$2:$L$21,COLUMN(K246),0)</f>
        <v>4</v>
      </c>
      <c r="L246" s="3" t="str">
        <f>VLOOKUP($A246,'单位数据(1级)'!$A$2:$L$21,COLUMN(L246),0)</f>
        <v>快</v>
      </c>
      <c r="M246" s="3"/>
    </row>
    <row r="247" spans="1:13" x14ac:dyDescent="0.15">
      <c r="A247" s="3" t="s">
        <v>119</v>
      </c>
      <c r="B247" s="3">
        <f t="shared" si="55"/>
        <v>12</v>
      </c>
      <c r="C247" s="5">
        <f t="shared" si="54"/>
        <v>787</v>
      </c>
      <c r="D247" s="5" t="s">
        <v>43</v>
      </c>
      <c r="E247" s="3">
        <f>VLOOKUP(A247,'单位数据(1级)'!$A$2:$L$21,3,0)</f>
        <v>1</v>
      </c>
      <c r="F247" s="3">
        <f>VLOOKUP($A247,'单位数据(1级)'!$A$2:$L$21,COLUMN(F247),0)</f>
        <v>2</v>
      </c>
      <c r="G247" s="3" t="str">
        <f>VLOOKUP($A247,'单位数据(1级)'!$A$2:$L$21,COLUMN(G247),0)</f>
        <v>1,2,3</v>
      </c>
      <c r="H247" s="3">
        <f>VLOOKUP($A247,'单位数据(1级)'!$A$2:$L$21,COLUMN(H247),0)</f>
        <v>1.8</v>
      </c>
      <c r="I247" s="3">
        <f>VLOOKUP($A247,'单位数据(1级)'!$A$2:$L$21,COLUMN(I247),0)</f>
        <v>5</v>
      </c>
      <c r="J247" s="3">
        <f>VLOOKUP($A247,'单位数据(1级)'!$A$2:$L$21,COLUMN(J247),0)</f>
        <v>0</v>
      </c>
      <c r="K247" s="3">
        <f>VLOOKUP($A247,'单位数据(1级)'!$A$2:$L$21,COLUMN(K247),0)</f>
        <v>4</v>
      </c>
      <c r="L247" s="3" t="str">
        <f>VLOOKUP($A247,'单位数据(1级)'!$A$2:$L$21,COLUMN(L247),0)</f>
        <v>快</v>
      </c>
      <c r="M247" s="3"/>
    </row>
    <row r="248" spans="1:13" x14ac:dyDescent="0.15">
      <c r="A248" s="3" t="s">
        <v>119</v>
      </c>
      <c r="B248" s="3">
        <f t="shared" si="55"/>
        <v>13</v>
      </c>
      <c r="C248" s="5">
        <f t="shared" si="54"/>
        <v>866</v>
      </c>
      <c r="D248" s="5" t="s">
        <v>44</v>
      </c>
      <c r="E248" s="3">
        <f>VLOOKUP(A248,'单位数据(1级)'!$A$2:$L$21,3,0)</f>
        <v>1</v>
      </c>
      <c r="F248" s="3">
        <f>VLOOKUP($A248,'单位数据(1级)'!$A$2:$L$21,COLUMN(F248),0)</f>
        <v>2</v>
      </c>
      <c r="G248" s="3" t="str">
        <f>VLOOKUP($A248,'单位数据(1级)'!$A$2:$L$21,COLUMN(G248),0)</f>
        <v>1,2,3</v>
      </c>
      <c r="H248" s="3">
        <f>VLOOKUP($A248,'单位数据(1级)'!$A$2:$L$21,COLUMN(H248),0)</f>
        <v>1.8</v>
      </c>
      <c r="I248" s="3">
        <f>VLOOKUP($A248,'单位数据(1级)'!$A$2:$L$21,COLUMN(I248),0)</f>
        <v>5</v>
      </c>
      <c r="J248" s="3">
        <f>VLOOKUP($A248,'单位数据(1级)'!$A$2:$L$21,COLUMN(J248),0)</f>
        <v>0</v>
      </c>
      <c r="K248" s="3">
        <f>VLOOKUP($A248,'单位数据(1级)'!$A$2:$L$21,COLUMN(K248),0)</f>
        <v>4</v>
      </c>
      <c r="L248" s="3" t="str">
        <f>VLOOKUP($A248,'单位数据(1级)'!$A$2:$L$21,COLUMN(L248),0)</f>
        <v>快</v>
      </c>
      <c r="M248" s="3"/>
    </row>
    <row r="249" spans="1:13" x14ac:dyDescent="0.15">
      <c r="A249" s="3" t="s">
        <v>120</v>
      </c>
      <c r="B249" s="3">
        <v>1</v>
      </c>
      <c r="C249" s="5">
        <v>311</v>
      </c>
      <c r="D249" s="5">
        <v>32</v>
      </c>
      <c r="E249" s="3">
        <f>VLOOKUP(A249,'单位数据(1级)'!$A$2:$L$21,3,0)</f>
        <v>1</v>
      </c>
      <c r="F249" s="3">
        <f>VLOOKUP($A249,'单位数据(1级)'!$A$2:$L$21,COLUMN(F249),0)</f>
        <v>2</v>
      </c>
      <c r="G249" s="3" t="str">
        <f>VLOOKUP($A249,'单位数据(1级)'!$A$2:$L$21,COLUMN(G249),0)</f>
        <v>1,2,3</v>
      </c>
      <c r="H249" s="3">
        <f>VLOOKUP($A249,'单位数据(1级)'!$A$2:$L$21,COLUMN(H249),0)</f>
        <v>1.7</v>
      </c>
      <c r="I249" s="3">
        <f>VLOOKUP($A249,'单位数据(1级)'!$A$2:$L$21,COLUMN(I249),0)</f>
        <v>5.5</v>
      </c>
      <c r="J249" s="3">
        <f>VLOOKUP($A249,'单位数据(1级)'!$A$2:$L$21,COLUMN(J249),0)</f>
        <v>1</v>
      </c>
      <c r="K249" s="3">
        <f>VLOOKUP($A249,'单位数据(1级)'!$A$2:$L$21,COLUMN(K249),0)</f>
        <v>3</v>
      </c>
      <c r="L249" s="3" t="str">
        <f>VLOOKUP($A249,'单位数据(1级)'!$A$2:$L$21,COLUMN(L249),0)</f>
        <v>中等</v>
      </c>
      <c r="M249" s="3"/>
    </row>
    <row r="250" spans="1:13" x14ac:dyDescent="0.15">
      <c r="A250" s="3" t="s">
        <v>120</v>
      </c>
      <c r="B250" s="3">
        <f>B249+1</f>
        <v>2</v>
      </c>
      <c r="C250" s="5">
        <f t="shared" ref="C250:D250" si="56">ROUND(C249*1.1,0)</f>
        <v>342</v>
      </c>
      <c r="D250" s="5">
        <f t="shared" si="56"/>
        <v>35</v>
      </c>
      <c r="E250" s="3">
        <f>VLOOKUP(A250,'单位数据(1级)'!$A$2:$L$21,3,0)</f>
        <v>1</v>
      </c>
      <c r="F250" s="3">
        <f>VLOOKUP($A250,'单位数据(1级)'!$A$2:$L$21,COLUMN(F250),0)</f>
        <v>2</v>
      </c>
      <c r="G250" s="3" t="str">
        <f>VLOOKUP($A250,'单位数据(1级)'!$A$2:$L$21,COLUMN(G250),0)</f>
        <v>1,2,3</v>
      </c>
      <c r="H250" s="3">
        <f>VLOOKUP($A250,'单位数据(1级)'!$A$2:$L$21,COLUMN(H250),0)</f>
        <v>1.7</v>
      </c>
      <c r="I250" s="3">
        <f>VLOOKUP($A250,'单位数据(1级)'!$A$2:$L$21,COLUMN(I250),0)</f>
        <v>5.5</v>
      </c>
      <c r="J250" s="3">
        <f>VLOOKUP($A250,'单位数据(1级)'!$A$2:$L$21,COLUMN(J250),0)</f>
        <v>1</v>
      </c>
      <c r="K250" s="3">
        <f>VLOOKUP($A250,'单位数据(1级)'!$A$2:$L$21,COLUMN(K250),0)</f>
        <v>3</v>
      </c>
      <c r="L250" s="3" t="str">
        <f>VLOOKUP($A250,'单位数据(1级)'!$A$2:$L$21,COLUMN(L250),0)</f>
        <v>中等</v>
      </c>
      <c r="M250" s="3"/>
    </row>
    <row r="251" spans="1:13" x14ac:dyDescent="0.15">
      <c r="A251" s="3" t="s">
        <v>120</v>
      </c>
      <c r="B251" s="3">
        <f t="shared" ref="B251:B261" si="57">B250+1</f>
        <v>3</v>
      </c>
      <c r="C251" s="5">
        <f t="shared" ref="C251:C261" si="58">ROUND(C250*1.1,0)</f>
        <v>376</v>
      </c>
      <c r="D251" s="5">
        <f t="shared" ref="D251:D261" si="59">ROUND(D250*1.1,0)</f>
        <v>39</v>
      </c>
      <c r="E251" s="3">
        <f>VLOOKUP(A251,'单位数据(1级)'!$A$2:$L$21,3,0)</f>
        <v>1</v>
      </c>
      <c r="F251" s="3">
        <f>VLOOKUP($A251,'单位数据(1级)'!$A$2:$L$21,COLUMN(F251),0)</f>
        <v>2</v>
      </c>
      <c r="G251" s="3" t="str">
        <f>VLOOKUP($A251,'单位数据(1级)'!$A$2:$L$21,COLUMN(G251),0)</f>
        <v>1,2,3</v>
      </c>
      <c r="H251" s="3">
        <f>VLOOKUP($A251,'单位数据(1级)'!$A$2:$L$21,COLUMN(H251),0)</f>
        <v>1.7</v>
      </c>
      <c r="I251" s="3">
        <f>VLOOKUP($A251,'单位数据(1级)'!$A$2:$L$21,COLUMN(I251),0)</f>
        <v>5.5</v>
      </c>
      <c r="J251" s="3">
        <f>VLOOKUP($A251,'单位数据(1级)'!$A$2:$L$21,COLUMN(J251),0)</f>
        <v>1</v>
      </c>
      <c r="K251" s="3">
        <f>VLOOKUP($A251,'单位数据(1级)'!$A$2:$L$21,COLUMN(K251),0)</f>
        <v>3</v>
      </c>
      <c r="L251" s="3" t="str">
        <f>VLOOKUP($A251,'单位数据(1级)'!$A$2:$L$21,COLUMN(L251),0)</f>
        <v>中等</v>
      </c>
      <c r="M251" s="3"/>
    </row>
    <row r="252" spans="1:13" x14ac:dyDescent="0.15">
      <c r="A252" s="3" t="s">
        <v>120</v>
      </c>
      <c r="B252" s="3">
        <f t="shared" si="57"/>
        <v>4</v>
      </c>
      <c r="C252" s="5">
        <f t="shared" si="58"/>
        <v>414</v>
      </c>
      <c r="D252" s="5">
        <f t="shared" si="59"/>
        <v>43</v>
      </c>
      <c r="E252" s="3">
        <f>VLOOKUP(A252,'单位数据(1级)'!$A$2:$L$21,3,0)</f>
        <v>1</v>
      </c>
      <c r="F252" s="3">
        <f>VLOOKUP($A252,'单位数据(1级)'!$A$2:$L$21,COLUMN(F252),0)</f>
        <v>2</v>
      </c>
      <c r="G252" s="3" t="str">
        <f>VLOOKUP($A252,'单位数据(1级)'!$A$2:$L$21,COLUMN(G252),0)</f>
        <v>1,2,3</v>
      </c>
      <c r="H252" s="3">
        <f>VLOOKUP($A252,'单位数据(1级)'!$A$2:$L$21,COLUMN(H252),0)</f>
        <v>1.7</v>
      </c>
      <c r="I252" s="3">
        <f>VLOOKUP($A252,'单位数据(1级)'!$A$2:$L$21,COLUMN(I252),0)</f>
        <v>5.5</v>
      </c>
      <c r="J252" s="3">
        <f>VLOOKUP($A252,'单位数据(1级)'!$A$2:$L$21,COLUMN(J252),0)</f>
        <v>1</v>
      </c>
      <c r="K252" s="3">
        <f>VLOOKUP($A252,'单位数据(1级)'!$A$2:$L$21,COLUMN(K252),0)</f>
        <v>3</v>
      </c>
      <c r="L252" s="3" t="str">
        <f>VLOOKUP($A252,'单位数据(1级)'!$A$2:$L$21,COLUMN(L252),0)</f>
        <v>中等</v>
      </c>
      <c r="M252" s="3"/>
    </row>
    <row r="253" spans="1:13" x14ac:dyDescent="0.15">
      <c r="A253" s="3" t="s">
        <v>120</v>
      </c>
      <c r="B253" s="3">
        <f t="shared" si="57"/>
        <v>5</v>
      </c>
      <c r="C253" s="5">
        <f t="shared" si="58"/>
        <v>455</v>
      </c>
      <c r="D253" s="5">
        <f t="shared" si="59"/>
        <v>47</v>
      </c>
      <c r="E253" s="3">
        <f>VLOOKUP(A253,'单位数据(1级)'!$A$2:$L$21,3,0)</f>
        <v>1</v>
      </c>
      <c r="F253" s="3">
        <f>VLOOKUP($A253,'单位数据(1级)'!$A$2:$L$21,COLUMN(F253),0)</f>
        <v>2</v>
      </c>
      <c r="G253" s="3" t="str">
        <f>VLOOKUP($A253,'单位数据(1级)'!$A$2:$L$21,COLUMN(G253),0)</f>
        <v>1,2,3</v>
      </c>
      <c r="H253" s="3">
        <f>VLOOKUP($A253,'单位数据(1级)'!$A$2:$L$21,COLUMN(H253),0)</f>
        <v>1.7</v>
      </c>
      <c r="I253" s="3">
        <f>VLOOKUP($A253,'单位数据(1级)'!$A$2:$L$21,COLUMN(I253),0)</f>
        <v>5.5</v>
      </c>
      <c r="J253" s="3">
        <f>VLOOKUP($A253,'单位数据(1级)'!$A$2:$L$21,COLUMN(J253),0)</f>
        <v>1</v>
      </c>
      <c r="K253" s="3">
        <f>VLOOKUP($A253,'单位数据(1级)'!$A$2:$L$21,COLUMN(K253),0)</f>
        <v>3</v>
      </c>
      <c r="L253" s="3" t="str">
        <f>VLOOKUP($A253,'单位数据(1级)'!$A$2:$L$21,COLUMN(L253),0)</f>
        <v>中等</v>
      </c>
      <c r="M253" s="3"/>
    </row>
    <row r="254" spans="1:13" x14ac:dyDescent="0.15">
      <c r="A254" s="3" t="s">
        <v>120</v>
      </c>
      <c r="B254" s="3">
        <f t="shared" si="57"/>
        <v>6</v>
      </c>
      <c r="C254" s="5">
        <f t="shared" si="58"/>
        <v>501</v>
      </c>
      <c r="D254" s="5">
        <f t="shared" si="59"/>
        <v>52</v>
      </c>
      <c r="E254" s="3">
        <f>VLOOKUP(A254,'单位数据(1级)'!$A$2:$L$21,3,0)</f>
        <v>1</v>
      </c>
      <c r="F254" s="3">
        <f>VLOOKUP($A254,'单位数据(1级)'!$A$2:$L$21,COLUMN(F254),0)</f>
        <v>2</v>
      </c>
      <c r="G254" s="3" t="str">
        <f>VLOOKUP($A254,'单位数据(1级)'!$A$2:$L$21,COLUMN(G254),0)</f>
        <v>1,2,3</v>
      </c>
      <c r="H254" s="3">
        <f>VLOOKUP($A254,'单位数据(1级)'!$A$2:$L$21,COLUMN(H254),0)</f>
        <v>1.7</v>
      </c>
      <c r="I254" s="3">
        <f>VLOOKUP($A254,'单位数据(1级)'!$A$2:$L$21,COLUMN(I254),0)</f>
        <v>5.5</v>
      </c>
      <c r="J254" s="3">
        <f>VLOOKUP($A254,'单位数据(1级)'!$A$2:$L$21,COLUMN(J254),0)</f>
        <v>1</v>
      </c>
      <c r="K254" s="3">
        <f>VLOOKUP($A254,'单位数据(1级)'!$A$2:$L$21,COLUMN(K254),0)</f>
        <v>3</v>
      </c>
      <c r="L254" s="3" t="str">
        <f>VLOOKUP($A254,'单位数据(1级)'!$A$2:$L$21,COLUMN(L254),0)</f>
        <v>中等</v>
      </c>
      <c r="M254" s="3"/>
    </row>
    <row r="255" spans="1:13" x14ac:dyDescent="0.15">
      <c r="A255" s="3" t="s">
        <v>120</v>
      </c>
      <c r="B255" s="3">
        <f t="shared" si="57"/>
        <v>7</v>
      </c>
      <c r="C255" s="5">
        <f t="shared" si="58"/>
        <v>551</v>
      </c>
      <c r="D255" s="5">
        <f t="shared" si="59"/>
        <v>57</v>
      </c>
      <c r="E255" s="3">
        <f>VLOOKUP(A255,'单位数据(1级)'!$A$2:$L$21,3,0)</f>
        <v>1</v>
      </c>
      <c r="F255" s="3">
        <f>VLOOKUP($A255,'单位数据(1级)'!$A$2:$L$21,COLUMN(F255),0)</f>
        <v>2</v>
      </c>
      <c r="G255" s="3" t="str">
        <f>VLOOKUP($A255,'单位数据(1级)'!$A$2:$L$21,COLUMN(G255),0)</f>
        <v>1,2,3</v>
      </c>
      <c r="H255" s="3">
        <f>VLOOKUP($A255,'单位数据(1级)'!$A$2:$L$21,COLUMN(H255),0)</f>
        <v>1.7</v>
      </c>
      <c r="I255" s="3">
        <f>VLOOKUP($A255,'单位数据(1级)'!$A$2:$L$21,COLUMN(I255),0)</f>
        <v>5.5</v>
      </c>
      <c r="J255" s="3">
        <f>VLOOKUP($A255,'单位数据(1级)'!$A$2:$L$21,COLUMN(J255),0)</f>
        <v>1</v>
      </c>
      <c r="K255" s="3">
        <f>VLOOKUP($A255,'单位数据(1级)'!$A$2:$L$21,COLUMN(K255),0)</f>
        <v>3</v>
      </c>
      <c r="L255" s="3" t="str">
        <f>VLOOKUP($A255,'单位数据(1级)'!$A$2:$L$21,COLUMN(L255),0)</f>
        <v>中等</v>
      </c>
      <c r="M255" s="3"/>
    </row>
    <row r="256" spans="1:13" x14ac:dyDescent="0.15">
      <c r="A256" s="3" t="s">
        <v>120</v>
      </c>
      <c r="B256" s="3">
        <f t="shared" si="57"/>
        <v>8</v>
      </c>
      <c r="C256" s="5">
        <f t="shared" si="58"/>
        <v>606</v>
      </c>
      <c r="D256" s="5">
        <f t="shared" si="59"/>
        <v>63</v>
      </c>
      <c r="E256" s="3">
        <f>VLOOKUP(A256,'单位数据(1级)'!$A$2:$L$21,3,0)</f>
        <v>1</v>
      </c>
      <c r="F256" s="3">
        <f>VLOOKUP($A256,'单位数据(1级)'!$A$2:$L$21,COLUMN(F256),0)</f>
        <v>2</v>
      </c>
      <c r="G256" s="3" t="str">
        <f>VLOOKUP($A256,'单位数据(1级)'!$A$2:$L$21,COLUMN(G256),0)</f>
        <v>1,2,3</v>
      </c>
      <c r="H256" s="3">
        <f>VLOOKUP($A256,'单位数据(1级)'!$A$2:$L$21,COLUMN(H256),0)</f>
        <v>1.7</v>
      </c>
      <c r="I256" s="3">
        <f>VLOOKUP($A256,'单位数据(1级)'!$A$2:$L$21,COLUMN(I256),0)</f>
        <v>5.5</v>
      </c>
      <c r="J256" s="3">
        <f>VLOOKUP($A256,'单位数据(1级)'!$A$2:$L$21,COLUMN(J256),0)</f>
        <v>1</v>
      </c>
      <c r="K256" s="3">
        <f>VLOOKUP($A256,'单位数据(1级)'!$A$2:$L$21,COLUMN(K256),0)</f>
        <v>3</v>
      </c>
      <c r="L256" s="3" t="str">
        <f>VLOOKUP($A256,'单位数据(1级)'!$A$2:$L$21,COLUMN(L256),0)</f>
        <v>中等</v>
      </c>
      <c r="M256" s="3"/>
    </row>
    <row r="257" spans="1:13" x14ac:dyDescent="0.15">
      <c r="A257" s="3" t="s">
        <v>120</v>
      </c>
      <c r="B257" s="3">
        <f t="shared" si="57"/>
        <v>9</v>
      </c>
      <c r="C257" s="5">
        <f t="shared" si="58"/>
        <v>667</v>
      </c>
      <c r="D257" s="5">
        <f t="shared" si="59"/>
        <v>69</v>
      </c>
      <c r="E257" s="3">
        <f>VLOOKUP(A257,'单位数据(1级)'!$A$2:$L$21,3,0)</f>
        <v>1</v>
      </c>
      <c r="F257" s="3">
        <f>VLOOKUP($A257,'单位数据(1级)'!$A$2:$L$21,COLUMN(F257),0)</f>
        <v>2</v>
      </c>
      <c r="G257" s="3" t="str">
        <f>VLOOKUP($A257,'单位数据(1级)'!$A$2:$L$21,COLUMN(G257),0)</f>
        <v>1,2,3</v>
      </c>
      <c r="H257" s="3">
        <f>VLOOKUP($A257,'单位数据(1级)'!$A$2:$L$21,COLUMN(H257),0)</f>
        <v>1.7</v>
      </c>
      <c r="I257" s="3">
        <f>VLOOKUP($A257,'单位数据(1级)'!$A$2:$L$21,COLUMN(I257),0)</f>
        <v>5.5</v>
      </c>
      <c r="J257" s="3">
        <f>VLOOKUP($A257,'单位数据(1级)'!$A$2:$L$21,COLUMN(J257),0)</f>
        <v>1</v>
      </c>
      <c r="K257" s="3">
        <f>VLOOKUP($A257,'单位数据(1级)'!$A$2:$L$21,COLUMN(K257),0)</f>
        <v>3</v>
      </c>
      <c r="L257" s="3" t="str">
        <f>VLOOKUP($A257,'单位数据(1级)'!$A$2:$L$21,COLUMN(L257),0)</f>
        <v>中等</v>
      </c>
      <c r="M257" s="3"/>
    </row>
    <row r="258" spans="1:13" x14ac:dyDescent="0.15">
      <c r="A258" s="3" t="s">
        <v>120</v>
      </c>
      <c r="B258" s="3">
        <f t="shared" si="57"/>
        <v>10</v>
      </c>
      <c r="C258" s="5">
        <f t="shared" si="58"/>
        <v>734</v>
      </c>
      <c r="D258" s="5">
        <f t="shared" si="59"/>
        <v>76</v>
      </c>
      <c r="E258" s="3">
        <f>VLOOKUP(A258,'单位数据(1级)'!$A$2:$L$21,3,0)</f>
        <v>1</v>
      </c>
      <c r="F258" s="3">
        <f>VLOOKUP($A258,'单位数据(1级)'!$A$2:$L$21,COLUMN(F258),0)</f>
        <v>2</v>
      </c>
      <c r="G258" s="3" t="str">
        <f>VLOOKUP($A258,'单位数据(1级)'!$A$2:$L$21,COLUMN(G258),0)</f>
        <v>1,2,3</v>
      </c>
      <c r="H258" s="3">
        <f>VLOOKUP($A258,'单位数据(1级)'!$A$2:$L$21,COLUMN(H258),0)</f>
        <v>1.7</v>
      </c>
      <c r="I258" s="3">
        <f>VLOOKUP($A258,'单位数据(1级)'!$A$2:$L$21,COLUMN(I258),0)</f>
        <v>5.5</v>
      </c>
      <c r="J258" s="3">
        <f>VLOOKUP($A258,'单位数据(1级)'!$A$2:$L$21,COLUMN(J258),0)</f>
        <v>1</v>
      </c>
      <c r="K258" s="3">
        <f>VLOOKUP($A258,'单位数据(1级)'!$A$2:$L$21,COLUMN(K258),0)</f>
        <v>3</v>
      </c>
      <c r="L258" s="3" t="str">
        <f>VLOOKUP($A258,'单位数据(1级)'!$A$2:$L$21,COLUMN(L258),0)</f>
        <v>中等</v>
      </c>
      <c r="M258" s="3"/>
    </row>
    <row r="259" spans="1:13" x14ac:dyDescent="0.15">
      <c r="A259" s="3" t="s">
        <v>120</v>
      </c>
      <c r="B259" s="3">
        <f t="shared" si="57"/>
        <v>11</v>
      </c>
      <c r="C259" s="5">
        <f t="shared" si="58"/>
        <v>807</v>
      </c>
      <c r="D259" s="5">
        <f t="shared" si="59"/>
        <v>84</v>
      </c>
      <c r="E259" s="3">
        <f>VLOOKUP(A259,'单位数据(1级)'!$A$2:$L$21,3,0)</f>
        <v>1</v>
      </c>
      <c r="F259" s="3">
        <f>VLOOKUP($A259,'单位数据(1级)'!$A$2:$L$21,COLUMN(F259),0)</f>
        <v>2</v>
      </c>
      <c r="G259" s="3" t="str">
        <f>VLOOKUP($A259,'单位数据(1级)'!$A$2:$L$21,COLUMN(G259),0)</f>
        <v>1,2,3</v>
      </c>
      <c r="H259" s="3">
        <f>VLOOKUP($A259,'单位数据(1级)'!$A$2:$L$21,COLUMN(H259),0)</f>
        <v>1.7</v>
      </c>
      <c r="I259" s="3">
        <f>VLOOKUP($A259,'单位数据(1级)'!$A$2:$L$21,COLUMN(I259),0)</f>
        <v>5.5</v>
      </c>
      <c r="J259" s="3">
        <f>VLOOKUP($A259,'单位数据(1级)'!$A$2:$L$21,COLUMN(J259),0)</f>
        <v>1</v>
      </c>
      <c r="K259" s="3">
        <f>VLOOKUP($A259,'单位数据(1级)'!$A$2:$L$21,COLUMN(K259),0)</f>
        <v>3</v>
      </c>
      <c r="L259" s="3" t="str">
        <f>VLOOKUP($A259,'单位数据(1级)'!$A$2:$L$21,COLUMN(L259),0)</f>
        <v>中等</v>
      </c>
      <c r="M259" s="3"/>
    </row>
    <row r="260" spans="1:13" x14ac:dyDescent="0.15">
      <c r="A260" s="3" t="s">
        <v>120</v>
      </c>
      <c r="B260" s="3">
        <f t="shared" si="57"/>
        <v>12</v>
      </c>
      <c r="C260" s="5">
        <f t="shared" si="58"/>
        <v>888</v>
      </c>
      <c r="D260" s="5">
        <f t="shared" si="59"/>
        <v>92</v>
      </c>
      <c r="E260" s="3">
        <f>VLOOKUP(A260,'单位数据(1级)'!$A$2:$L$21,3,0)</f>
        <v>1</v>
      </c>
      <c r="F260" s="3">
        <f>VLOOKUP($A260,'单位数据(1级)'!$A$2:$L$21,COLUMN(F260),0)</f>
        <v>2</v>
      </c>
      <c r="G260" s="3" t="str">
        <f>VLOOKUP($A260,'单位数据(1级)'!$A$2:$L$21,COLUMN(G260),0)</f>
        <v>1,2,3</v>
      </c>
      <c r="H260" s="3">
        <f>VLOOKUP($A260,'单位数据(1级)'!$A$2:$L$21,COLUMN(H260),0)</f>
        <v>1.7</v>
      </c>
      <c r="I260" s="3">
        <f>VLOOKUP($A260,'单位数据(1级)'!$A$2:$L$21,COLUMN(I260),0)</f>
        <v>5.5</v>
      </c>
      <c r="J260" s="3">
        <f>VLOOKUP($A260,'单位数据(1级)'!$A$2:$L$21,COLUMN(J260),0)</f>
        <v>1</v>
      </c>
      <c r="K260" s="3">
        <f>VLOOKUP($A260,'单位数据(1级)'!$A$2:$L$21,COLUMN(K260),0)</f>
        <v>3</v>
      </c>
      <c r="L260" s="3" t="str">
        <f>VLOOKUP($A260,'单位数据(1级)'!$A$2:$L$21,COLUMN(L260),0)</f>
        <v>中等</v>
      </c>
      <c r="M260" s="3"/>
    </row>
    <row r="261" spans="1:13" x14ac:dyDescent="0.15">
      <c r="A261" s="3" t="s">
        <v>120</v>
      </c>
      <c r="B261" s="3">
        <f t="shared" si="57"/>
        <v>13</v>
      </c>
      <c r="C261" s="5">
        <f t="shared" si="58"/>
        <v>977</v>
      </c>
      <c r="D261" s="5">
        <f t="shared" si="59"/>
        <v>101</v>
      </c>
      <c r="E261" s="3">
        <f>VLOOKUP(A261,'单位数据(1级)'!$A$2:$L$21,3,0)</f>
        <v>1</v>
      </c>
      <c r="F261" s="3">
        <f>VLOOKUP($A261,'单位数据(1级)'!$A$2:$L$21,COLUMN(F261),0)</f>
        <v>2</v>
      </c>
      <c r="G261" s="3" t="str">
        <f>VLOOKUP($A261,'单位数据(1级)'!$A$2:$L$21,COLUMN(G261),0)</f>
        <v>1,2,3</v>
      </c>
      <c r="H261" s="3">
        <f>VLOOKUP($A261,'单位数据(1级)'!$A$2:$L$21,COLUMN(H261),0)</f>
        <v>1.7</v>
      </c>
      <c r="I261" s="3">
        <f>VLOOKUP($A261,'单位数据(1级)'!$A$2:$L$21,COLUMN(I261),0)</f>
        <v>5.5</v>
      </c>
      <c r="J261" s="3">
        <f>VLOOKUP($A261,'单位数据(1级)'!$A$2:$L$21,COLUMN(J261),0)</f>
        <v>1</v>
      </c>
      <c r="K261" s="3">
        <f>VLOOKUP($A261,'单位数据(1级)'!$A$2:$L$21,COLUMN(K261),0)</f>
        <v>3</v>
      </c>
      <c r="L261" s="3" t="str">
        <f>VLOOKUP($A261,'单位数据(1级)'!$A$2:$L$21,COLUMN(L261),0)</f>
        <v>中等</v>
      </c>
      <c r="M261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单位数据(1级)</vt:lpstr>
      <vt:lpstr>单位升级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2017-10-27T06:41:50Z</dcterms:modified>
</cp:coreProperties>
</file>