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ka\github\KastalaLeikur3\Sprint4\"/>
    </mc:Choice>
  </mc:AlternateContent>
  <xr:revisionPtr revIDLastSave="0" documentId="13_ncr:1_{99FD54D1-FED3-4C60-AE60-DA8CC191A65C}" xr6:coauthVersionLast="36" xr6:coauthVersionMax="36" xr10:uidLastSave="{00000000-0000-0000-0000-000000000000}"/>
  <bookViews>
    <workbookView xWindow="0" yWindow="0" windowWidth="19200" windowHeight="6936" xr2:uid="{E4E1829A-875C-4F6D-95E8-456A6F3B8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5" i="1"/>
  <c r="I12" i="1" s="1"/>
  <c r="I13" i="1" s="1"/>
  <c r="I11" i="1"/>
  <c r="G5" i="1"/>
  <c r="G3" i="1"/>
  <c r="H5" i="1" l="1"/>
  <c r="F5" i="1"/>
  <c r="E3" i="1" l="1"/>
  <c r="E5" i="1" s="1"/>
  <c r="D5" i="1"/>
  <c r="C5" i="1"/>
  <c r="B5" i="1"/>
  <c r="C3" i="1"/>
</calcChain>
</file>

<file path=xl/sharedStrings.xml><?xml version="1.0" encoding="utf-8"?>
<sst xmlns="http://schemas.openxmlformats.org/spreadsheetml/2006/main" count="20" uniqueCount="14">
  <si>
    <t>Fasi 1</t>
  </si>
  <si>
    <t>Fasi 2</t>
  </si>
  <si>
    <t>Fasi 3</t>
  </si>
  <si>
    <t>Fasi 4</t>
  </si>
  <si>
    <t>Starfsmannakostnaður</t>
  </si>
  <si>
    <t>Annar kostnaður</t>
  </si>
  <si>
    <t>Áætlaður kostnaður</t>
  </si>
  <si>
    <t>Raunkostnaður</t>
  </si>
  <si>
    <t>Tímakaup</t>
  </si>
  <si>
    <t>Fjöldi starfsmanna</t>
  </si>
  <si>
    <t>Samtals kostnaður</t>
  </si>
  <si>
    <t>Loka áætlaður kostnaður</t>
  </si>
  <si>
    <t>Lokakostnaður</t>
  </si>
  <si>
    <t>Mismunur: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</si>
</sst>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79191"/>
        <bgColor indexed="64"/>
      </patternFill>
    </fill>
    <fill>
      <patternFill patternType="solid">
        <fgColor rgb="FFFD315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0" fillId="7" borderId="6" xfId="0" applyFill="1" applyBorder="1"/>
    <xf numFmtId="0" fontId="0" fillId="7" borderId="8" xfId="0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5" xfId="0" applyFill="1" applyBorder="1"/>
    <xf numFmtId="0" fontId="0" fillId="9" borderId="3" xfId="0" applyFill="1" applyBorder="1"/>
    <xf numFmtId="0" fontId="2" fillId="9" borderId="5" xfId="0" applyFon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153"/>
      <color rgb="FFF79191"/>
      <color rgb="FFCCFFCC"/>
      <color rgb="FFFFFF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3250-EECE-4020-AF0A-7D2F8248FC2B}">
  <dimension ref="A1:I13"/>
  <sheetViews>
    <sheetView tabSelected="1" workbookViewId="0">
      <selection activeCell="G8" sqref="G8"/>
    </sheetView>
  </sheetViews>
  <sheetFormatPr defaultRowHeight="14.4" x14ac:dyDescent="0.3"/>
  <cols>
    <col min="1" max="1" width="20.44140625" customWidth="1"/>
    <col min="2" max="2" width="17.44140625" customWidth="1"/>
    <col min="3" max="3" width="14" customWidth="1"/>
    <col min="4" max="4" width="17.21875" customWidth="1"/>
    <col min="5" max="5" width="13.44140625" customWidth="1"/>
    <col min="6" max="6" width="18.21875" customWidth="1"/>
    <col min="7" max="7" width="15.44140625" customWidth="1"/>
    <col min="8" max="8" width="21.21875" customWidth="1"/>
    <col min="9" max="9" width="14" customWidth="1"/>
  </cols>
  <sheetData>
    <row r="1" spans="1:9" s="2" customFormat="1" ht="15" thickBot="1" x14ac:dyDescent="0.35">
      <c r="A1" s="25"/>
      <c r="B1" s="27" t="s">
        <v>0</v>
      </c>
      <c r="C1" s="28"/>
      <c r="D1" s="27" t="s">
        <v>1</v>
      </c>
      <c r="E1" s="29"/>
      <c r="F1" s="27" t="s">
        <v>2</v>
      </c>
      <c r="G1" s="28"/>
      <c r="H1" s="29" t="s">
        <v>3</v>
      </c>
      <c r="I1" s="28"/>
    </row>
    <row r="2" spans="1:9" ht="15" thickBot="1" x14ac:dyDescent="0.35">
      <c r="A2" s="26"/>
      <c r="B2" s="6" t="s">
        <v>6</v>
      </c>
      <c r="C2" s="7" t="s">
        <v>7</v>
      </c>
      <c r="D2" s="6" t="s">
        <v>6</v>
      </c>
      <c r="E2" s="7" t="s">
        <v>7</v>
      </c>
      <c r="F2" s="6" t="s">
        <v>6</v>
      </c>
      <c r="G2" s="7" t="s">
        <v>7</v>
      </c>
      <c r="H2" s="8" t="s">
        <v>6</v>
      </c>
      <c r="I2" s="7" t="s">
        <v>7</v>
      </c>
    </row>
    <row r="3" spans="1:9" x14ac:dyDescent="0.3">
      <c r="A3" s="4" t="s">
        <v>4</v>
      </c>
      <c r="B3" s="16">
        <v>192000</v>
      </c>
      <c r="C3" s="17">
        <f>32*B10</f>
        <v>128000</v>
      </c>
      <c r="D3" s="16">
        <v>192000</v>
      </c>
      <c r="E3" s="17">
        <f>50.25*B10</f>
        <v>201000</v>
      </c>
      <c r="F3" s="16">
        <v>192000</v>
      </c>
      <c r="G3" s="17">
        <f>B10*40.75</f>
        <v>163000</v>
      </c>
      <c r="H3" s="18">
        <v>192000</v>
      </c>
      <c r="I3" s="17">
        <f>49.5*B10</f>
        <v>198000</v>
      </c>
    </row>
    <row r="4" spans="1:9" ht="15" thickBot="1" x14ac:dyDescent="0.35">
      <c r="A4" s="5" t="s">
        <v>5</v>
      </c>
      <c r="B4" s="9">
        <v>10000</v>
      </c>
      <c r="C4" s="10">
        <v>10000</v>
      </c>
      <c r="D4" s="9">
        <v>10000</v>
      </c>
      <c r="E4" s="10">
        <v>10000</v>
      </c>
      <c r="F4" s="9">
        <v>10000</v>
      </c>
      <c r="G4" s="10">
        <v>10000</v>
      </c>
      <c r="H4" s="11">
        <v>10000</v>
      </c>
      <c r="I4" s="10">
        <v>10000</v>
      </c>
    </row>
    <row r="5" spans="1:9" ht="15" thickBot="1" x14ac:dyDescent="0.35">
      <c r="A5" s="12" t="s">
        <v>10</v>
      </c>
      <c r="B5" s="12">
        <f>SUM(B3:B4)</f>
        <v>202000</v>
      </c>
      <c r="C5" s="13">
        <f>C3+C4</f>
        <v>138000</v>
      </c>
      <c r="D5" s="12">
        <f>D4+D3</f>
        <v>202000</v>
      </c>
      <c r="E5" s="13">
        <f>E4+E3</f>
        <v>211000</v>
      </c>
      <c r="F5" s="14">
        <f>F3+F4</f>
        <v>202000</v>
      </c>
      <c r="G5" s="14">
        <f>SUM(G3+G4)</f>
        <v>173000</v>
      </c>
      <c r="H5" s="14">
        <f>H3+H4</f>
        <v>202000</v>
      </c>
      <c r="I5" s="15">
        <f>SUM(I3:I4)</f>
        <v>208000</v>
      </c>
    </row>
    <row r="9" spans="1:9" ht="15" thickBot="1" x14ac:dyDescent="0.35"/>
    <row r="10" spans="1:9" ht="15" thickBot="1" x14ac:dyDescent="0.35">
      <c r="A10" s="1" t="s">
        <v>8</v>
      </c>
      <c r="B10" s="3">
        <v>4000</v>
      </c>
    </row>
    <row r="11" spans="1:9" ht="15" thickBot="1" x14ac:dyDescent="0.35">
      <c r="A11" s="1" t="s">
        <v>9</v>
      </c>
      <c r="B11" s="3">
        <v>3</v>
      </c>
      <c r="H11" s="19" t="s">
        <v>11</v>
      </c>
      <c r="I11" s="20">
        <f>SUM(B5,D5,F5,H5)</f>
        <v>808000</v>
      </c>
    </row>
    <row r="12" spans="1:9" ht="15" thickBot="1" x14ac:dyDescent="0.35">
      <c r="H12" s="21" t="s">
        <v>12</v>
      </c>
      <c r="I12" s="22">
        <f>SUM(C5,E5,G5,I5)</f>
        <v>730000</v>
      </c>
    </row>
    <row r="13" spans="1:9" ht="15" thickBot="1" x14ac:dyDescent="0.35">
      <c r="H13" s="23" t="s">
        <v>13</v>
      </c>
      <c r="I13" s="24">
        <f>I11-I12</f>
        <v>78000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Lovísa</dc:creator>
  <cp:lastModifiedBy>Lovísa</cp:lastModifiedBy>
  <dcterms:created xsi:type="dcterms:W3CDTF">2019-03-02T14:27:12Z</dcterms:created>
  <dcterms:modified xsi:type="dcterms:W3CDTF">2019-04-14T17:34:21Z</dcterms:modified>
</cp:coreProperties>
</file>