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hidePivotFieldList="1" defaultThemeVersion="166925"/>
  <mc:AlternateContent xmlns:mc="http://schemas.openxmlformats.org/markup-compatibility/2006">
    <mc:Choice Requires="x15">
      <x15ac:absPath xmlns:x15ac="http://schemas.microsoft.com/office/spreadsheetml/2010/11/ac" url="C:\Users\User\Desktop\"/>
    </mc:Choice>
  </mc:AlternateContent>
  <xr:revisionPtr revIDLastSave="0" documentId="13_ncr:1_{C14275C0-F4F8-47F6-9E13-02D9E18C2032}" xr6:coauthVersionLast="47" xr6:coauthVersionMax="47" xr10:uidLastSave="{00000000-0000-0000-0000-000000000000}"/>
  <bookViews>
    <workbookView xWindow="0" yWindow="0" windowWidth="20490" windowHeight="10920" xr2:uid="{BA59F8A7-3537-4D8F-9308-985DA06F4B84}"/>
  </bookViews>
  <sheets>
    <sheet name="DASHBOARD" sheetId="1" r:id="rId1"/>
    <sheet name="PIVOT" sheetId="5" r:id="rId2"/>
    <sheet name="PIVOT 2" sheetId="7" r:id="rId3"/>
    <sheet name="Merge1" sheetId="4" r:id="rId4"/>
    <sheet name="FBN INCOME STATEMENT" sheetId="2" r:id="rId5"/>
    <sheet name="FBN SFP" sheetId="3" r:id="rId6"/>
  </sheets>
  <definedNames>
    <definedName name="ExternalData_1" localSheetId="4" hidden="1">'FBN INCOME STATEMENT'!$A$1:$S$6</definedName>
    <definedName name="ExternalData_1" localSheetId="5" hidden="1">'FBN SFP'!$A$1:$AH$6</definedName>
    <definedName name="ExternalData_2" localSheetId="3" hidden="1">Merge1!$A$1:$V$26</definedName>
    <definedName name="Slicer_Years">#N/A</definedName>
  </definedNames>
  <calcPr calcId="191029"/>
  <pivotCaches>
    <pivotCache cacheId="0" r:id="rId7"/>
  </pivotCaches>
  <extLst>
    <ext xmlns:x14="http://schemas.microsoft.com/office/spreadsheetml/2009/9/main" uri="{BBE1A952-AA13-448e-AADC-164F8A28A991}">
      <x14:slicerCaches>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27" i="5" l="1"/>
  <c r="E16" i="5"/>
  <c r="C44" i="5"/>
  <c r="C40" i="5"/>
  <c r="C37" i="5"/>
  <c r="K27" i="4"/>
  <c r="D31" i="5"/>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B7E757B-48AB-459F-A210-7E4EBCD45EF4}" keepAlive="1" name="Query - First bank Income Statement" description="Connection to the 'First bank Income Statement' query in the workbook." type="5" refreshedVersion="8" background="1" saveData="1">
    <dbPr connection="Provider=Microsoft.Mashup.OleDb.1;Data Source=$Workbook$;Location=&quot;First bank Income Statement&quot;;Extended Properties=&quot;&quot;" command="SELECT * FROM [First bank Income Statement]"/>
  </connection>
  <connection id="2" xr16:uid="{9C6A9390-B467-4ADC-BDE6-62D1EBF31C56}" keepAlive="1" name="Query - First bank SFP" description="Connection to the 'First bank SFP' query in the workbook." type="5" refreshedVersion="8" background="1" saveData="1">
    <dbPr connection="Provider=Microsoft.Mashup.OleDb.1;Data Source=$Workbook$;Location=&quot;First bank SFP&quot;;Extended Properties=&quot;&quot;" command="SELECT * FROM [First bank SFP]"/>
  </connection>
  <connection id="3" xr16:uid="{477807CE-856E-489C-BE48-CEDDC1A592EE}" keepAlive="1" name="Query - Merge1" description="Connection to the 'Merge1' query in the workbook." type="5" refreshedVersion="8" background="1" saveData="1">
    <dbPr connection="Provider=Microsoft.Mashup.OleDb.1;Data Source=$Workbook$;Location=Merge1;Extended Properties=&quot;&quot;" command="SELECT * FROM [Merge1]"/>
  </connection>
</connections>
</file>

<file path=xl/sharedStrings.xml><?xml version="1.0" encoding="utf-8"?>
<sst xmlns="http://schemas.openxmlformats.org/spreadsheetml/2006/main" count="220" uniqueCount="91">
  <si>
    <t>Column1</t>
  </si>
  <si>
    <t>Column2</t>
  </si>
  <si>
    <t>N'million</t>
  </si>
  <si>
    <t>Gross Earnings</t>
  </si>
  <si>
    <t>Net operating income</t>
  </si>
  <si>
    <t>(Loss)/Gain from disposal of subsidiary</t>
  </si>
  <si>
    <t>-</t>
  </si>
  <si>
    <t>(8)</t>
  </si>
  <si>
    <t>Insurance claims</t>
  </si>
  <si>
    <t>(4,717)</t>
  </si>
  <si>
    <t>(4,041)</t>
  </si>
  <si>
    <t>(2,190)</t>
  </si>
  <si>
    <t>Operating expenses</t>
  </si>
  <si>
    <t>Group's share of associate's results</t>
  </si>
  <si>
    <t>(258)</t>
  </si>
  <si>
    <t>482</t>
  </si>
  <si>
    <t>23</t>
  </si>
  <si>
    <t>430</t>
  </si>
  <si>
    <t>Impairment charge for credit losses</t>
  </si>
  <si>
    <t>Profit before taxation</t>
  </si>
  <si>
    <t>Taxation</t>
  </si>
  <si>
    <t>Profit from continuing operations</t>
  </si>
  <si>
    <t>Profit/(loss) from discontinuing operations</t>
  </si>
  <si>
    <t>Profit for the year</t>
  </si>
  <si>
    <t>Profit attributable to:</t>
  </si>
  <si>
    <t>Owners of the parent</t>
  </si>
  <si>
    <t>Non controlling interest</t>
  </si>
  <si>
    <t>Earnings per share in kobo (basic/diluted)</t>
  </si>
  <si>
    <t>Assets:</t>
  </si>
  <si>
    <t>Cash and balances with central bank</t>
  </si>
  <si>
    <t>Loans and advances to banks</t>
  </si>
  <si>
    <t>Loans and advances to customers</t>
  </si>
  <si>
    <t>Financial assets at fair value through profit or loss</t>
  </si>
  <si>
    <t>Investment securities</t>
  </si>
  <si>
    <t>Assets pledged as collateral</t>
  </si>
  <si>
    <t>Other assets</t>
  </si>
  <si>
    <t>Investment in associates</t>
  </si>
  <si>
    <t>Investment properties</t>
  </si>
  <si>
    <t>515</t>
  </si>
  <si>
    <t>1,993</t>
  </si>
  <si>
    <t>3,003</t>
  </si>
  <si>
    <t>Property, plant and equipment</t>
  </si>
  <si>
    <t>Intangible assets</t>
  </si>
  <si>
    <t>Deferred tax</t>
  </si>
  <si>
    <t>Assets held for sale</t>
  </si>
  <si>
    <t>Financed by:</t>
  </si>
  <si>
    <t>Share capital</t>
  </si>
  <si>
    <t>Share premium</t>
  </si>
  <si>
    <t>Reserves</t>
  </si>
  <si>
    <t>Deposits from banks</t>
  </si>
  <si>
    <t>Deposits from customers</t>
  </si>
  <si>
    <t>Derivative liabilities</t>
  </si>
  <si>
    <t>Liabilities on investment contracts</t>
  </si>
  <si>
    <t>19,766</t>
  </si>
  <si>
    <t>13,399</t>
  </si>
  <si>
    <t>9,440</t>
  </si>
  <si>
    <t>Liabilities on insurance contracts</t>
  </si>
  <si>
    <t>34,192</t>
  </si>
  <si>
    <t>21,734</t>
  </si>
  <si>
    <t>10,287</t>
  </si>
  <si>
    <t>Borrowings</t>
  </si>
  <si>
    <t>Retirement benefit obligations</t>
  </si>
  <si>
    <t>Current income tax</t>
  </si>
  <si>
    <t>Other liabilities</t>
  </si>
  <si>
    <t>Deferred income tax liabilities</t>
  </si>
  <si>
    <t>Liabilities held for sale</t>
  </si>
  <si>
    <t>Column18</t>
  </si>
  <si>
    <t>Column17</t>
  </si>
  <si>
    <t>Column34</t>
  </si>
  <si>
    <t>First bank SFP.Loans and advances to banks</t>
  </si>
  <si>
    <t>First bank SFP.Loans and advances to customers</t>
  </si>
  <si>
    <t>First bank SFP.Deposits from banks</t>
  </si>
  <si>
    <t>First bank SFP.Deposits from customers</t>
  </si>
  <si>
    <t>Row Labels</t>
  </si>
  <si>
    <t>Grand Total</t>
  </si>
  <si>
    <t>2017</t>
  </si>
  <si>
    <t>2018</t>
  </si>
  <si>
    <t>2019</t>
  </si>
  <si>
    <t>2020</t>
  </si>
  <si>
    <t>2021</t>
  </si>
  <si>
    <t>Sum of Gross Earnings</t>
  </si>
  <si>
    <t>Sum of Net operating income</t>
  </si>
  <si>
    <t>Sum of Profit for the year</t>
  </si>
  <si>
    <t>Sum of Operating expenses</t>
  </si>
  <si>
    <t>Sum of Impairment charge for credit losses</t>
  </si>
  <si>
    <t>Year</t>
  </si>
  <si>
    <t>Sum of First bank SFP.Loans and advances to banks</t>
  </si>
  <si>
    <t>Sum of First bank SFP.Loans and advances to customers</t>
  </si>
  <si>
    <t>Sum of First bank SFP.Deposits from banks</t>
  </si>
  <si>
    <t>Sum of First bank SFP.Deposits from customers</t>
  </si>
  <si>
    <t>Profit After 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</si>
</sst>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quot;₦&quot;* #,##0.00_-;_-&quot;₦&quot;* &quot;-&quot;??_-;_-@_-"/>
    <numFmt numFmtId="164" formatCode="_-* #,##0.0_-;\-* #,##0.0_-;_-* &quot;-&quot;??_-;_-@_-"/>
  </numFmts>
  <fonts count="4" x14ac:knownFonts="1">
    <font>
      <sz val="11"/>
      <color theme="1"/>
      <name val="Calibri"/>
      <family val="2"/>
      <scheme val="minor"/>
    </font>
    <font>
      <sz val="8"/>
      <name val="Calibri"/>
      <family val="2"/>
      <scheme val="minor"/>
    </font>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theme="1" tint="0.499984740745262"/>
        <bgColor indexed="64"/>
      </patternFill>
    </fill>
    <fill>
      <patternFill patternType="solid">
        <fgColor theme="4" tint="0.79998168889431442"/>
        <bgColor theme="4" tint="0.79998168889431442"/>
      </patternFill>
    </fill>
  </fills>
  <borders count="4">
    <border>
      <left/>
      <right/>
      <top/>
      <bottom/>
      <diagonal/>
    </border>
    <border>
      <left/>
      <right/>
      <top/>
      <bottom style="thin">
        <color theme="4" tint="0.39997558519241921"/>
      </bottom>
      <diagonal/>
    </border>
    <border>
      <left/>
      <right/>
      <top style="thin">
        <color theme="4" tint="0.39997558519241921"/>
      </top>
      <bottom/>
      <diagonal/>
    </border>
    <border>
      <left/>
      <right/>
      <top style="double">
        <color theme="9"/>
      </top>
      <bottom style="thin">
        <color theme="9" tint="0.39997558519241921"/>
      </bottom>
      <diagonal/>
    </border>
  </borders>
  <cellStyleXfs count="2">
    <xf numFmtId="0" fontId="0" fillId="0" borderId="0"/>
    <xf numFmtId="44" fontId="2" fillId="0" borderId="0" applyFont="0" applyFill="0" applyBorder="0" applyAlignment="0" applyProtection="0"/>
  </cellStyleXfs>
  <cellXfs count="14">
    <xf numFmtId="0" fontId="0" fillId="0" borderId="0" xfId="0"/>
    <xf numFmtId="14" fontId="0" fillId="0" borderId="0" xfId="0" applyNumberFormat="1"/>
    <xf numFmtId="0" fontId="0" fillId="2" borderId="0" xfId="0" applyFill="1"/>
    <xf numFmtId="0" fontId="0" fillId="0" borderId="0" xfId="0" pivotButton="1"/>
    <xf numFmtId="0" fontId="0" fillId="0" borderId="0" xfId="0" applyAlignment="1">
      <alignment horizontal="left"/>
    </xf>
    <xf numFmtId="164" fontId="0" fillId="0" borderId="0" xfId="0" applyNumberFormat="1"/>
    <xf numFmtId="164" fontId="0" fillId="0" borderId="0" xfId="0" pivotButton="1" applyNumberFormat="1"/>
    <xf numFmtId="164" fontId="0" fillId="0" borderId="0" xfId="0" applyNumberFormat="1" applyAlignment="1">
      <alignment horizontal="left"/>
    </xf>
    <xf numFmtId="44" fontId="0" fillId="0" borderId="0" xfId="0" applyNumberFormat="1"/>
    <xf numFmtId="164" fontId="3" fillId="3" borderId="1" xfId="0" applyNumberFormat="1" applyFont="1" applyFill="1" applyBorder="1"/>
    <xf numFmtId="0" fontId="0" fillId="0" borderId="0" xfId="0" applyNumberFormat="1"/>
    <xf numFmtId="44" fontId="3" fillId="0" borderId="3" xfId="1" applyFont="1" applyBorder="1"/>
    <xf numFmtId="44" fontId="3" fillId="3" borderId="2" xfId="1" applyFont="1" applyFill="1" applyBorder="1"/>
    <xf numFmtId="44" fontId="3" fillId="0" borderId="0" xfId="0" applyNumberFormat="1" applyFont="1"/>
  </cellXfs>
  <cellStyles count="2">
    <cellStyle name="Currency" xfId="1" builtinId="4"/>
    <cellStyle name="Normal" xfId="0" builtinId="0"/>
  </cellStyles>
  <dxfs count="216">
    <dxf>
      <numFmt numFmtId="164" formatCode="_-* #,##0.0_-;\-* #,##0.0_-;_-* &quot;-&quot;??_-;_-@_-"/>
    </dxf>
    <dxf>
      <numFmt numFmtId="164" formatCode="_-* #,##0.0_-;\-* #,##0.0_-;_-* &quot;-&quot;??_-;_-@_-"/>
    </dxf>
    <dxf>
      <numFmt numFmtId="164" formatCode="_-* #,##0.0_-;\-* #,##0.0_-;_-* &quot;-&quot;??_-;_-@_-"/>
    </dxf>
    <dxf>
      <numFmt numFmtId="164" formatCode="_-* #,##0.0_-;\-* #,##0.0_-;_-* &quot;-&quot;??_-;_-@_-"/>
    </dxf>
    <dxf>
      <numFmt numFmtId="164" formatCode="_-* #,##0.0_-;\-* #,##0.0_-;_-* &quot;-&quot;??_-;_-@_-"/>
    </dxf>
    <dxf>
      <numFmt numFmtId="34" formatCode="_-&quot;₦&quot;* #,##0.00_-;\-&quot;₦&quot;* #,##0.00_-;_-&quot;₦&quot;* &quot;-&quot;??_-;_-@_-"/>
    </dxf>
    <dxf>
      <numFmt numFmtId="164" formatCode="_-* #,##0.0_-;\-* #,##0.0_-;_-* &quot;-&quot;??_-;_-@_-"/>
    </dxf>
    <dxf>
      <numFmt numFmtId="164" formatCode="_-* #,##0.0_-;\-* #,##0.0_-;_-* &quot;-&quot;??_-;_-@_-"/>
    </dxf>
    <dxf>
      <numFmt numFmtId="164" formatCode="_-* #,##0.0_-;\-* #,##0.0_-;_-* &quot;-&quot;??_-;_-@_-"/>
    </dxf>
    <dxf>
      <numFmt numFmtId="164" formatCode="_-* #,##0.0_-;\-* #,##0.0_-;_-* &quot;-&quot;??_-;_-@_-"/>
    </dxf>
    <dxf>
      <numFmt numFmtId="164" formatCode="_-* #,##0.0_-;\-* #,##0.0_-;_-* &quot;-&quot;??_-;_-@_-"/>
    </dxf>
    <dxf>
      <numFmt numFmtId="164" formatCode="_-* #,##0.0_-;\-* #,##0.0_-;_-* &quot;-&quot;??_-;_-@_-"/>
    </dxf>
    <dxf>
      <numFmt numFmtId="164" formatCode="_-* #,##0.0_-;\-* #,##0.0_-;_-* &quot;-&quot;??_-;_-@_-"/>
    </dxf>
    <dxf>
      <numFmt numFmtId="164" formatCode="_-* #,##0.0_-;\-* #,##0.0_-;_-* &quot;-&quot;??_-;_-@_-"/>
    </dxf>
    <dxf>
      <numFmt numFmtId="164" formatCode="_-* #,##0.0_-;\-* #,##0.0_-;_-* &quot;-&quot;??_-;_-@_-"/>
    </dxf>
    <dxf>
      <numFmt numFmtId="164" formatCode="_-* #,##0.0_-;\-* #,##0.0_-;_-* &quot;-&quot;??_-;_-@_-"/>
    </dxf>
    <dxf>
      <numFmt numFmtId="164" formatCode="_-* #,##0.0_-;\-* #,##0.0_-;_-* &quot;-&quot;??_-;_-@_-"/>
    </dxf>
    <dxf>
      <numFmt numFmtId="164" formatCode="_-* #,##0.0_-;\-* #,##0.0_-;_-* &quot;-&quot;??_-;_-@_-"/>
    </dxf>
    <dxf>
      <numFmt numFmtId="34" formatCode="_-&quot;₦&quot;* #,##0.00_-;\-&quot;₦&quot;* #,##0.00_-;_-&quot;₦&quot;* &quot;-&quot;??_-;_-@_-"/>
    </dxf>
    <dxf>
      <numFmt numFmtId="164" formatCode="_-* #,##0.0_-;\-* #,##0.0_-;_-* &quot;-&quot;??_-;_-@_-"/>
    </dxf>
    <dxf>
      <numFmt numFmtId="164" formatCode="_-* #,##0.0_-;\-* #,##0.0_-;_-* &quot;-&quot;??_-;_-@_-"/>
    </dxf>
    <dxf>
      <numFmt numFmtId="164" formatCode="_-* #,##0.0_-;\-* #,##0.0_-;_-* &quot;-&quot;??_-;_-@_-"/>
    </dxf>
    <dxf>
      <numFmt numFmtId="164" formatCode="_-* #,##0.0_-;\-* #,##0.0_-;_-* &quot;-&quot;??_-;_-@_-"/>
    </dxf>
    <dxf>
      <numFmt numFmtId="164" formatCode="_-* #,##0.0_-;\-* #,##0.0_-;_-* &quot;-&quot;??_-;_-@_-"/>
    </dxf>
    <dxf>
      <numFmt numFmtId="164" formatCode="_-* #,##0.0_-;\-* #,##0.0_-;_-* &quot;-&quot;??_-;_-@_-"/>
    </dxf>
    <dxf>
      <numFmt numFmtId="164" formatCode="_-* #,##0.0_-;\-* #,##0.0_-;_-* &quot;-&quot;??_-;_-@_-"/>
    </dxf>
    <dxf>
      <numFmt numFmtId="164" formatCode="_-* #,##0.0_-;\-* #,##0.0_-;_-* &quot;-&quot;??_-;_-@_-"/>
    </dxf>
    <dxf>
      <numFmt numFmtId="164" formatCode="_-* #,##0.0_-;\-* #,##0.0_-;_-* &quot;-&quot;??_-;_-@_-"/>
    </dxf>
    <dxf>
      <numFmt numFmtId="164" formatCode="_-* #,##0.0_-;\-* #,##0.0_-;_-* &quot;-&quot;??_-;_-@_-"/>
    </dxf>
    <dxf>
      <numFmt numFmtId="164" formatCode="_-* #,##0.0_-;\-* #,##0.0_-;_-* &quot;-&quot;??_-;_-@_-"/>
    </dxf>
    <dxf>
      <numFmt numFmtId="164" formatCode="_-* #,##0.0_-;\-* #,##0.0_-;_-* &quot;-&quot;??_-;_-@_-"/>
    </dxf>
    <dxf>
      <numFmt numFmtId="164" formatCode="_-* #,##0.0_-;\-* #,##0.0_-;_-* &quot;-&quot;??_-;_-@_-"/>
    </dxf>
    <dxf>
      <numFmt numFmtId="164" formatCode="_-* #,##0.0_-;\-* #,##0.0_-;_-* &quot;-&quot;??_-;_-@_-"/>
    </dxf>
    <dxf>
      <numFmt numFmtId="164" formatCode="_-* #,##0.0_-;\-* #,##0.0_-;_-* &quot;-&quot;??_-;_-@_-"/>
    </dxf>
    <dxf>
      <numFmt numFmtId="164" formatCode="_-* #,##0.0_-;\-* #,##0.0_-;_-* &quot;-&quot;??_-;_-@_-"/>
    </dxf>
    <dxf>
      <numFmt numFmtId="164" formatCode="_-* #,##0.0_-;\-* #,##0.0_-;_-* &quot;-&quot;??_-;_-@_-"/>
    </dxf>
    <dxf>
      <numFmt numFmtId="164" formatCode="_-* #,##0.0_-;\-* #,##0.0_-;_-* &quot;-&quot;??_-;_-@_-"/>
    </dxf>
    <dxf>
      <numFmt numFmtId="164" formatCode="_-* #,##0.0_-;\-* #,##0.0_-;_-* &quot;-&quot;??_-;_-@_-"/>
    </dxf>
    <dxf>
      <numFmt numFmtId="34" formatCode="_-&quot;₦&quot;* #,##0.00_-;\-&quot;₦&quot;* #,##0.00_-;_-&quot;₦&quot;* &quot;-&quot;??_-;_-@_-"/>
    </dxf>
    <dxf>
      <numFmt numFmtId="164" formatCode="_-* #,##0.0_-;\-* #,##0.0_-;_-* &quot;-&quot;??_-;_-@_-"/>
    </dxf>
    <dxf>
      <numFmt numFmtId="164" formatCode="_-* #,##0.0_-;\-* #,##0.0_-;_-* &quot;-&quot;??_-;_-@_-"/>
    </dxf>
    <dxf>
      <numFmt numFmtId="164" formatCode="_-* #,##0.0_-;\-* #,##0.0_-;_-* &quot;-&quot;??_-;_-@_-"/>
    </dxf>
    <dxf>
      <numFmt numFmtId="164" formatCode="_-* #,##0.0_-;\-* #,##0.0_-;_-* &quot;-&quot;??_-;_-@_-"/>
    </dxf>
    <dxf>
      <numFmt numFmtId="164" formatCode="_-* #,##0.0_-;\-* #,##0.0_-;_-* &quot;-&quot;??_-;_-@_-"/>
    </dxf>
    <dxf>
      <numFmt numFmtId="164" formatCode="_-* #,##0.0_-;\-* #,##0.0_-;_-* &quot;-&quot;??_-;_-@_-"/>
    </dxf>
    <dxf>
      <numFmt numFmtId="164" formatCode="_-* #,##0.0_-;\-* #,##0.0_-;_-* &quot;-&quot;??_-;_-@_-"/>
    </dxf>
    <dxf>
      <numFmt numFmtId="164" formatCode="_-* #,##0.0_-;\-* #,##0.0_-;_-* &quot;-&quot;??_-;_-@_-"/>
    </dxf>
    <dxf>
      <numFmt numFmtId="164" formatCode="_-* #,##0.0_-;\-* #,##0.0_-;_-* &quot;-&quot;??_-;_-@_-"/>
    </dxf>
    <dxf>
      <numFmt numFmtId="164" formatCode="_-* #,##0.0_-;\-* #,##0.0_-;_-* &quot;-&quot;??_-;_-@_-"/>
    </dxf>
    <dxf>
      <numFmt numFmtId="164" formatCode="_-* #,##0.0_-;\-* #,##0.0_-;_-* &quot;-&quot;??_-;_-@_-"/>
    </dxf>
    <dxf>
      <numFmt numFmtId="164" formatCode="_-* #,##0.0_-;\-* #,##0.0_-;_-* &quot;-&quot;??_-;_-@_-"/>
    </dxf>
    <dxf>
      <numFmt numFmtId="34" formatCode="_-&quot;₦&quot;* #,##0.00_-;\-&quot;₦&quot;* #,##0.00_-;_-&quot;₦&quot;* &quot;-&quot;??_-;_-@_-"/>
    </dxf>
    <dxf>
      <numFmt numFmtId="164" formatCode="_-* #,##0.0_-;\-* #,##0.0_-;_-* &quot;-&quot;??_-;_-@_-"/>
    </dxf>
    <dxf>
      <numFmt numFmtId="164" formatCode="_-* #,##0.0_-;\-* #,##0.0_-;_-* &quot;-&quot;??_-;_-@_-"/>
    </dxf>
    <dxf>
      <numFmt numFmtId="164" formatCode="_-* #,##0.0_-;\-* #,##0.0_-;_-* &quot;-&quot;??_-;_-@_-"/>
    </dxf>
    <dxf>
      <numFmt numFmtId="164" formatCode="_-* #,##0.0_-;\-* #,##0.0_-;_-* &quot;-&quot;??_-;_-@_-"/>
    </dxf>
    <dxf>
      <numFmt numFmtId="164" formatCode="_-* #,##0.0_-;\-* #,##0.0_-;_-* &quot;-&quot;??_-;_-@_-"/>
    </dxf>
    <dxf>
      <numFmt numFmtId="164" formatCode="_-* #,##0.0_-;\-* #,##0.0_-;_-* &quot;-&quot;??_-;_-@_-"/>
    </dxf>
    <dxf>
      <numFmt numFmtId="164" formatCode="_-* #,##0.0_-;\-* #,##0.0_-;_-* &quot;-&quot;??_-;_-@_-"/>
    </dxf>
    <dxf>
      <numFmt numFmtId="164" formatCode="_-* #,##0.0_-;\-* #,##0.0_-;_-* &quot;-&quot;??_-;_-@_-"/>
    </dxf>
    <dxf>
      <numFmt numFmtId="164" formatCode="_-* #,##0.0_-;\-* #,##0.0_-;_-* &quot;-&quot;??_-;_-@_-"/>
    </dxf>
    <dxf>
      <numFmt numFmtId="164" formatCode="_-* #,##0.0_-;\-* #,##0.0_-;_-* &quot;-&quot;??_-;_-@_-"/>
    </dxf>
    <dxf>
      <numFmt numFmtId="164" formatCode="_-* #,##0.0_-;\-* #,##0.0_-;_-* &quot;-&quot;??_-;_-@_-"/>
    </dxf>
    <dxf>
      <numFmt numFmtId="164" formatCode="_-* #,##0.0_-;\-* #,##0.0_-;_-* &quot;-&quot;??_-;_-@_-"/>
    </dxf>
    <dxf>
      <numFmt numFmtId="164" formatCode="_-* #,##0.0_-;\-* #,##0.0_-;_-* &quot;-&quot;??_-;_-@_-"/>
    </dxf>
    <dxf>
      <numFmt numFmtId="164" formatCode="_-* #,##0.0_-;\-* #,##0.0_-;_-* &quot;-&quot;??_-;_-@_-"/>
    </dxf>
    <dxf>
      <numFmt numFmtId="164" formatCode="_-* #,##0.0_-;\-* #,##0.0_-;_-* &quot;-&quot;??_-;_-@_-"/>
    </dxf>
    <dxf>
      <numFmt numFmtId="164" formatCode="_-* #,##0.0_-;\-* #,##0.0_-;_-* &quot;-&quot;??_-;_-@_-"/>
    </dxf>
    <dxf>
      <numFmt numFmtId="164" formatCode="_-* #,##0.0_-;\-* #,##0.0_-;_-* &quot;-&quot;??_-;_-@_-"/>
    </dxf>
    <dxf>
      <numFmt numFmtId="164" formatCode="_-* #,##0.0_-;\-* #,##0.0_-;_-* &quot;-&quot;??_-;_-@_-"/>
    </dxf>
    <dxf>
      <numFmt numFmtId="164" formatCode="_-* #,##0.0_-;\-* #,##0.0_-;_-* &quot;-&quot;??_-;_-@_-"/>
    </dxf>
    <dxf>
      <numFmt numFmtId="34" formatCode="_-&quot;₦&quot;* #,##0.00_-;\-&quot;₦&quot;* #,##0.00_-;_-&quot;₦&quot;* &quot;-&quot;??_-;_-@_-"/>
    </dxf>
    <dxf>
      <numFmt numFmtId="164" formatCode="_-* #,##0.0_-;\-* #,##0.0_-;_-* &quot;-&quot;??_-;_-@_-"/>
    </dxf>
    <dxf>
      <numFmt numFmtId="164" formatCode="_-* #,##0.0_-;\-* #,##0.0_-;_-* &quot;-&quot;??_-;_-@_-"/>
    </dxf>
    <dxf>
      <numFmt numFmtId="164" formatCode="_-* #,##0.0_-;\-* #,##0.0_-;_-* &quot;-&quot;??_-;_-@_-"/>
    </dxf>
    <dxf>
      <numFmt numFmtId="164" formatCode="_-* #,##0.0_-;\-* #,##0.0_-;_-* &quot;-&quot;??_-;_-@_-"/>
    </dxf>
    <dxf>
      <numFmt numFmtId="164" formatCode="_-* #,##0.0_-;\-* #,##0.0_-;_-* &quot;-&quot;??_-;_-@_-"/>
    </dxf>
    <dxf>
      <numFmt numFmtId="164" formatCode="_-* #,##0.0_-;\-* #,##0.0_-;_-* &quot;-&quot;??_-;_-@_-"/>
    </dxf>
    <dxf>
      <numFmt numFmtId="164" formatCode="_-* #,##0.0_-;\-* #,##0.0_-;_-* &quot;-&quot;??_-;_-@_-"/>
    </dxf>
    <dxf>
      <numFmt numFmtId="164" formatCode="_-* #,##0.0_-;\-* #,##0.0_-;_-* &quot;-&quot;??_-;_-@_-"/>
    </dxf>
    <dxf>
      <numFmt numFmtId="164" formatCode="_-* #,##0.0_-;\-* #,##0.0_-;_-* &quot;-&quot;??_-;_-@_-"/>
    </dxf>
    <dxf>
      <numFmt numFmtId="164" formatCode="_-* #,##0.0_-;\-* #,##0.0_-;_-* &quot;-&quot;??_-;_-@_-"/>
    </dxf>
    <dxf>
      <numFmt numFmtId="164" formatCode="_-* #,##0.0_-;\-* #,##0.0_-;_-* &quot;-&quot;??_-;_-@_-"/>
    </dxf>
    <dxf>
      <numFmt numFmtId="164" formatCode="_-* #,##0.0_-;\-* #,##0.0_-;_-* &quot;-&quot;??_-;_-@_-"/>
    </dxf>
    <dxf>
      <numFmt numFmtId="34" formatCode="_-&quot;₦&quot;* #,##0.00_-;\-&quot;₦&quot;* #,##0.00_-;_-&quot;₦&quot;* &quot;-&quot;??_-;_-@_-"/>
    </dxf>
    <dxf>
      <numFmt numFmtId="164" formatCode="_-* #,##0.0_-;\-* #,##0.0_-;_-* &quot;-&quot;??_-;_-@_-"/>
    </dxf>
    <dxf>
      <numFmt numFmtId="164" formatCode="_-* #,##0.0_-;\-* #,##0.0_-;_-* &quot;-&quot;??_-;_-@_-"/>
    </dxf>
    <dxf>
      <numFmt numFmtId="164" formatCode="_-* #,##0.0_-;\-* #,##0.0_-;_-* &quot;-&quot;??_-;_-@_-"/>
    </dxf>
    <dxf>
      <numFmt numFmtId="164" formatCode="_-* #,##0.0_-;\-* #,##0.0_-;_-* &quot;-&quot;??_-;_-@_-"/>
    </dxf>
    <dxf>
      <numFmt numFmtId="164" formatCode="_-* #,##0.0_-;\-* #,##0.0_-;_-* &quot;-&quot;??_-;_-@_-"/>
    </dxf>
    <dxf>
      <numFmt numFmtId="164" formatCode="_-* #,##0.0_-;\-* #,##0.0_-;_-* &quot;-&quot;??_-;_-@_-"/>
    </dxf>
    <dxf>
      <numFmt numFmtId="164" formatCode="_-* #,##0.0_-;\-* #,##0.0_-;_-* &quot;-&quot;??_-;_-@_-"/>
    </dxf>
    <dxf>
      <numFmt numFmtId="164" formatCode="_-* #,##0.0_-;\-* #,##0.0_-;_-* &quot;-&quot;??_-;_-@_-"/>
    </dxf>
    <dxf>
      <numFmt numFmtId="164" formatCode="_-* #,##0.0_-;\-* #,##0.0_-;_-* &quot;-&quot;??_-;_-@_-"/>
    </dxf>
    <dxf>
      <numFmt numFmtId="164" formatCode="_-* #,##0.0_-;\-* #,##0.0_-;_-* &quot;-&quot;??_-;_-@_-"/>
    </dxf>
    <dxf>
      <numFmt numFmtId="164" formatCode="_-* #,##0.0_-;\-* #,##0.0_-;_-* &quot;-&quot;??_-;_-@_-"/>
    </dxf>
    <dxf>
      <numFmt numFmtId="164" formatCode="_-* #,##0.0_-;\-* #,##0.0_-;_-* &quot;-&quot;??_-;_-@_-"/>
    </dxf>
    <dxf>
      <numFmt numFmtId="164" formatCode="_-* #,##0.0_-;\-* #,##0.0_-;_-* &quot;-&quot;??_-;_-@_-"/>
    </dxf>
    <dxf>
      <numFmt numFmtId="164" formatCode="_-* #,##0.0_-;\-* #,##0.0_-;_-* &quot;-&quot;??_-;_-@_-"/>
    </dxf>
    <dxf>
      <numFmt numFmtId="164" formatCode="_-* #,##0.0_-;\-* #,##0.0_-;_-* &quot;-&quot;??_-;_-@_-"/>
    </dxf>
    <dxf>
      <numFmt numFmtId="164" formatCode="_-* #,##0.0_-;\-* #,##0.0_-;_-* &quot;-&quot;??_-;_-@_-"/>
    </dxf>
    <dxf>
      <numFmt numFmtId="164" formatCode="_-* #,##0.0_-;\-* #,##0.0_-;_-* &quot;-&quot;??_-;_-@_-"/>
    </dxf>
    <dxf>
      <numFmt numFmtId="164" formatCode="_-* #,##0.0_-;\-* #,##0.0_-;_-* &quot;-&quot;??_-;_-@_-"/>
    </dxf>
    <dxf>
      <numFmt numFmtId="164" formatCode="_-* #,##0.0_-;\-* #,##0.0_-;_-* &quot;-&quot;??_-;_-@_-"/>
    </dxf>
    <dxf>
      <numFmt numFmtId="34" formatCode="_-&quot;₦&quot;* #,##0.00_-;\-&quot;₦&quot;* #,##0.00_-;_-&quot;₦&quot;* &quot;-&quot;??_-;_-@_-"/>
    </dxf>
    <dxf>
      <numFmt numFmtId="164" formatCode="_-* #,##0.0_-;\-* #,##0.0_-;_-* &quot;-&quot;??_-;_-@_-"/>
    </dxf>
    <dxf>
      <numFmt numFmtId="164" formatCode="_-* #,##0.0_-;\-* #,##0.0_-;_-* &quot;-&quot;??_-;_-@_-"/>
    </dxf>
    <dxf>
      <numFmt numFmtId="164" formatCode="_-* #,##0.0_-;\-* #,##0.0_-;_-* &quot;-&quot;??_-;_-@_-"/>
    </dxf>
    <dxf>
      <numFmt numFmtId="164" formatCode="_-* #,##0.0_-;\-* #,##0.0_-;_-* &quot;-&quot;??_-;_-@_-"/>
    </dxf>
    <dxf>
      <numFmt numFmtId="164" formatCode="_-* #,##0.0_-;\-* #,##0.0_-;_-* &quot;-&quot;??_-;_-@_-"/>
    </dxf>
    <dxf>
      <numFmt numFmtId="164" formatCode="_-* #,##0.0_-;\-* #,##0.0_-;_-* &quot;-&quot;??_-;_-@_-"/>
    </dxf>
    <dxf>
      <numFmt numFmtId="164" formatCode="_-* #,##0.0_-;\-* #,##0.0_-;_-* &quot;-&quot;??_-;_-@_-"/>
    </dxf>
    <dxf>
      <numFmt numFmtId="164" formatCode="_-* #,##0.0_-;\-* #,##0.0_-;_-* &quot;-&quot;??_-;_-@_-"/>
    </dxf>
    <dxf>
      <numFmt numFmtId="164" formatCode="_-* #,##0.0_-;\-* #,##0.0_-;_-* &quot;-&quot;??_-;_-@_-"/>
    </dxf>
    <dxf>
      <numFmt numFmtId="164" formatCode="_-* #,##0.0_-;\-* #,##0.0_-;_-* &quot;-&quot;??_-;_-@_-"/>
    </dxf>
    <dxf>
      <numFmt numFmtId="164" formatCode="_-* #,##0.0_-;\-* #,##0.0_-;_-* &quot;-&quot;??_-;_-@_-"/>
    </dxf>
    <dxf>
      <numFmt numFmtId="164" formatCode="_-* #,##0.0_-;\-* #,##0.0_-;_-* &quot;-&quot;??_-;_-@_-"/>
    </dxf>
    <dxf>
      <numFmt numFmtId="34" formatCode="_-&quot;₦&quot;* #,##0.00_-;\-&quot;₦&quot;* #,##0.00_-;_-&quot;₦&quot;* &quot;-&quot;??_-;_-@_-"/>
    </dxf>
    <dxf>
      <numFmt numFmtId="164" formatCode="_-* #,##0.0_-;\-* #,##0.0_-;_-* &quot;-&quot;??_-;_-@_-"/>
    </dxf>
    <dxf>
      <numFmt numFmtId="164" formatCode="_-* #,##0.0_-;\-* #,##0.0_-;_-* &quot;-&quot;??_-;_-@_-"/>
    </dxf>
    <dxf>
      <numFmt numFmtId="164" formatCode="_-* #,##0.0_-;\-* #,##0.0_-;_-* &quot;-&quot;??_-;_-@_-"/>
    </dxf>
    <dxf>
      <numFmt numFmtId="164" formatCode="_-* #,##0.0_-;\-* #,##0.0_-;_-* &quot;-&quot;??_-;_-@_-"/>
    </dxf>
    <dxf>
      <numFmt numFmtId="164" formatCode="_-* #,##0.0_-;\-* #,##0.0_-;_-* &quot;-&quot;??_-;_-@_-"/>
    </dxf>
    <dxf>
      <numFmt numFmtId="164" formatCode="_-* #,##0.0_-;\-* #,##0.0_-;_-* &quot;-&quot;??_-;_-@_-"/>
    </dxf>
    <dxf>
      <numFmt numFmtId="164" formatCode="_-* #,##0.0_-;\-* #,##0.0_-;_-* &quot;-&quot;??_-;_-@_-"/>
    </dxf>
    <dxf>
      <numFmt numFmtId="164" formatCode="_-* #,##0.0_-;\-* #,##0.0_-;_-* &quot;-&quot;??_-;_-@_-"/>
    </dxf>
    <dxf>
      <numFmt numFmtId="164" formatCode="_-* #,##0.0_-;\-* #,##0.0_-;_-* &quot;-&quot;??_-;_-@_-"/>
    </dxf>
    <dxf>
      <numFmt numFmtId="164" formatCode="_-* #,##0.0_-;\-* #,##0.0_-;_-* &quot;-&quot;??_-;_-@_-"/>
    </dxf>
    <dxf>
      <numFmt numFmtId="164" formatCode="_-* #,##0.0_-;\-* #,##0.0_-;_-* &quot;-&quot;??_-;_-@_-"/>
    </dxf>
    <dxf>
      <numFmt numFmtId="164" formatCode="_-* #,##0.0_-;\-* #,##0.0_-;_-* &quot;-&quot;??_-;_-@_-"/>
    </dxf>
    <dxf>
      <numFmt numFmtId="164" formatCode="_-* #,##0.0_-;\-* #,##0.0_-;_-* &quot;-&quot;??_-;_-@_-"/>
    </dxf>
    <dxf>
      <numFmt numFmtId="164" formatCode="_-* #,##0.0_-;\-* #,##0.0_-;_-* &quot;-&quot;??_-;_-@_-"/>
    </dxf>
    <dxf>
      <numFmt numFmtId="164" formatCode="_-* #,##0.0_-;\-* #,##0.0_-;_-* &quot;-&quot;??_-;_-@_-"/>
    </dxf>
    <dxf>
      <numFmt numFmtId="164" formatCode="_-* #,##0.0_-;\-* #,##0.0_-;_-* &quot;-&quot;??_-;_-@_-"/>
    </dxf>
    <dxf>
      <numFmt numFmtId="164" formatCode="_-* #,##0.0_-;\-* #,##0.0_-;_-* &quot;-&quot;??_-;_-@_-"/>
    </dxf>
    <dxf>
      <numFmt numFmtId="164" formatCode="_-* #,##0.0_-;\-* #,##0.0_-;_-* &quot;-&quot;??_-;_-@_-"/>
    </dxf>
    <dxf>
      <numFmt numFmtId="164" formatCode="_-* #,##0.0_-;\-* #,##0.0_-;_-* &quot;-&quot;??_-;_-@_-"/>
    </dxf>
    <dxf>
      <numFmt numFmtId="34" formatCode="_-&quot;₦&quot;* #,##0.00_-;\-&quot;₦&quot;* #,##0.00_-;_-&quot;₦&quot;* &quot;-&quot;??_-;_-@_-"/>
    </dxf>
    <dxf>
      <numFmt numFmtId="164" formatCode="_-* #,##0.0_-;\-* #,##0.0_-;_-* &quot;-&quot;??_-;_-@_-"/>
    </dxf>
    <dxf>
      <numFmt numFmtId="164" formatCode="_-* #,##0.0_-;\-* #,##0.0_-;_-* &quot;-&quot;??_-;_-@_-"/>
    </dxf>
    <dxf>
      <numFmt numFmtId="164" formatCode="_-* #,##0.0_-;\-* #,##0.0_-;_-* &quot;-&quot;??_-;_-@_-"/>
    </dxf>
    <dxf>
      <numFmt numFmtId="164" formatCode="_-* #,##0.0_-;\-* #,##0.0_-;_-* &quot;-&quot;??_-;_-@_-"/>
    </dxf>
    <dxf>
      <numFmt numFmtId="164" formatCode="_-* #,##0.0_-;\-* #,##0.0_-;_-* &quot;-&quot;??_-;_-@_-"/>
    </dxf>
    <dxf>
      <numFmt numFmtId="164" formatCode="_-* #,##0.0_-;\-* #,##0.0_-;_-* &quot;-&quot;??_-;_-@_-"/>
    </dxf>
    <dxf>
      <numFmt numFmtId="164" formatCode="_-* #,##0.0_-;\-* #,##0.0_-;_-* &quot;-&quot;??_-;_-@_-"/>
    </dxf>
    <dxf>
      <numFmt numFmtId="164" formatCode="_-* #,##0.0_-;\-* #,##0.0_-;_-* &quot;-&quot;??_-;_-@_-"/>
    </dxf>
    <dxf>
      <numFmt numFmtId="164" formatCode="_-* #,##0.0_-;\-* #,##0.0_-;_-* &quot;-&quot;??_-;_-@_-"/>
    </dxf>
    <dxf>
      <numFmt numFmtId="164" formatCode="_-* #,##0.0_-;\-* #,##0.0_-;_-* &quot;-&quot;??_-;_-@_-"/>
    </dxf>
    <dxf>
      <numFmt numFmtId="164" formatCode="_-* #,##0.0_-;\-* #,##0.0_-;_-* &quot;-&quot;??_-;_-@_-"/>
    </dxf>
    <dxf>
      <numFmt numFmtId="164" formatCode="_-* #,##0.0_-;\-* #,##0.0_-;_-* &quot;-&quot;??_-;_-@_-"/>
    </dxf>
    <dxf>
      <numFmt numFmtId="34" formatCode="_-&quot;₦&quot;* #,##0.00_-;\-&quot;₦&quot;* #,##0.00_-;_-&quot;₦&quot;* &quot;-&quot;??_-;_-@_-"/>
    </dxf>
    <dxf>
      <numFmt numFmtId="164" formatCode="_-* #,##0.0_-;\-* #,##0.0_-;_-* &quot;-&quot;??_-;_-@_-"/>
    </dxf>
    <dxf>
      <numFmt numFmtId="164" formatCode="_-* #,##0.0_-;\-* #,##0.0_-;_-* &quot;-&quot;??_-;_-@_-"/>
    </dxf>
    <dxf>
      <numFmt numFmtId="164" formatCode="_-* #,##0.0_-;\-* #,##0.0_-;_-* &quot;-&quot;??_-;_-@_-"/>
    </dxf>
    <dxf>
      <numFmt numFmtId="164" formatCode="_-* #,##0.0_-;\-* #,##0.0_-;_-* &quot;-&quot;??_-;_-@_-"/>
    </dxf>
    <dxf>
      <numFmt numFmtId="164" formatCode="_-* #,##0.0_-;\-* #,##0.0_-;_-* &quot;-&quot;??_-;_-@_-"/>
    </dxf>
    <dxf>
      <numFmt numFmtId="164" formatCode="_-* #,##0.0_-;\-* #,##0.0_-;_-* &quot;-&quot;??_-;_-@_-"/>
    </dxf>
    <dxf>
      <numFmt numFmtId="164" formatCode="_-* #,##0.0_-;\-* #,##0.0_-;_-* &quot;-&quot;??_-;_-@_-"/>
    </dxf>
    <dxf>
      <numFmt numFmtId="164" formatCode="_-* #,##0.0_-;\-* #,##0.0_-;_-* &quot;-&quot;??_-;_-@_-"/>
    </dxf>
    <dxf>
      <numFmt numFmtId="164" formatCode="_-* #,##0.0_-;\-* #,##0.0_-;_-* &quot;-&quot;??_-;_-@_-"/>
    </dxf>
    <dxf>
      <numFmt numFmtId="164" formatCode="_-* #,##0.0_-;\-* #,##0.0_-;_-* &quot;-&quot;??_-;_-@_-"/>
    </dxf>
    <dxf>
      <numFmt numFmtId="164" formatCode="_-* #,##0.0_-;\-* #,##0.0_-;_-* &quot;-&quot;??_-;_-@_-"/>
    </dxf>
    <dxf>
      <numFmt numFmtId="164" formatCode="_-* #,##0.0_-;\-* #,##0.0_-;_-* &quot;-&quot;??_-;_-@_-"/>
    </dxf>
    <dxf>
      <numFmt numFmtId="164" formatCode="_-* #,##0.0_-;\-* #,##0.0_-;_-* &quot;-&quot;??_-;_-@_-"/>
    </dxf>
    <dxf>
      <numFmt numFmtId="164" formatCode="_-* #,##0.0_-;\-* #,##0.0_-;_-* &quot;-&quot;??_-;_-@_-"/>
    </dxf>
    <dxf>
      <numFmt numFmtId="34" formatCode="_-&quot;₦&quot;* #,##0.00_-;\-&quot;₦&quot;* #,##0.00_-;_-&quot;₦&quot;* &quot;-&quot;??_-;_-@_-"/>
    </dxf>
    <dxf>
      <numFmt numFmtId="34" formatCode="_-&quot;₦&quot;* #,##0.00_-;\-&quot;₦&quot;* #,##0.00_-;_-&quot;₦&quot;* &quot;-&quot;??_-;_-@_-"/>
    </dxf>
    <dxf>
      <numFmt numFmtId="0" formatCode="General"/>
    </dxf>
    <dxf>
      <numFmt numFmtId="0" formatCode="General"/>
    </dxf>
    <dxf>
      <numFmt numFmtId="0" formatCode="General"/>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0" formatCode="General"/>
    </dxf>
    <dxf>
      <numFmt numFmtId="0" formatCode="General"/>
    </dxf>
    <dxf>
      <numFmt numFmtId="0" formatCode="General"/>
    </dxf>
    <dxf>
      <numFmt numFmtId="19" formatCode="dd/mm/yyyy"/>
    </dxf>
    <dxf>
      <numFmt numFmtId="164" formatCode="_-* #,##0.0_-;\-* #,##0.0_-;_-* &quot;-&quot;??_-;_-@_-"/>
    </dxf>
    <dxf>
      <numFmt numFmtId="164" formatCode="_-* #,##0.0_-;\-* #,##0.0_-;_-* &quot;-&quot;??_-;_-@_-"/>
    </dxf>
    <dxf>
      <numFmt numFmtId="164" formatCode="_-* #,##0.0_-;\-* #,##0.0_-;_-* &quot;-&quot;??_-;_-@_-"/>
    </dxf>
    <dxf>
      <numFmt numFmtId="164" formatCode="_-* #,##0.0_-;\-* #,##0.0_-;_-* &quot;-&quot;??_-;_-@_-"/>
    </dxf>
    <dxf>
      <numFmt numFmtId="164" formatCode="_-* #,##0.0_-;\-* #,##0.0_-;_-* &quot;-&quot;??_-;_-@_-"/>
    </dxf>
    <dxf>
      <numFmt numFmtId="164" formatCode="_-* #,##0.0_-;\-* #,##0.0_-;_-* &quot;-&quot;??_-;_-@_-"/>
    </dxf>
    <dxf>
      <numFmt numFmtId="164" formatCode="_-* #,##0.0_-;\-* #,##0.0_-;_-* &quot;-&quot;??_-;_-@_-"/>
    </dxf>
    <dxf>
      <numFmt numFmtId="164" formatCode="_-* #,##0.0_-;\-* #,##0.0_-;_-* &quot;-&quot;??_-;_-@_-"/>
    </dxf>
    <dxf>
      <numFmt numFmtId="164" formatCode="_-* #,##0.0_-;\-* #,##0.0_-;_-* &quot;-&quot;??_-;_-@_-"/>
    </dxf>
    <dxf>
      <numFmt numFmtId="164" formatCode="_-* #,##0.0_-;\-* #,##0.0_-;_-* &quot;-&quot;??_-;_-@_-"/>
    </dxf>
    <dxf>
      <numFmt numFmtId="164" formatCode="_-* #,##0.0_-;\-* #,##0.0_-;_-* &quot;-&quot;??_-;_-@_-"/>
    </dxf>
    <dxf>
      <numFmt numFmtId="164" formatCode="_-* #,##0.0_-;\-* #,##0.0_-;_-* &quot;-&quot;??_-;_-@_-"/>
    </dxf>
    <dxf>
      <numFmt numFmtId="164" formatCode="_-* #,##0.0_-;\-* #,##0.0_-;_-* &quot;-&quot;??_-;_-@_-"/>
    </dxf>
    <dxf>
      <numFmt numFmtId="164" formatCode="_-* #,##0.0_-;\-* #,##0.0_-;_-* &quot;-&quot;??_-;_-@_-"/>
    </dxf>
    <dxf>
      <numFmt numFmtId="164" formatCode="_-* #,##0.0_-;\-* #,##0.0_-;_-* &quot;-&quot;??_-;_-@_-"/>
    </dxf>
    <dxf>
      <numFmt numFmtId="164" formatCode="_-* #,##0.0_-;\-* #,##0.0_-;_-* &quot;-&quot;??_-;_-@_-"/>
    </dxf>
    <dxf>
      <numFmt numFmtId="164" formatCode="_-* #,##0.0_-;\-* #,##0.0_-;_-* &quot;-&quot;??_-;_-@_-"/>
    </dxf>
    <dxf>
      <numFmt numFmtId="164" formatCode="_-* #,##0.0_-;\-* #,##0.0_-;_-* &quot;-&quot;??_-;_-@_-"/>
    </dxf>
    <dxf>
      <numFmt numFmtId="164" formatCode="_-* #,##0.0_-;\-* #,##0.0_-;_-* &quot;-&quot;??_-;_-@_-"/>
    </dxf>
    <dxf>
      <numFmt numFmtId="164" formatCode="_-* #,##0.0_-;\-* #,##0.0_-;_-* &quot;-&quot;??_-;_-@_-"/>
    </dxf>
    <dxf>
      <numFmt numFmtId="164" formatCode="_-* #,##0.0_-;\-* #,##0.0_-;_-* &quot;-&quot;??_-;_-@_-"/>
    </dxf>
    <dxf>
      <numFmt numFmtId="164" formatCode="_-* #,##0.0_-;\-* #,##0.0_-;_-* &quot;-&quot;??_-;_-@_-"/>
    </dxf>
    <dxf>
      <numFmt numFmtId="164" formatCode="_-* #,##0.0_-;\-* #,##0.0_-;_-* &quot;-&quot;??_-;_-@_-"/>
    </dxf>
    <dxf>
      <numFmt numFmtId="164" formatCode="_-* #,##0.0_-;\-* #,##0.0_-;_-* &quot;-&quot;??_-;_-@_-"/>
    </dxf>
    <dxf>
      <numFmt numFmtId="164" formatCode="_-* #,##0.0_-;\-* #,##0.0_-;_-* &quot;-&quot;??_-;_-@_-"/>
    </dxf>
    <dxf>
      <numFmt numFmtId="164" formatCode="_-* #,##0.0_-;\-* #,##0.0_-;_-* &quot;-&quot;??_-;_-@_-"/>
    </dxf>
    <dxf>
      <numFmt numFmtId="164" formatCode="_-* #,##0.0_-;\-* #,##0.0_-;_-* &quot;-&quot;??_-;_-@_-"/>
    </dxf>
    <dxf>
      <numFmt numFmtId="164" formatCode="_-* #,##0.0_-;\-* #,##0.0_-;_-* &quot;-&quot;??_-;_-@_-"/>
    </dxf>
    <dxf>
      <numFmt numFmtId="164" formatCode="_-* #,##0.0_-;\-* #,##0.0_-;_-* &quot;-&quot;??_-;_-@_-"/>
    </dxf>
    <dxf>
      <numFmt numFmtId="164" formatCode="_-* #,##0.0_-;\-* #,##0.0_-;_-* &quot;-&quot;??_-;_-@_-"/>
    </dxf>
    <dxf>
      <numFmt numFmtId="164" formatCode="_-* #,##0.0_-;\-* #,##0.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[FBN FINANCIAL ANALYTICS.xlsx]PIVOT!PivotTable1</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j-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j-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j-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00B050"/>
            </a:solidFill>
            <a:round/>
          </a:ln>
          <a:effectLst/>
        </c:spPr>
        <c:marker>
          <c:symbol val="none"/>
        </c:marker>
      </c:pivotFmt>
      <c:pivotFmt>
        <c:idx val="10"/>
        <c:spPr>
          <a:ln w="28575" cap="rnd">
            <a:solidFill>
              <a:srgbClr val="00B050"/>
            </a:solidFill>
            <a:round/>
          </a:ln>
          <a:effectLst/>
        </c:spPr>
        <c:marker>
          <c:symbol val="none"/>
        </c:marker>
      </c:pivotFmt>
      <c:pivotFmt>
        <c:idx val="11"/>
        <c:spPr>
          <a:ln w="28575" cap="rnd">
            <a:solidFill>
              <a:srgbClr val="00B050"/>
            </a:solidFill>
            <a:round/>
          </a:ln>
          <a:effectLst/>
        </c:spPr>
        <c:marker>
          <c:symbol val="none"/>
        </c:marker>
      </c:pivotFmt>
      <c:pivotFmt>
        <c:idx val="12"/>
        <c:spPr>
          <a:ln w="28575" cap="rnd">
            <a:solidFill>
              <a:srgbClr val="00B050"/>
            </a:solidFill>
            <a:round/>
          </a:ln>
          <a:effectLst/>
        </c:spPr>
        <c:marker>
          <c:symbol val="none"/>
        </c:marker>
      </c:pivotFmt>
    </c:pivotFmts>
    <c:plotArea>
      <c:layout/>
      <c:barChart>
        <c:barDir val="col"/>
        <c:grouping val="clustered"/>
        <c:varyColors val="0"/>
        <c:ser>
          <c:idx val="0"/>
          <c:order val="0"/>
          <c:tx>
            <c:strRef>
              <c:f>PIVOT!$D$3</c:f>
              <c:strCache>
                <c:ptCount val="1"/>
                <c:pt idx="0">
                  <c:v>Sum of Net operating income</c:v>
                </c:pt>
              </c:strCache>
            </c:strRef>
          </c:tx>
          <c:spPr>
            <a:solidFill>
              <a:schemeClr val="accent1">
                <a:lumMod val="50000"/>
              </a:schemeClr>
            </a:solidFill>
            <a:ln>
              <a:noFill/>
            </a:ln>
            <a:effectLst/>
          </c:spPr>
          <c:invertIfNegative val="0"/>
          <c:cat>
            <c:strRef>
              <c:f>PIVOT!$C$4:$C$9</c:f>
              <c:strCache>
                <c:ptCount val="5"/>
                <c:pt idx="0">
                  <c:v>2017</c:v>
                </c:pt>
                <c:pt idx="1">
                  <c:v>2018</c:v>
                </c:pt>
                <c:pt idx="2">
                  <c:v>2019</c:v>
                </c:pt>
                <c:pt idx="3">
                  <c:v>2020</c:v>
                </c:pt>
                <c:pt idx="4">
                  <c:v>2021</c:v>
                </c:pt>
              </c:strCache>
            </c:strRef>
          </c:cat>
          <c:val>
            <c:numRef>
              <c:f>PIVOT!$D$4:$D$9</c:f>
              <c:numCache>
                <c:formatCode>_-* #,##0.0_-;\-* #,##0.0_-;_-* "-"??_-;_-@_-</c:formatCode>
                <c:ptCount val="5"/>
                <c:pt idx="0">
                  <c:v>2349630</c:v>
                </c:pt>
                <c:pt idx="1">
                  <c:v>2224175</c:v>
                </c:pt>
                <c:pt idx="2">
                  <c:v>2086585</c:v>
                </c:pt>
                <c:pt idx="3">
                  <c:v>2656640</c:v>
                </c:pt>
                <c:pt idx="4">
                  <c:v>2964065</c:v>
                </c:pt>
              </c:numCache>
            </c:numRef>
          </c:val>
          <c:extLst>
            <c:ext xmlns:c16="http://schemas.microsoft.com/office/drawing/2014/chart" uri="{C3380CC4-5D6E-409C-BE32-E72D297353CC}">
              <c16:uniqueId val="{00000000-9047-4181-83E8-41BD7BC10BA5}"/>
            </c:ext>
          </c:extLst>
        </c:ser>
        <c:ser>
          <c:idx val="1"/>
          <c:order val="1"/>
          <c:tx>
            <c:strRef>
              <c:f>PIVOT!$E$3</c:f>
              <c:strCache>
                <c:ptCount val="1"/>
                <c:pt idx="0">
                  <c:v>Sum of Gross Earnings</c:v>
                </c:pt>
              </c:strCache>
            </c:strRef>
          </c:tx>
          <c:spPr>
            <a:solidFill>
              <a:schemeClr val="accent1"/>
            </a:solidFill>
            <a:ln>
              <a:noFill/>
            </a:ln>
            <a:effectLst/>
          </c:spPr>
          <c:invertIfNegative val="0"/>
          <c:cat>
            <c:strRef>
              <c:f>PIVOT!$C$4:$C$9</c:f>
              <c:strCache>
                <c:ptCount val="5"/>
                <c:pt idx="0">
                  <c:v>2017</c:v>
                </c:pt>
                <c:pt idx="1">
                  <c:v>2018</c:v>
                </c:pt>
                <c:pt idx="2">
                  <c:v>2019</c:v>
                </c:pt>
                <c:pt idx="3">
                  <c:v>2020</c:v>
                </c:pt>
                <c:pt idx="4">
                  <c:v>2021</c:v>
                </c:pt>
              </c:strCache>
            </c:strRef>
          </c:cat>
          <c:val>
            <c:numRef>
              <c:f>PIVOT!$E$4:$E$9</c:f>
              <c:numCache>
                <c:formatCode>_-* #,##0.0_-;\-* #,##0.0_-;_-* "-"??_-;_-@_-</c:formatCode>
                <c:ptCount val="5"/>
                <c:pt idx="0">
                  <c:v>2915030</c:v>
                </c:pt>
                <c:pt idx="1">
                  <c:v>2990920</c:v>
                </c:pt>
                <c:pt idx="2">
                  <c:v>2937030</c:v>
                </c:pt>
                <c:pt idx="3">
                  <c:v>2953315</c:v>
                </c:pt>
                <c:pt idx="4">
                  <c:v>3786480</c:v>
                </c:pt>
              </c:numCache>
            </c:numRef>
          </c:val>
          <c:extLst>
            <c:ext xmlns:c16="http://schemas.microsoft.com/office/drawing/2014/chart" uri="{C3380CC4-5D6E-409C-BE32-E72D297353CC}">
              <c16:uniqueId val="{00000001-9047-4181-83E8-41BD7BC10BA5}"/>
            </c:ext>
          </c:extLst>
        </c:ser>
        <c:dLbls>
          <c:showLegendKey val="0"/>
          <c:showVal val="0"/>
          <c:showCatName val="0"/>
          <c:showSerName val="0"/>
          <c:showPercent val="0"/>
          <c:showBubbleSize val="0"/>
        </c:dLbls>
        <c:gapWidth val="219"/>
        <c:overlap val="-27"/>
        <c:axId val="1290505887"/>
        <c:axId val="1290510207"/>
      </c:barChart>
      <c:lineChart>
        <c:grouping val="standard"/>
        <c:varyColors val="0"/>
        <c:ser>
          <c:idx val="2"/>
          <c:order val="2"/>
          <c:tx>
            <c:strRef>
              <c:f>PIVOT!$F$3</c:f>
              <c:strCache>
                <c:ptCount val="1"/>
                <c:pt idx="0">
                  <c:v>Sum of Profit for the year</c:v>
                </c:pt>
              </c:strCache>
            </c:strRef>
          </c:tx>
          <c:spPr>
            <a:ln w="28575" cap="rnd">
              <a:solidFill>
                <a:schemeClr val="accent3"/>
              </a:solidFill>
              <a:round/>
            </a:ln>
            <a:effectLst/>
          </c:spPr>
          <c:marker>
            <c:symbol val="none"/>
          </c:marker>
          <c:dPt>
            <c:idx val="1"/>
            <c:marker>
              <c:symbol val="none"/>
            </c:marker>
            <c:bubble3D val="0"/>
            <c:spPr>
              <a:ln w="28575" cap="rnd">
                <a:solidFill>
                  <a:srgbClr val="00B050"/>
                </a:solidFill>
                <a:round/>
              </a:ln>
              <a:effectLst/>
            </c:spPr>
            <c:extLst>
              <c:ext xmlns:c16="http://schemas.microsoft.com/office/drawing/2014/chart" uri="{C3380CC4-5D6E-409C-BE32-E72D297353CC}">
                <c16:uniqueId val="{00000003-9047-4181-83E8-41BD7BC10BA5}"/>
              </c:ext>
            </c:extLst>
          </c:dPt>
          <c:dPt>
            <c:idx val="2"/>
            <c:marker>
              <c:symbol val="none"/>
            </c:marker>
            <c:bubble3D val="0"/>
            <c:spPr>
              <a:ln w="28575" cap="rnd">
                <a:solidFill>
                  <a:srgbClr val="00B050"/>
                </a:solidFill>
                <a:round/>
              </a:ln>
              <a:effectLst/>
            </c:spPr>
            <c:extLst>
              <c:ext xmlns:c16="http://schemas.microsoft.com/office/drawing/2014/chart" uri="{C3380CC4-5D6E-409C-BE32-E72D297353CC}">
                <c16:uniqueId val="{00000004-9047-4181-83E8-41BD7BC10BA5}"/>
              </c:ext>
            </c:extLst>
          </c:dPt>
          <c:dPt>
            <c:idx val="3"/>
            <c:marker>
              <c:symbol val="none"/>
            </c:marker>
            <c:bubble3D val="0"/>
            <c:spPr>
              <a:ln w="28575" cap="rnd">
                <a:solidFill>
                  <a:srgbClr val="00B050"/>
                </a:solidFill>
                <a:round/>
              </a:ln>
              <a:effectLst/>
            </c:spPr>
            <c:extLst>
              <c:ext xmlns:c16="http://schemas.microsoft.com/office/drawing/2014/chart" uri="{C3380CC4-5D6E-409C-BE32-E72D297353CC}">
                <c16:uniqueId val="{00000005-9047-4181-83E8-41BD7BC10BA5}"/>
              </c:ext>
            </c:extLst>
          </c:dPt>
          <c:dPt>
            <c:idx val="4"/>
            <c:marker>
              <c:symbol val="none"/>
            </c:marker>
            <c:bubble3D val="0"/>
            <c:spPr>
              <a:ln w="28575" cap="rnd">
                <a:solidFill>
                  <a:srgbClr val="00B050"/>
                </a:solidFill>
                <a:round/>
              </a:ln>
              <a:effectLst/>
            </c:spPr>
            <c:extLst>
              <c:ext xmlns:c16="http://schemas.microsoft.com/office/drawing/2014/chart" uri="{C3380CC4-5D6E-409C-BE32-E72D297353CC}">
                <c16:uniqueId val="{00000006-9047-4181-83E8-41BD7BC10BA5}"/>
              </c:ext>
            </c:extLst>
          </c:dPt>
          <c:cat>
            <c:strRef>
              <c:f>PIVOT!$C$4:$C$9</c:f>
              <c:strCache>
                <c:ptCount val="5"/>
                <c:pt idx="0">
                  <c:v>2017</c:v>
                </c:pt>
                <c:pt idx="1">
                  <c:v>2018</c:v>
                </c:pt>
                <c:pt idx="2">
                  <c:v>2019</c:v>
                </c:pt>
                <c:pt idx="3">
                  <c:v>2020</c:v>
                </c:pt>
                <c:pt idx="4">
                  <c:v>2021</c:v>
                </c:pt>
              </c:strCache>
            </c:strRef>
          </c:cat>
          <c:val>
            <c:numRef>
              <c:f>PIVOT!$F$4:$F$9</c:f>
              <c:numCache>
                <c:formatCode>_-* #,##0.0_-;\-* #,##0.0_-;_-* "-"??_-;_-@_-</c:formatCode>
                <c:ptCount val="5"/>
                <c:pt idx="0">
                  <c:v>61215</c:v>
                </c:pt>
                <c:pt idx="1">
                  <c:v>188540</c:v>
                </c:pt>
                <c:pt idx="2">
                  <c:v>291160</c:v>
                </c:pt>
                <c:pt idx="3">
                  <c:v>448650</c:v>
                </c:pt>
                <c:pt idx="4">
                  <c:v>755395</c:v>
                </c:pt>
              </c:numCache>
            </c:numRef>
          </c:val>
          <c:smooth val="0"/>
          <c:extLst>
            <c:ext xmlns:c16="http://schemas.microsoft.com/office/drawing/2014/chart" uri="{C3380CC4-5D6E-409C-BE32-E72D297353CC}">
              <c16:uniqueId val="{00000002-9047-4181-83E8-41BD7BC10BA5}"/>
            </c:ext>
          </c:extLst>
        </c:ser>
        <c:dLbls>
          <c:showLegendKey val="0"/>
          <c:showVal val="0"/>
          <c:showCatName val="0"/>
          <c:showSerName val="0"/>
          <c:showPercent val="0"/>
          <c:showBubbleSize val="0"/>
        </c:dLbls>
        <c:marker val="1"/>
        <c:smooth val="0"/>
        <c:axId val="1290505887"/>
        <c:axId val="1290510207"/>
      </c:lineChart>
      <c:catAx>
        <c:axId val="12905058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j-lt"/>
                <a:ea typeface="+mn-ea"/>
                <a:cs typeface="+mn-cs"/>
              </a:defRPr>
            </a:pPr>
            <a:endParaRPr lang="en-NG"/>
          </a:p>
        </c:txPr>
        <c:crossAx val="1290510207"/>
        <c:crosses val="autoZero"/>
        <c:auto val="1"/>
        <c:lblAlgn val="ctr"/>
        <c:lblOffset val="100"/>
        <c:noMultiLvlLbl val="0"/>
      </c:catAx>
      <c:valAx>
        <c:axId val="1290510207"/>
        <c:scaling>
          <c:orientation val="minMax"/>
        </c:scaling>
        <c:delete val="0"/>
        <c:axPos val="l"/>
        <c:majorGridlines>
          <c:spPr>
            <a:ln w="9525" cap="flat" cmpd="sng" algn="ctr">
              <a:solidFill>
                <a:schemeClr val="tx1">
                  <a:lumMod val="15000"/>
                  <a:lumOff val="85000"/>
                </a:schemeClr>
              </a:solidFill>
              <a:round/>
            </a:ln>
            <a:effectLst/>
          </c:spPr>
        </c:majorGridlines>
        <c:numFmt formatCode="_-* #,##0.0_-;\-* #,##0.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j-lt"/>
                <a:ea typeface="+mn-ea"/>
                <a:cs typeface="+mn-cs"/>
              </a:defRPr>
            </a:pPr>
            <a:endParaRPr lang="en-NG"/>
          </a:p>
        </c:txPr>
        <c:crossAx val="1290505887"/>
        <c:crosses val="autoZero"/>
        <c:crossBetween val="between"/>
      </c:valAx>
      <c:spPr>
        <a:noFill/>
        <a:ln>
          <a:noFill/>
        </a:ln>
        <a:effectLst/>
      </c:spPr>
    </c:plotArea>
    <c:legend>
      <c:legendPos val="r"/>
      <c:layout>
        <c:manualLayout>
          <c:xMode val="edge"/>
          <c:yMode val="edge"/>
          <c:x val="0.81540829434888129"/>
          <c:y val="0.22437699832975422"/>
          <c:w val="0.13508562118440429"/>
          <c:h val="0.56043426389883078"/>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j-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b="1">
          <a:solidFill>
            <a:schemeClr val="tx1"/>
          </a:solidFill>
          <a:latin typeface="+mj-lt"/>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[FBN FINANCIAL ANALYTICS.xlsx]PIVOT 2!PivotTable3</c:name>
    <c:fmtId val="6"/>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2284317267787979"/>
          <c:y val="5.7716341012928954E-2"/>
          <c:w val="0.65264271760525594"/>
          <c:h val="0.64753883542334989"/>
        </c:manualLayout>
      </c:layout>
      <c:barChart>
        <c:barDir val="col"/>
        <c:grouping val="stacked"/>
        <c:varyColors val="0"/>
        <c:ser>
          <c:idx val="0"/>
          <c:order val="0"/>
          <c:tx>
            <c:strRef>
              <c:f>'PIVOT 2'!$B$3</c:f>
              <c:strCache>
                <c:ptCount val="1"/>
                <c:pt idx="0">
                  <c:v>Sum of Operating expenses</c:v>
                </c:pt>
              </c:strCache>
            </c:strRef>
          </c:tx>
          <c:spPr>
            <a:solidFill>
              <a:schemeClr val="accent1"/>
            </a:solidFill>
            <a:ln>
              <a:noFill/>
            </a:ln>
            <a:effectLst/>
          </c:spPr>
          <c:invertIfNegative val="0"/>
          <c:cat>
            <c:strRef>
              <c:f>'PIVOT 2'!$A$4:$A$9</c:f>
              <c:strCache>
                <c:ptCount val="5"/>
                <c:pt idx="0">
                  <c:v>2017</c:v>
                </c:pt>
                <c:pt idx="1">
                  <c:v>2018</c:v>
                </c:pt>
                <c:pt idx="2">
                  <c:v>2019</c:v>
                </c:pt>
                <c:pt idx="3">
                  <c:v>2020</c:v>
                </c:pt>
                <c:pt idx="4">
                  <c:v>2021</c:v>
                </c:pt>
              </c:strCache>
            </c:strRef>
          </c:cat>
          <c:val>
            <c:numRef>
              <c:f>'PIVOT 2'!$B$4:$B$9</c:f>
              <c:numCache>
                <c:formatCode>_-* #,##0.0_-;\-* #,##0.0_-;_-* "-"??_-;_-@_-</c:formatCode>
                <c:ptCount val="5"/>
                <c:pt idx="0">
                  <c:v>1093720</c:v>
                </c:pt>
                <c:pt idx="1">
                  <c:v>22570</c:v>
                </c:pt>
                <c:pt idx="2">
                  <c:v>1306525</c:v>
                </c:pt>
                <c:pt idx="3">
                  <c:v>1462505</c:v>
                </c:pt>
                <c:pt idx="4">
                  <c:v>1670910</c:v>
                </c:pt>
              </c:numCache>
            </c:numRef>
          </c:val>
          <c:extLst>
            <c:ext xmlns:c16="http://schemas.microsoft.com/office/drawing/2014/chart" uri="{C3380CC4-5D6E-409C-BE32-E72D297353CC}">
              <c16:uniqueId val="{00000000-8372-4722-A41D-7D6AB1949033}"/>
            </c:ext>
          </c:extLst>
        </c:ser>
        <c:ser>
          <c:idx val="1"/>
          <c:order val="1"/>
          <c:tx>
            <c:strRef>
              <c:f>'PIVOT 2'!$C$3</c:f>
              <c:strCache>
                <c:ptCount val="1"/>
                <c:pt idx="0">
                  <c:v>Sum of Impairment charge for credit losses</c:v>
                </c:pt>
              </c:strCache>
            </c:strRef>
          </c:tx>
          <c:spPr>
            <a:solidFill>
              <a:schemeClr val="accent2"/>
            </a:solidFill>
            <a:ln>
              <a:noFill/>
            </a:ln>
            <a:effectLst/>
          </c:spPr>
          <c:invertIfNegative val="0"/>
          <c:cat>
            <c:strRef>
              <c:f>'PIVOT 2'!$A$4:$A$9</c:f>
              <c:strCache>
                <c:ptCount val="5"/>
                <c:pt idx="0">
                  <c:v>2017</c:v>
                </c:pt>
                <c:pt idx="1">
                  <c:v>2018</c:v>
                </c:pt>
                <c:pt idx="2">
                  <c:v>2019</c:v>
                </c:pt>
                <c:pt idx="3">
                  <c:v>2020</c:v>
                </c:pt>
                <c:pt idx="4">
                  <c:v>2021</c:v>
                </c:pt>
              </c:strCache>
            </c:strRef>
          </c:cat>
          <c:val>
            <c:numRef>
              <c:f>'PIVOT 2'!$C$4:$C$9</c:f>
              <c:numCache>
                <c:formatCode>_-* #,##0.0_-;\-* #,##0.0_-;_-* "-"??_-;_-@_-</c:formatCode>
                <c:ptCount val="5"/>
                <c:pt idx="0">
                  <c:v>1130185</c:v>
                </c:pt>
                <c:pt idx="1">
                  <c:v>752120</c:v>
                </c:pt>
                <c:pt idx="2">
                  <c:v>437325</c:v>
                </c:pt>
                <c:pt idx="3">
                  <c:v>309150</c:v>
                </c:pt>
                <c:pt idx="4">
                  <c:v>458555</c:v>
                </c:pt>
              </c:numCache>
            </c:numRef>
          </c:val>
          <c:extLst>
            <c:ext xmlns:c16="http://schemas.microsoft.com/office/drawing/2014/chart" uri="{C3380CC4-5D6E-409C-BE32-E72D297353CC}">
              <c16:uniqueId val="{00000001-8372-4722-A41D-7D6AB1949033}"/>
            </c:ext>
          </c:extLst>
        </c:ser>
        <c:dLbls>
          <c:showLegendKey val="0"/>
          <c:showVal val="0"/>
          <c:showCatName val="0"/>
          <c:showSerName val="0"/>
          <c:showPercent val="0"/>
          <c:showBubbleSize val="0"/>
        </c:dLbls>
        <c:gapWidth val="219"/>
        <c:overlap val="100"/>
        <c:axId val="616211183"/>
        <c:axId val="616217423"/>
      </c:barChart>
      <c:catAx>
        <c:axId val="6162111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j-lt"/>
                <a:ea typeface="+mn-ea"/>
                <a:cs typeface="+mn-cs"/>
              </a:defRPr>
            </a:pPr>
            <a:endParaRPr lang="en-NG"/>
          </a:p>
        </c:txPr>
        <c:crossAx val="616217423"/>
        <c:crosses val="autoZero"/>
        <c:auto val="1"/>
        <c:lblAlgn val="ctr"/>
        <c:lblOffset val="100"/>
        <c:noMultiLvlLbl val="0"/>
      </c:catAx>
      <c:valAx>
        <c:axId val="616217423"/>
        <c:scaling>
          <c:orientation val="minMax"/>
        </c:scaling>
        <c:delete val="0"/>
        <c:axPos val="l"/>
        <c:majorGridlines>
          <c:spPr>
            <a:ln w="9525" cap="flat" cmpd="sng" algn="ctr">
              <a:noFill/>
              <a:round/>
            </a:ln>
            <a:effectLst/>
          </c:spPr>
        </c:majorGridlines>
        <c:numFmt formatCode="_-* #,##0.0_-;\-* #,##0.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j-lt"/>
                <a:ea typeface="+mn-ea"/>
                <a:cs typeface="+mn-cs"/>
              </a:defRPr>
            </a:pPr>
            <a:endParaRPr lang="en-NG"/>
          </a:p>
        </c:txPr>
        <c:crossAx val="616211183"/>
        <c:crosses val="autoZero"/>
        <c:crossBetween val="between"/>
      </c:valAx>
      <c:spPr>
        <a:noFill/>
        <a:ln>
          <a:noFill/>
        </a:ln>
        <a:effectLst/>
      </c:spPr>
    </c:plotArea>
    <c:legend>
      <c:legendPos val="r"/>
      <c:layout>
        <c:manualLayout>
          <c:xMode val="edge"/>
          <c:yMode val="edge"/>
          <c:x val="5.4092783198175561E-3"/>
          <c:y val="0.88541557305336838"/>
          <c:w val="0.98042824195231326"/>
          <c:h val="0.10416885389326334"/>
        </c:manualLayout>
      </c:layout>
      <c:overlay val="0"/>
      <c:spPr>
        <a:noFill/>
        <a:ln>
          <a:noFill/>
        </a:ln>
        <a:effectLst/>
      </c:spPr>
      <c:txPr>
        <a:bodyPr rot="0" spcFirstLastPara="1" vertOverflow="ellipsis" vert="horz" wrap="square" anchor="ctr" anchorCtr="1"/>
        <a:lstStyle/>
        <a:p>
          <a:pPr>
            <a:defRPr sz="700" b="1" i="0" u="none" strike="noStrike" kern="1200" baseline="0">
              <a:solidFill>
                <a:schemeClr val="tx1"/>
              </a:solidFill>
              <a:latin typeface="+mj-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[FBN FINANCIAL ANALYTICS.xlsx]PIVOT!PivotTable5</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lumMod val="50000"/>
            </a:schemeClr>
          </a:solidFill>
          <a:ln>
            <a:noFill/>
          </a:ln>
          <a:effectLst/>
        </c:spPr>
        <c:dLbl>
          <c:idx val="0"/>
          <c:layout>
            <c:manualLayout>
              <c:x val="9.9255557269153933E-3"/>
              <c:y val="0"/>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9776667180746192E-2"/>
          <c:y val="0.14949518729847661"/>
          <c:w val="0.88460206474190728"/>
          <c:h val="0.83362931381167116"/>
        </c:manualLayout>
      </c:layout>
      <c:barChart>
        <c:barDir val="bar"/>
        <c:grouping val="stacked"/>
        <c:varyColors val="0"/>
        <c:ser>
          <c:idx val="0"/>
          <c:order val="0"/>
          <c:tx>
            <c:strRef>
              <c:f>PIVOT!$C$15</c:f>
              <c:strCache>
                <c:ptCount val="1"/>
                <c:pt idx="0">
                  <c:v>Sum of First bank SFP.Loans and advances to banks</c:v>
                </c:pt>
              </c:strCache>
            </c:strRef>
          </c:tx>
          <c:spPr>
            <a:solidFill>
              <a:schemeClr val="accent1">
                <a:lumMod val="50000"/>
              </a:schemeClr>
            </a:solidFill>
            <a:ln>
              <a:noFill/>
            </a:ln>
            <a:effectLst/>
          </c:spPr>
          <c:invertIfNegative val="0"/>
          <c:dPt>
            <c:idx val="0"/>
            <c:invertIfNegative val="0"/>
            <c:bubble3D val="0"/>
            <c:spPr>
              <a:solidFill>
                <a:schemeClr val="accent1">
                  <a:lumMod val="50000"/>
                </a:schemeClr>
              </a:solidFill>
              <a:ln>
                <a:noFill/>
              </a:ln>
              <a:effectLst/>
            </c:spPr>
            <c:extLst>
              <c:ext xmlns:c16="http://schemas.microsoft.com/office/drawing/2014/chart" uri="{C3380CC4-5D6E-409C-BE32-E72D297353CC}">
                <c16:uniqueId val="{00000000-56E9-42C3-92E9-0063A9F0C80A}"/>
              </c:ext>
            </c:extLst>
          </c:dPt>
          <c:dLbls>
            <c:dLbl>
              <c:idx val="0"/>
              <c:layout>
                <c:manualLayout>
                  <c:x val="9.9255557269153933E-3"/>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56E9-42C3-92E9-0063A9F0C80A}"/>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NG"/>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PIVOT!$C$16</c:f>
              <c:strCache>
                <c:ptCount val="1"/>
                <c:pt idx="0">
                  <c:v>Total</c:v>
                </c:pt>
              </c:strCache>
            </c:strRef>
          </c:cat>
          <c:val>
            <c:numRef>
              <c:f>PIVOT!$C$16</c:f>
              <c:numCache>
                <c:formatCode>_-* #,##0.0_-;\-* #,##0.0_-;_-* "-"??_-;_-@_-</c:formatCode>
                <c:ptCount val="1"/>
                <c:pt idx="0">
                  <c:v>20415900</c:v>
                </c:pt>
              </c:numCache>
            </c:numRef>
          </c:val>
          <c:extLst>
            <c:ext xmlns:c16="http://schemas.microsoft.com/office/drawing/2014/chart" uri="{C3380CC4-5D6E-409C-BE32-E72D297353CC}">
              <c16:uniqueId val="{00000000-B6D3-4069-82B8-E57F6C9F943F}"/>
            </c:ext>
          </c:extLst>
        </c:ser>
        <c:ser>
          <c:idx val="1"/>
          <c:order val="1"/>
          <c:tx>
            <c:strRef>
              <c:f>PIVOT!$D$15</c:f>
              <c:strCache>
                <c:ptCount val="1"/>
                <c:pt idx="0">
                  <c:v>Sum of First bank SFP.Loans and advances to customers</c:v>
                </c:pt>
              </c:strCache>
            </c:strRef>
          </c:tx>
          <c:spPr>
            <a:solidFill>
              <a:srgbClr val="00B0F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NG"/>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PIVOT!$C$16</c:f>
              <c:strCache>
                <c:ptCount val="1"/>
                <c:pt idx="0">
                  <c:v>Total</c:v>
                </c:pt>
              </c:strCache>
            </c:strRef>
          </c:cat>
          <c:val>
            <c:numRef>
              <c:f>PIVOT!$D$16</c:f>
              <c:numCache>
                <c:formatCode>_("₦"* #,##0.00_);_("₦"* \(#,##0.00\);_("₦"* "-"??_);_(@_)</c:formatCode>
                <c:ptCount val="1"/>
                <c:pt idx="0">
                  <c:v>54273885</c:v>
                </c:pt>
              </c:numCache>
            </c:numRef>
          </c:val>
          <c:extLst>
            <c:ext xmlns:c16="http://schemas.microsoft.com/office/drawing/2014/chart" uri="{C3380CC4-5D6E-409C-BE32-E72D297353CC}">
              <c16:uniqueId val="{00000001-B6D3-4069-82B8-E57F6C9F943F}"/>
            </c:ext>
          </c:extLst>
        </c:ser>
        <c:dLbls>
          <c:showLegendKey val="0"/>
          <c:showVal val="1"/>
          <c:showCatName val="0"/>
          <c:showSerName val="0"/>
          <c:showPercent val="0"/>
          <c:showBubbleSize val="0"/>
        </c:dLbls>
        <c:gapWidth val="182"/>
        <c:overlap val="100"/>
        <c:axId val="473668063"/>
        <c:axId val="473669503"/>
      </c:barChart>
      <c:catAx>
        <c:axId val="473668063"/>
        <c:scaling>
          <c:orientation val="minMax"/>
        </c:scaling>
        <c:delete val="1"/>
        <c:axPos val="l"/>
        <c:numFmt formatCode="General" sourceLinked="1"/>
        <c:majorTickMark val="none"/>
        <c:minorTickMark val="none"/>
        <c:tickLblPos val="nextTo"/>
        <c:crossAx val="473669503"/>
        <c:crosses val="autoZero"/>
        <c:auto val="1"/>
        <c:lblAlgn val="ctr"/>
        <c:lblOffset val="100"/>
        <c:noMultiLvlLbl val="0"/>
      </c:catAx>
      <c:valAx>
        <c:axId val="473669503"/>
        <c:scaling>
          <c:orientation val="minMax"/>
        </c:scaling>
        <c:delete val="1"/>
        <c:axPos val="b"/>
        <c:numFmt formatCode="_-* #,##0.0_-;\-* #,##0.0_-;_-* &quot;-&quot;??_-;_-@_-" sourceLinked="1"/>
        <c:majorTickMark val="none"/>
        <c:minorTickMark val="none"/>
        <c:tickLblPos val="nextTo"/>
        <c:crossAx val="4736680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[FBN FINANCIAL ANALYTICS.xlsx]PIVOT!PivotTable2</c:name>
    <c:fmtId val="8"/>
  </c:pivotSource>
  <c:chart>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NG"/>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NG"/>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NG"/>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NG"/>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NG"/>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0B0F0"/>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NG"/>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00B0F0"/>
          </a:solidFill>
          <a:ln>
            <a:noFill/>
          </a:ln>
          <a:effectLst/>
        </c:spPr>
        <c:dLbl>
          <c:idx val="0"/>
          <c:layout>
            <c:manualLayout>
              <c:x val="-4.2798365003950616E-2"/>
              <c:y val="0"/>
            </c:manualLayout>
          </c:layout>
          <c:tx>
            <c:rich>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fld id="{471D0CE7-1DC9-478A-BC1C-E272D79EC0D3}" type="VALUE">
                  <a:rPr lang="en-US" b="1">
                    <a:solidFill>
                      <a:schemeClr val="bg1"/>
                    </a:solidFill>
                  </a:rPr>
                  <a:pPr>
                    <a:defRPr/>
                  </a:pPr>
                  <a:t>[VALUE]</a:t>
                </a:fld>
                <a:endParaRPr lang="en-NG"/>
              </a:p>
            </c:rich>
          </c:tx>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NG"/>
            </a:p>
          </c:txPr>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7"/>
        <c:spPr>
          <a:solidFill>
            <a:schemeClr val="accent1">
              <a:lumMod val="50000"/>
            </a:schemeClr>
          </a:solidFill>
          <a:ln>
            <a:noFill/>
          </a:ln>
          <a:effectLst/>
        </c:spPr>
        <c:dLbl>
          <c:idx val="0"/>
          <c:layout>
            <c:manualLayout>
              <c:x val="1.3168727693523249E-2"/>
              <c:y val="0"/>
            </c:manualLayout>
          </c:layout>
          <c:tx>
            <c:rich>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fld id="{6DA82D2B-1EB5-4B8E-AB15-303DAA82D52A}" type="VALUE">
                  <a:rPr lang="en-US" b="1">
                    <a:solidFill>
                      <a:schemeClr val="bg1"/>
                    </a:solidFill>
                  </a:rPr>
                  <a:pPr>
                    <a:defRPr/>
                  </a:pPr>
                  <a:t>[VALUE]</a:t>
                </a:fld>
                <a:endParaRPr lang="en-NG"/>
              </a:p>
            </c:rich>
          </c:tx>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NG"/>
            </a:p>
          </c:txPr>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s>
    <c:plotArea>
      <c:layout>
        <c:manualLayout>
          <c:layoutTarget val="inner"/>
          <c:xMode val="edge"/>
          <c:yMode val="edge"/>
          <c:x val="5.3265400648448355E-4"/>
          <c:y val="0.37045348015958024"/>
          <c:w val="0.92757199768562204"/>
          <c:h val="0.48893495045385194"/>
        </c:manualLayout>
      </c:layout>
      <c:barChart>
        <c:barDir val="bar"/>
        <c:grouping val="percentStacked"/>
        <c:varyColors val="0"/>
        <c:ser>
          <c:idx val="0"/>
          <c:order val="0"/>
          <c:tx>
            <c:strRef>
              <c:f>PIVOT!$C$19</c:f>
              <c:strCache>
                <c:ptCount val="1"/>
                <c:pt idx="0">
                  <c:v>Sum of First bank SFP.Deposits from banks</c:v>
                </c:pt>
              </c:strCache>
            </c:strRef>
          </c:tx>
          <c:spPr>
            <a:solidFill>
              <a:schemeClr val="accent1">
                <a:lumMod val="50000"/>
              </a:schemeClr>
            </a:solidFill>
            <a:ln>
              <a:noFill/>
            </a:ln>
            <a:effectLst/>
          </c:spPr>
          <c:invertIfNegative val="0"/>
          <c:dPt>
            <c:idx val="0"/>
            <c:invertIfNegative val="0"/>
            <c:bubble3D val="0"/>
            <c:spPr>
              <a:solidFill>
                <a:schemeClr val="accent1">
                  <a:lumMod val="50000"/>
                </a:schemeClr>
              </a:solidFill>
              <a:ln>
                <a:noFill/>
              </a:ln>
              <a:effectLst/>
            </c:spPr>
            <c:extLst>
              <c:ext xmlns:c16="http://schemas.microsoft.com/office/drawing/2014/chart" uri="{C3380CC4-5D6E-409C-BE32-E72D297353CC}">
                <c16:uniqueId val="{00000001-3B12-418F-91C3-DC5EE032BACC}"/>
              </c:ext>
            </c:extLst>
          </c:dPt>
          <c:dLbls>
            <c:dLbl>
              <c:idx val="0"/>
              <c:layout>
                <c:manualLayout>
                  <c:x val="1.3168727693523249E-2"/>
                  <c:y val="0"/>
                </c:manualLayout>
              </c:layout>
              <c:tx>
                <c:rich>
                  <a:bodyPr/>
                  <a:lstStyle/>
                  <a:p>
                    <a:fld id="{6DA82D2B-1EB5-4B8E-AB15-303DAA82D52A}" type="VALUE">
                      <a:rPr lang="en-US" b="1">
                        <a:solidFill>
                          <a:schemeClr val="bg1"/>
                        </a:solidFill>
                      </a:rPr>
                      <a:pPr/>
                      <a:t>[VALUE]</a:t>
                    </a:fld>
                    <a:endParaRPr lang="en-NG"/>
                  </a:p>
                </c:rich>
              </c:tx>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3B12-418F-91C3-DC5EE032BACC}"/>
                </c:ext>
              </c:extLst>
            </c:dLbl>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NG"/>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PIVOT!$C$20</c:f>
              <c:strCache>
                <c:ptCount val="1"/>
                <c:pt idx="0">
                  <c:v>Total</c:v>
                </c:pt>
              </c:strCache>
            </c:strRef>
          </c:cat>
          <c:val>
            <c:numRef>
              <c:f>PIVOT!$C$20</c:f>
              <c:numCache>
                <c:formatCode>_-* #,##0.0_-;\-* #,##0.0_-;_-* "-"??_-;_-@_-</c:formatCode>
                <c:ptCount val="1"/>
                <c:pt idx="0">
                  <c:v>19840430</c:v>
                </c:pt>
              </c:numCache>
            </c:numRef>
          </c:val>
          <c:extLst>
            <c:ext xmlns:c16="http://schemas.microsoft.com/office/drawing/2014/chart" uri="{C3380CC4-5D6E-409C-BE32-E72D297353CC}">
              <c16:uniqueId val="{00000000-EF27-4D12-AFBA-EFCA1DC18CF4}"/>
            </c:ext>
          </c:extLst>
        </c:ser>
        <c:ser>
          <c:idx val="1"/>
          <c:order val="1"/>
          <c:tx>
            <c:strRef>
              <c:f>PIVOT!$D$19</c:f>
              <c:strCache>
                <c:ptCount val="1"/>
                <c:pt idx="0">
                  <c:v>Sum of First bank SFP.Deposits from customers</c:v>
                </c:pt>
              </c:strCache>
            </c:strRef>
          </c:tx>
          <c:spPr>
            <a:solidFill>
              <a:srgbClr val="00B0F0"/>
            </a:solidFill>
            <a:ln>
              <a:noFill/>
            </a:ln>
            <a:effectLst/>
          </c:spPr>
          <c:invertIfNegative val="0"/>
          <c:dPt>
            <c:idx val="0"/>
            <c:invertIfNegative val="0"/>
            <c:bubble3D val="0"/>
            <c:spPr>
              <a:solidFill>
                <a:srgbClr val="00B0F0"/>
              </a:solidFill>
              <a:ln>
                <a:noFill/>
              </a:ln>
              <a:effectLst/>
            </c:spPr>
            <c:extLst>
              <c:ext xmlns:c16="http://schemas.microsoft.com/office/drawing/2014/chart" uri="{C3380CC4-5D6E-409C-BE32-E72D297353CC}">
                <c16:uniqueId val="{00000000-3B12-418F-91C3-DC5EE032BACC}"/>
              </c:ext>
            </c:extLst>
          </c:dPt>
          <c:dLbls>
            <c:dLbl>
              <c:idx val="0"/>
              <c:layout>
                <c:manualLayout>
                  <c:x val="-4.2798365003950616E-2"/>
                  <c:y val="0"/>
                </c:manualLayout>
              </c:layout>
              <c:tx>
                <c:rich>
                  <a:bodyPr/>
                  <a:lstStyle/>
                  <a:p>
                    <a:fld id="{471D0CE7-1DC9-478A-BC1C-E272D79EC0D3}" type="VALUE">
                      <a:rPr lang="en-US" b="1">
                        <a:solidFill>
                          <a:schemeClr val="bg1"/>
                        </a:solidFill>
                      </a:rPr>
                      <a:pPr/>
                      <a:t>[VALUE]</a:t>
                    </a:fld>
                    <a:endParaRPr lang="en-NG"/>
                  </a:p>
                </c:rich>
              </c:tx>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0-3B12-418F-91C3-DC5EE032BACC}"/>
                </c:ext>
              </c:extLst>
            </c:dLbl>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NG"/>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PIVOT!$C$20</c:f>
              <c:strCache>
                <c:ptCount val="1"/>
                <c:pt idx="0">
                  <c:v>Total</c:v>
                </c:pt>
              </c:strCache>
            </c:strRef>
          </c:cat>
          <c:val>
            <c:numRef>
              <c:f>PIVOT!$D$20</c:f>
              <c:numCache>
                <c:formatCode>_-* #,##0.0_-;\-* #,##0.0_-;_-* "-"??_-;_-@_-</c:formatCode>
                <c:ptCount val="1"/>
                <c:pt idx="0">
                  <c:v>102392260</c:v>
                </c:pt>
              </c:numCache>
            </c:numRef>
          </c:val>
          <c:extLst>
            <c:ext xmlns:c16="http://schemas.microsoft.com/office/drawing/2014/chart" uri="{C3380CC4-5D6E-409C-BE32-E72D297353CC}">
              <c16:uniqueId val="{00000001-EF27-4D12-AFBA-EFCA1DC18CF4}"/>
            </c:ext>
          </c:extLst>
        </c:ser>
        <c:dLbls>
          <c:dLblPos val="ctr"/>
          <c:showLegendKey val="0"/>
          <c:showVal val="1"/>
          <c:showCatName val="0"/>
          <c:showSerName val="0"/>
          <c:showPercent val="0"/>
          <c:showBubbleSize val="0"/>
        </c:dLbls>
        <c:gapWidth val="150"/>
        <c:overlap val="100"/>
        <c:axId val="1426817119"/>
        <c:axId val="1426819519"/>
      </c:barChart>
      <c:catAx>
        <c:axId val="1426817119"/>
        <c:scaling>
          <c:orientation val="minMax"/>
        </c:scaling>
        <c:delete val="1"/>
        <c:axPos val="l"/>
        <c:numFmt formatCode="General" sourceLinked="1"/>
        <c:majorTickMark val="none"/>
        <c:minorTickMark val="none"/>
        <c:tickLblPos val="nextTo"/>
        <c:crossAx val="1426819519"/>
        <c:crosses val="autoZero"/>
        <c:auto val="1"/>
        <c:lblAlgn val="ctr"/>
        <c:lblOffset val="100"/>
        <c:noMultiLvlLbl val="0"/>
      </c:catAx>
      <c:valAx>
        <c:axId val="1426819519"/>
        <c:scaling>
          <c:orientation val="minMax"/>
        </c:scaling>
        <c:delete val="1"/>
        <c:axPos val="b"/>
        <c:numFmt formatCode="0%" sourceLinked="1"/>
        <c:majorTickMark val="none"/>
        <c:minorTickMark val="none"/>
        <c:tickLblPos val="nextTo"/>
        <c:crossAx val="14268171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tx1"/>
          </a:solidFill>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1.png"/><Relationship Id="rId5" Type="http://schemas.openxmlformats.org/officeDocument/2006/relationships/chart" Target="../charts/chart4.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266701</xdr:colOff>
      <xdr:row>1</xdr:row>
      <xdr:rowOff>133351</xdr:rowOff>
    </xdr:from>
    <xdr:to>
      <xdr:col>19</xdr:col>
      <xdr:colOff>419101</xdr:colOff>
      <xdr:row>24</xdr:row>
      <xdr:rowOff>66675</xdr:rowOff>
    </xdr:to>
    <xdr:sp macro="" textlink="">
      <xdr:nvSpPr>
        <xdr:cNvPr id="2" name="Rectangle 1">
          <a:extLst>
            <a:ext uri="{FF2B5EF4-FFF2-40B4-BE49-F238E27FC236}">
              <a16:creationId xmlns:a16="http://schemas.microsoft.com/office/drawing/2014/main" id="{62FD7793-3410-9E9B-BE44-AC6A5AB1C257}"/>
            </a:ext>
          </a:extLst>
        </xdr:cNvPr>
        <xdr:cNvSpPr/>
      </xdr:nvSpPr>
      <xdr:spPr>
        <a:xfrm>
          <a:off x="266701" y="323851"/>
          <a:ext cx="11734800" cy="4314824"/>
        </a:xfrm>
        <a:prstGeom prst="rect">
          <a:avLst/>
        </a:prstGeom>
        <a:solidFill>
          <a:srgbClr val="00206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0</xdr:col>
      <xdr:colOff>381001</xdr:colOff>
      <xdr:row>2</xdr:row>
      <xdr:rowOff>19050</xdr:rowOff>
    </xdr:from>
    <xdr:to>
      <xdr:col>19</xdr:col>
      <xdr:colOff>200025</xdr:colOff>
      <xdr:row>4</xdr:row>
      <xdr:rowOff>152399</xdr:rowOff>
    </xdr:to>
    <xdr:sp macro="" textlink="">
      <xdr:nvSpPr>
        <xdr:cNvPr id="3" name="Rectangle 2">
          <a:extLst>
            <a:ext uri="{FF2B5EF4-FFF2-40B4-BE49-F238E27FC236}">
              <a16:creationId xmlns:a16="http://schemas.microsoft.com/office/drawing/2014/main" id="{8869901D-99C0-84CB-71CC-721A1033B4C3}"/>
            </a:ext>
          </a:extLst>
        </xdr:cNvPr>
        <xdr:cNvSpPr/>
      </xdr:nvSpPr>
      <xdr:spPr>
        <a:xfrm>
          <a:off x="381001" y="400050"/>
          <a:ext cx="11401424" cy="514349"/>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800" b="1">
              <a:solidFill>
                <a:schemeClr val="accent1"/>
              </a:solidFill>
              <a:latin typeface="+mj-lt"/>
            </a:rPr>
            <a:t>Five  Year Financial Performance</a:t>
          </a:r>
          <a:endParaRPr lang="en-NG" sz="2800" b="1">
            <a:solidFill>
              <a:schemeClr val="accent1"/>
            </a:solidFill>
            <a:latin typeface="+mj-lt"/>
          </a:endParaRPr>
        </a:p>
      </xdr:txBody>
    </xdr:sp>
    <xdr:clientData/>
  </xdr:twoCellAnchor>
  <xdr:twoCellAnchor>
    <xdr:from>
      <xdr:col>0</xdr:col>
      <xdr:colOff>381001</xdr:colOff>
      <xdr:row>5</xdr:row>
      <xdr:rowOff>133352</xdr:rowOff>
    </xdr:from>
    <xdr:to>
      <xdr:col>2</xdr:col>
      <xdr:colOff>438150</xdr:colOff>
      <xdr:row>8</xdr:row>
      <xdr:rowOff>171450</xdr:rowOff>
    </xdr:to>
    <xdr:sp macro="" textlink="DASHBOARD!$E$9">
      <xdr:nvSpPr>
        <xdr:cNvPr id="4" name="Rectangle 3">
          <a:extLst>
            <a:ext uri="{FF2B5EF4-FFF2-40B4-BE49-F238E27FC236}">
              <a16:creationId xmlns:a16="http://schemas.microsoft.com/office/drawing/2014/main" id="{5E0614CF-5BB6-CBB9-07AD-96DC40790891}"/>
            </a:ext>
          </a:extLst>
        </xdr:cNvPr>
        <xdr:cNvSpPr/>
      </xdr:nvSpPr>
      <xdr:spPr>
        <a:xfrm>
          <a:off x="381001" y="1085852"/>
          <a:ext cx="1276349" cy="609598"/>
        </a:xfrm>
        <a:prstGeom prst="rect">
          <a:avLst/>
        </a:prstGeom>
        <a:solidFill>
          <a:schemeClr val="accent1">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489D1F63-9B85-4B57-8982-084292493E70}" type="TxLink">
            <a:rPr lang="en-US" sz="1100" b="0" i="0" u="none" strike="noStrike">
              <a:solidFill>
                <a:srgbClr val="000000"/>
              </a:solidFill>
              <a:latin typeface="Calibri"/>
              <a:cs typeface="Calibri"/>
            </a:rPr>
            <a:t> </a:t>
          </a:fld>
          <a:endParaRPr lang="en-NG" sz="1100"/>
        </a:p>
      </xdr:txBody>
    </xdr:sp>
    <xdr:clientData/>
  </xdr:twoCellAnchor>
  <xdr:twoCellAnchor>
    <xdr:from>
      <xdr:col>0</xdr:col>
      <xdr:colOff>371475</xdr:colOff>
      <xdr:row>9</xdr:row>
      <xdr:rowOff>76201</xdr:rowOff>
    </xdr:from>
    <xdr:to>
      <xdr:col>2</xdr:col>
      <xdr:colOff>428624</xdr:colOff>
      <xdr:row>12</xdr:row>
      <xdr:rowOff>142875</xdr:rowOff>
    </xdr:to>
    <xdr:sp macro="" textlink="">
      <xdr:nvSpPr>
        <xdr:cNvPr id="5" name="Rectangle 4">
          <a:extLst>
            <a:ext uri="{FF2B5EF4-FFF2-40B4-BE49-F238E27FC236}">
              <a16:creationId xmlns:a16="http://schemas.microsoft.com/office/drawing/2014/main" id="{B3C6DFC8-315C-0699-4989-449E7F6D8C52}"/>
            </a:ext>
          </a:extLst>
        </xdr:cNvPr>
        <xdr:cNvSpPr/>
      </xdr:nvSpPr>
      <xdr:spPr>
        <a:xfrm>
          <a:off x="371475" y="1790701"/>
          <a:ext cx="1276349" cy="638174"/>
        </a:xfrm>
        <a:prstGeom prst="rect">
          <a:avLst/>
        </a:prstGeom>
        <a:solidFill>
          <a:schemeClr val="accent1">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0</xdr:col>
      <xdr:colOff>361951</xdr:colOff>
      <xdr:row>13</xdr:row>
      <xdr:rowOff>47626</xdr:rowOff>
    </xdr:from>
    <xdr:to>
      <xdr:col>2</xdr:col>
      <xdr:colOff>438150</xdr:colOff>
      <xdr:row>16</xdr:row>
      <xdr:rowOff>76200</xdr:rowOff>
    </xdr:to>
    <xdr:sp macro="" textlink="">
      <xdr:nvSpPr>
        <xdr:cNvPr id="6" name="Rectangle 5">
          <a:extLst>
            <a:ext uri="{FF2B5EF4-FFF2-40B4-BE49-F238E27FC236}">
              <a16:creationId xmlns:a16="http://schemas.microsoft.com/office/drawing/2014/main" id="{B62DB6C4-2ED5-9CC9-27B9-1E01B3BC560F}"/>
            </a:ext>
          </a:extLst>
        </xdr:cNvPr>
        <xdr:cNvSpPr/>
      </xdr:nvSpPr>
      <xdr:spPr>
        <a:xfrm>
          <a:off x="361951" y="2524126"/>
          <a:ext cx="1295399" cy="600074"/>
        </a:xfrm>
        <a:prstGeom prst="rect">
          <a:avLst/>
        </a:prstGeom>
        <a:solidFill>
          <a:schemeClr val="accent1">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0</xdr:col>
      <xdr:colOff>361950</xdr:colOff>
      <xdr:row>16</xdr:row>
      <xdr:rowOff>180976</xdr:rowOff>
    </xdr:from>
    <xdr:to>
      <xdr:col>2</xdr:col>
      <xdr:colOff>428625</xdr:colOff>
      <xdr:row>20</xdr:row>
      <xdr:rowOff>19049</xdr:rowOff>
    </xdr:to>
    <xdr:sp macro="" textlink="">
      <xdr:nvSpPr>
        <xdr:cNvPr id="7" name="Rectangle 6">
          <a:extLst>
            <a:ext uri="{FF2B5EF4-FFF2-40B4-BE49-F238E27FC236}">
              <a16:creationId xmlns:a16="http://schemas.microsoft.com/office/drawing/2014/main" id="{7C1E772C-B3E3-DAE0-04A7-8FC54DC29E65}"/>
            </a:ext>
          </a:extLst>
        </xdr:cNvPr>
        <xdr:cNvSpPr/>
      </xdr:nvSpPr>
      <xdr:spPr>
        <a:xfrm>
          <a:off x="361950" y="3228976"/>
          <a:ext cx="1285875" cy="600073"/>
        </a:xfrm>
        <a:prstGeom prst="rect">
          <a:avLst/>
        </a:prstGeom>
        <a:solidFill>
          <a:schemeClr val="accent1">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0</xdr:col>
      <xdr:colOff>371475</xdr:colOff>
      <xdr:row>20</xdr:row>
      <xdr:rowOff>114301</xdr:rowOff>
    </xdr:from>
    <xdr:to>
      <xdr:col>2</xdr:col>
      <xdr:colOff>466725</xdr:colOff>
      <xdr:row>24</xdr:row>
      <xdr:rowOff>9525</xdr:rowOff>
    </xdr:to>
    <xdr:sp macro="" textlink="">
      <xdr:nvSpPr>
        <xdr:cNvPr id="8" name="Rectangle 7">
          <a:extLst>
            <a:ext uri="{FF2B5EF4-FFF2-40B4-BE49-F238E27FC236}">
              <a16:creationId xmlns:a16="http://schemas.microsoft.com/office/drawing/2014/main" id="{A286FA51-9729-E29C-149E-BCE6EE67145C}"/>
            </a:ext>
          </a:extLst>
        </xdr:cNvPr>
        <xdr:cNvSpPr/>
      </xdr:nvSpPr>
      <xdr:spPr>
        <a:xfrm>
          <a:off x="371475" y="3924301"/>
          <a:ext cx="1314450" cy="657224"/>
        </a:xfrm>
        <a:prstGeom prst="rect">
          <a:avLst/>
        </a:prstGeom>
        <a:solidFill>
          <a:schemeClr val="accent1">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3</xdr:col>
      <xdr:colOff>133351</xdr:colOff>
      <xdr:row>5</xdr:row>
      <xdr:rowOff>85725</xdr:rowOff>
    </xdr:from>
    <xdr:to>
      <xdr:col>19</xdr:col>
      <xdr:colOff>190501</xdr:colOff>
      <xdr:row>16</xdr:row>
      <xdr:rowOff>152400</xdr:rowOff>
    </xdr:to>
    <xdr:sp macro="" textlink="">
      <xdr:nvSpPr>
        <xdr:cNvPr id="9" name="Rectangle 8">
          <a:extLst>
            <a:ext uri="{FF2B5EF4-FFF2-40B4-BE49-F238E27FC236}">
              <a16:creationId xmlns:a16="http://schemas.microsoft.com/office/drawing/2014/main" id="{048DAEB4-B34B-14BF-7D31-8BF3FFC07C59}"/>
            </a:ext>
          </a:extLst>
        </xdr:cNvPr>
        <xdr:cNvSpPr/>
      </xdr:nvSpPr>
      <xdr:spPr>
        <a:xfrm>
          <a:off x="1962151" y="1038225"/>
          <a:ext cx="9810750" cy="2162175"/>
        </a:xfrm>
        <a:prstGeom prst="rect">
          <a:avLst/>
        </a:prstGeom>
        <a:solidFill>
          <a:schemeClr val="accent1">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3</xdr:col>
      <xdr:colOff>161924</xdr:colOff>
      <xdr:row>16</xdr:row>
      <xdr:rowOff>180975</xdr:rowOff>
    </xdr:from>
    <xdr:to>
      <xdr:col>9</xdr:col>
      <xdr:colOff>171450</xdr:colOff>
      <xdr:row>24</xdr:row>
      <xdr:rowOff>0</xdr:rowOff>
    </xdr:to>
    <xdr:sp macro="" textlink="">
      <xdr:nvSpPr>
        <xdr:cNvPr id="10" name="Rectangle 9">
          <a:extLst>
            <a:ext uri="{FF2B5EF4-FFF2-40B4-BE49-F238E27FC236}">
              <a16:creationId xmlns:a16="http://schemas.microsoft.com/office/drawing/2014/main" id="{703C2953-8D55-9818-8B27-CAA0DDA931F4}"/>
            </a:ext>
          </a:extLst>
        </xdr:cNvPr>
        <xdr:cNvSpPr/>
      </xdr:nvSpPr>
      <xdr:spPr>
        <a:xfrm>
          <a:off x="1990724" y="3228975"/>
          <a:ext cx="3667126" cy="1343025"/>
        </a:xfrm>
        <a:prstGeom prst="rect">
          <a:avLst/>
        </a:prstGeom>
        <a:solidFill>
          <a:schemeClr val="accent1">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16</xdr:col>
      <xdr:colOff>323850</xdr:colOff>
      <xdr:row>17</xdr:row>
      <xdr:rowOff>47625</xdr:rowOff>
    </xdr:from>
    <xdr:to>
      <xdr:col>19</xdr:col>
      <xdr:colOff>180975</xdr:colOff>
      <xdr:row>23</xdr:row>
      <xdr:rowOff>171450</xdr:rowOff>
    </xdr:to>
    <xdr:sp macro="" textlink="">
      <xdr:nvSpPr>
        <xdr:cNvPr id="14" name="Rectangle 13">
          <a:extLst>
            <a:ext uri="{FF2B5EF4-FFF2-40B4-BE49-F238E27FC236}">
              <a16:creationId xmlns:a16="http://schemas.microsoft.com/office/drawing/2014/main" id="{3A296D4A-7B7F-B8F3-21A8-FB8F41DB7253}"/>
            </a:ext>
          </a:extLst>
        </xdr:cNvPr>
        <xdr:cNvSpPr/>
      </xdr:nvSpPr>
      <xdr:spPr>
        <a:xfrm>
          <a:off x="10077450" y="3286125"/>
          <a:ext cx="1685925" cy="1266825"/>
        </a:xfrm>
        <a:prstGeom prst="rect">
          <a:avLst/>
        </a:prstGeom>
        <a:solidFill>
          <a:schemeClr val="accent1">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editAs="oneCell">
    <xdr:from>
      <xdr:col>1</xdr:col>
      <xdr:colOff>0</xdr:colOff>
      <xdr:row>2</xdr:row>
      <xdr:rowOff>66675</xdr:rowOff>
    </xdr:from>
    <xdr:to>
      <xdr:col>4</xdr:col>
      <xdr:colOff>323851</xdr:colOff>
      <xdr:row>4</xdr:row>
      <xdr:rowOff>116772</xdr:rowOff>
    </xdr:to>
    <xdr:pic>
      <xdr:nvPicPr>
        <xdr:cNvPr id="18" name="Picture 17">
          <a:extLst>
            <a:ext uri="{FF2B5EF4-FFF2-40B4-BE49-F238E27FC236}">
              <a16:creationId xmlns:a16="http://schemas.microsoft.com/office/drawing/2014/main" id="{D525E2D3-ABD5-269C-F010-04733D737E01}"/>
            </a:ext>
          </a:extLst>
        </xdr:cNvPr>
        <xdr:cNvPicPr>
          <a:picLocks noChangeAspect="1"/>
        </xdr:cNvPicPr>
      </xdr:nvPicPr>
      <xdr:blipFill>
        <a:blip xmlns:r="http://schemas.openxmlformats.org/officeDocument/2006/relationships" r:embed="rId1"/>
        <a:stretch>
          <a:fillRect/>
        </a:stretch>
      </xdr:blipFill>
      <xdr:spPr>
        <a:xfrm>
          <a:off x="609600" y="447675"/>
          <a:ext cx="2152651" cy="431097"/>
        </a:xfrm>
        <a:prstGeom prst="rect">
          <a:avLst/>
        </a:prstGeom>
      </xdr:spPr>
    </xdr:pic>
    <xdr:clientData/>
  </xdr:twoCellAnchor>
  <xdr:twoCellAnchor>
    <xdr:from>
      <xdr:col>3</xdr:col>
      <xdr:colOff>95250</xdr:colOff>
      <xdr:row>5</xdr:row>
      <xdr:rowOff>85726</xdr:rowOff>
    </xdr:from>
    <xdr:to>
      <xdr:col>20</xdr:col>
      <xdr:colOff>104775</xdr:colOff>
      <xdr:row>16</xdr:row>
      <xdr:rowOff>85726</xdr:rowOff>
    </xdr:to>
    <xdr:graphicFrame macro="">
      <xdr:nvGraphicFramePr>
        <xdr:cNvPr id="15" name="Chart 14">
          <a:extLst>
            <a:ext uri="{FF2B5EF4-FFF2-40B4-BE49-F238E27FC236}">
              <a16:creationId xmlns:a16="http://schemas.microsoft.com/office/drawing/2014/main" id="{9F6C0C30-11F5-47C2-9D2C-CB3F7E688C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247650</xdr:colOff>
      <xdr:row>17</xdr:row>
      <xdr:rowOff>104775</xdr:rowOff>
    </xdr:from>
    <xdr:to>
      <xdr:col>15</xdr:col>
      <xdr:colOff>495300</xdr:colOff>
      <xdr:row>24</xdr:row>
      <xdr:rowOff>0</xdr:rowOff>
    </xdr:to>
    <xdr:sp macro="" textlink="">
      <xdr:nvSpPr>
        <xdr:cNvPr id="17" name="Rectangle 16">
          <a:extLst>
            <a:ext uri="{FF2B5EF4-FFF2-40B4-BE49-F238E27FC236}">
              <a16:creationId xmlns:a16="http://schemas.microsoft.com/office/drawing/2014/main" id="{9FCB616C-F728-E2B1-96CE-642C45FB14AE}"/>
            </a:ext>
          </a:extLst>
        </xdr:cNvPr>
        <xdr:cNvSpPr/>
      </xdr:nvSpPr>
      <xdr:spPr>
        <a:xfrm>
          <a:off x="5734050" y="3343275"/>
          <a:ext cx="3905250" cy="1228725"/>
        </a:xfrm>
        <a:prstGeom prst="rect">
          <a:avLst/>
        </a:prstGeom>
        <a:solidFill>
          <a:schemeClr val="accent1">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3</xdr:col>
      <xdr:colOff>180974</xdr:colOff>
      <xdr:row>17</xdr:row>
      <xdr:rowOff>28575</xdr:rowOff>
    </xdr:from>
    <xdr:to>
      <xdr:col>9</xdr:col>
      <xdr:colOff>76200</xdr:colOff>
      <xdr:row>23</xdr:row>
      <xdr:rowOff>171450</xdr:rowOff>
    </xdr:to>
    <xdr:graphicFrame macro="">
      <xdr:nvGraphicFramePr>
        <xdr:cNvPr id="19" name="Chart 18">
          <a:extLst>
            <a:ext uri="{FF2B5EF4-FFF2-40B4-BE49-F238E27FC236}">
              <a16:creationId xmlns:a16="http://schemas.microsoft.com/office/drawing/2014/main" id="{08641532-4FD8-4516-953F-2835EA3F53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247649</xdr:colOff>
      <xdr:row>16</xdr:row>
      <xdr:rowOff>123825</xdr:rowOff>
    </xdr:from>
    <xdr:to>
      <xdr:col>15</xdr:col>
      <xdr:colOff>428625</xdr:colOff>
      <xdr:row>19</xdr:row>
      <xdr:rowOff>180974</xdr:rowOff>
    </xdr:to>
    <xdr:graphicFrame macro="">
      <xdr:nvGraphicFramePr>
        <xdr:cNvPr id="20" name="Chart 19">
          <a:extLst>
            <a:ext uri="{FF2B5EF4-FFF2-40B4-BE49-F238E27FC236}">
              <a16:creationId xmlns:a16="http://schemas.microsoft.com/office/drawing/2014/main" id="{EFCCAFB7-7243-4376-96C1-0EDD56409A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304800</xdr:colOff>
      <xdr:row>20</xdr:row>
      <xdr:rowOff>57151</xdr:rowOff>
    </xdr:from>
    <xdr:to>
      <xdr:col>15</xdr:col>
      <xdr:colOff>514350</xdr:colOff>
      <xdr:row>24</xdr:row>
      <xdr:rowOff>180975</xdr:rowOff>
    </xdr:to>
    <xdr:graphicFrame macro="">
      <xdr:nvGraphicFramePr>
        <xdr:cNvPr id="13" name="Chart 12">
          <a:extLst>
            <a:ext uri="{FF2B5EF4-FFF2-40B4-BE49-F238E27FC236}">
              <a16:creationId xmlns:a16="http://schemas.microsoft.com/office/drawing/2014/main" id="{378848A4-3F2A-4EC9-8742-49B8C9C977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438152</xdr:colOff>
      <xdr:row>5</xdr:row>
      <xdr:rowOff>76202</xdr:rowOff>
    </xdr:from>
    <xdr:to>
      <xdr:col>2</xdr:col>
      <xdr:colOff>266700</xdr:colOff>
      <xdr:row>7</xdr:row>
      <xdr:rowOff>95250</xdr:rowOff>
    </xdr:to>
    <xdr:sp macro="" textlink="">
      <xdr:nvSpPr>
        <xdr:cNvPr id="11" name="Rectangle 10">
          <a:extLst>
            <a:ext uri="{FF2B5EF4-FFF2-40B4-BE49-F238E27FC236}">
              <a16:creationId xmlns:a16="http://schemas.microsoft.com/office/drawing/2014/main" id="{D91B1010-9682-7A8C-38ED-73FED35A582A}"/>
            </a:ext>
          </a:extLst>
        </xdr:cNvPr>
        <xdr:cNvSpPr/>
      </xdr:nvSpPr>
      <xdr:spPr>
        <a:xfrm>
          <a:off x="438152" y="1028702"/>
          <a:ext cx="1047748" cy="40004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latin typeface="+mj-lt"/>
            </a:rPr>
            <a:t>Gross Earnings</a:t>
          </a:r>
          <a:endParaRPr lang="en-NG" sz="1100">
            <a:latin typeface="+mj-lt"/>
          </a:endParaRPr>
        </a:p>
      </xdr:txBody>
    </xdr:sp>
    <xdr:clientData/>
  </xdr:twoCellAnchor>
  <xdr:twoCellAnchor>
    <xdr:from>
      <xdr:col>0</xdr:col>
      <xdr:colOff>381001</xdr:colOff>
      <xdr:row>9</xdr:row>
      <xdr:rowOff>114301</xdr:rowOff>
    </xdr:from>
    <xdr:to>
      <xdr:col>2</xdr:col>
      <xdr:colOff>209549</xdr:colOff>
      <xdr:row>11</xdr:row>
      <xdr:rowOff>133349</xdr:rowOff>
    </xdr:to>
    <xdr:sp macro="" textlink="">
      <xdr:nvSpPr>
        <xdr:cNvPr id="12" name="Rectangle 11">
          <a:extLst>
            <a:ext uri="{FF2B5EF4-FFF2-40B4-BE49-F238E27FC236}">
              <a16:creationId xmlns:a16="http://schemas.microsoft.com/office/drawing/2014/main" id="{2F93D14A-4D67-4AE2-AE8B-7946F0456CE2}"/>
            </a:ext>
          </a:extLst>
        </xdr:cNvPr>
        <xdr:cNvSpPr/>
      </xdr:nvSpPr>
      <xdr:spPr>
        <a:xfrm>
          <a:off x="381001" y="1828801"/>
          <a:ext cx="1047748" cy="40004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Profit After Tax</a:t>
          </a:r>
          <a:endParaRPr lang="en-NG" sz="1100"/>
        </a:p>
      </xdr:txBody>
    </xdr:sp>
    <xdr:clientData/>
  </xdr:twoCellAnchor>
  <xdr:twoCellAnchor>
    <xdr:from>
      <xdr:col>0</xdr:col>
      <xdr:colOff>276225</xdr:colOff>
      <xdr:row>13</xdr:row>
      <xdr:rowOff>9525</xdr:rowOff>
    </xdr:from>
    <xdr:to>
      <xdr:col>3</xdr:col>
      <xdr:colOff>9525</xdr:colOff>
      <xdr:row>15</xdr:row>
      <xdr:rowOff>47625</xdr:rowOff>
    </xdr:to>
    <xdr:sp macro="" textlink="">
      <xdr:nvSpPr>
        <xdr:cNvPr id="16" name="Rectangle 15">
          <a:extLst>
            <a:ext uri="{FF2B5EF4-FFF2-40B4-BE49-F238E27FC236}">
              <a16:creationId xmlns:a16="http://schemas.microsoft.com/office/drawing/2014/main" id="{C3AD53B7-B7EF-46C2-B294-A0F8A4697CA5}"/>
            </a:ext>
          </a:extLst>
        </xdr:cNvPr>
        <xdr:cNvSpPr/>
      </xdr:nvSpPr>
      <xdr:spPr>
        <a:xfrm>
          <a:off x="276225" y="2486025"/>
          <a:ext cx="1562100" cy="4191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Net Operating</a:t>
          </a:r>
          <a:r>
            <a:rPr lang="en-US" sz="1100" baseline="0"/>
            <a:t> Income</a:t>
          </a:r>
          <a:endParaRPr lang="en-NG" sz="1100"/>
        </a:p>
      </xdr:txBody>
    </xdr:sp>
    <xdr:clientData/>
  </xdr:twoCellAnchor>
  <xdr:twoCellAnchor>
    <xdr:from>
      <xdr:col>0</xdr:col>
      <xdr:colOff>304800</xdr:colOff>
      <xdr:row>16</xdr:row>
      <xdr:rowOff>152400</xdr:rowOff>
    </xdr:from>
    <xdr:to>
      <xdr:col>2</xdr:col>
      <xdr:colOff>533400</xdr:colOff>
      <xdr:row>18</xdr:row>
      <xdr:rowOff>171448</xdr:rowOff>
    </xdr:to>
    <xdr:sp macro="" textlink="">
      <xdr:nvSpPr>
        <xdr:cNvPr id="21" name="Rectangle 20">
          <a:extLst>
            <a:ext uri="{FF2B5EF4-FFF2-40B4-BE49-F238E27FC236}">
              <a16:creationId xmlns:a16="http://schemas.microsoft.com/office/drawing/2014/main" id="{34EB587B-589F-490B-808D-62ABB61A6D56}"/>
            </a:ext>
          </a:extLst>
        </xdr:cNvPr>
        <xdr:cNvSpPr/>
      </xdr:nvSpPr>
      <xdr:spPr>
        <a:xfrm>
          <a:off x="304800" y="3200400"/>
          <a:ext cx="1447800" cy="40004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Loans to Customers</a:t>
          </a:r>
          <a:endParaRPr lang="en-NG" sz="1100"/>
        </a:p>
      </xdr:txBody>
    </xdr:sp>
    <xdr:clientData/>
  </xdr:twoCellAnchor>
  <xdr:twoCellAnchor>
    <xdr:from>
      <xdr:col>0</xdr:col>
      <xdr:colOff>304800</xdr:colOff>
      <xdr:row>20</xdr:row>
      <xdr:rowOff>114301</xdr:rowOff>
    </xdr:from>
    <xdr:to>
      <xdr:col>3</xdr:col>
      <xdr:colOff>152400</xdr:colOff>
      <xdr:row>22</xdr:row>
      <xdr:rowOff>123825</xdr:rowOff>
    </xdr:to>
    <xdr:sp macro="" textlink="">
      <xdr:nvSpPr>
        <xdr:cNvPr id="22" name="Rectangle 21">
          <a:extLst>
            <a:ext uri="{FF2B5EF4-FFF2-40B4-BE49-F238E27FC236}">
              <a16:creationId xmlns:a16="http://schemas.microsoft.com/office/drawing/2014/main" id="{D00D142C-70FE-474F-B212-5AD56E9A72CE}"/>
            </a:ext>
          </a:extLst>
        </xdr:cNvPr>
        <xdr:cNvSpPr/>
      </xdr:nvSpPr>
      <xdr:spPr>
        <a:xfrm>
          <a:off x="304800" y="3924301"/>
          <a:ext cx="1676400" cy="39052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000"/>
            <a:t>Deposit from Customers</a:t>
          </a:r>
          <a:endParaRPr lang="en-NG" sz="1000"/>
        </a:p>
      </xdr:txBody>
    </xdr:sp>
    <xdr:clientData/>
  </xdr:twoCellAnchor>
  <xdr:twoCellAnchor>
    <xdr:from>
      <xdr:col>0</xdr:col>
      <xdr:colOff>419100</xdr:colOff>
      <xdr:row>6</xdr:row>
      <xdr:rowOff>142878</xdr:rowOff>
    </xdr:from>
    <xdr:to>
      <xdr:col>2</xdr:col>
      <xdr:colOff>380999</xdr:colOff>
      <xdr:row>8</xdr:row>
      <xdr:rowOff>114300</xdr:rowOff>
    </xdr:to>
    <xdr:sp macro="" textlink="PIVOT!C37">
      <xdr:nvSpPr>
        <xdr:cNvPr id="23" name="Rectangle 22">
          <a:extLst>
            <a:ext uri="{FF2B5EF4-FFF2-40B4-BE49-F238E27FC236}">
              <a16:creationId xmlns:a16="http://schemas.microsoft.com/office/drawing/2014/main" id="{2F4D7345-53D9-467A-8699-4D8C7A0B28A1}"/>
            </a:ext>
          </a:extLst>
        </xdr:cNvPr>
        <xdr:cNvSpPr/>
      </xdr:nvSpPr>
      <xdr:spPr>
        <a:xfrm>
          <a:off x="419100" y="1285878"/>
          <a:ext cx="1181099" cy="352422"/>
        </a:xfrm>
        <a:prstGeom prst="rect">
          <a:avLst/>
        </a:prstGeom>
        <a:noFill/>
        <a:ln>
          <a:noFill/>
        </a:ln>
        <a:effectLst/>
        <a:scene3d>
          <a:camera prst="orthographicFront">
            <a:rot lat="0" lon="0" rev="0"/>
          </a:camera>
          <a:lightRig rig="chilly" dir="t">
            <a:rot lat="0" lon="0" rev="18480000"/>
          </a:lightRig>
        </a:scene3d>
        <a:sp3d prstMaterial="clear">
          <a:bevelT h="635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B0CD7125-BDF9-4732-BBB3-1FD06EFCE66F}" type="TxLink">
            <a:rPr lang="en-US" sz="1100" b="1" i="0" u="none" strike="noStrike">
              <a:solidFill>
                <a:srgbClr val="000000"/>
              </a:solidFill>
              <a:latin typeface="Calibri"/>
              <a:cs typeface="Calibri"/>
            </a:rPr>
            <a:t> ₦15,582,775.00 </a:t>
          </a:fld>
          <a:endParaRPr lang="en-US"/>
        </a:p>
      </xdr:txBody>
    </xdr:sp>
    <xdr:clientData/>
  </xdr:twoCellAnchor>
  <xdr:twoCellAnchor>
    <xdr:from>
      <xdr:col>0</xdr:col>
      <xdr:colOff>438152</xdr:colOff>
      <xdr:row>10</xdr:row>
      <xdr:rowOff>152399</xdr:rowOff>
    </xdr:from>
    <xdr:to>
      <xdr:col>2</xdr:col>
      <xdr:colOff>371475</xdr:colOff>
      <xdr:row>12</xdr:row>
      <xdr:rowOff>85724</xdr:rowOff>
    </xdr:to>
    <xdr:sp macro="" textlink="PIVOT!C40">
      <xdr:nvSpPr>
        <xdr:cNvPr id="24" name="Rectangle 23">
          <a:extLst>
            <a:ext uri="{FF2B5EF4-FFF2-40B4-BE49-F238E27FC236}">
              <a16:creationId xmlns:a16="http://schemas.microsoft.com/office/drawing/2014/main" id="{28B2BB48-0BB5-69F5-0D89-5B4FDDD5AE51}"/>
            </a:ext>
          </a:extLst>
        </xdr:cNvPr>
        <xdr:cNvSpPr/>
      </xdr:nvSpPr>
      <xdr:spPr>
        <a:xfrm>
          <a:off x="438152" y="2057399"/>
          <a:ext cx="1152523" cy="314325"/>
        </a:xfrm>
        <a:prstGeom prst="rect">
          <a:avLst/>
        </a:prstGeom>
        <a:noFill/>
        <a:ln>
          <a:noFill/>
        </a:ln>
        <a:effectLst/>
        <a:scene3d>
          <a:camera prst="orthographicFront">
            <a:rot lat="0" lon="0" rev="0"/>
          </a:camera>
          <a:lightRig rig="chilly" dir="t">
            <a:rot lat="0" lon="0" rev="18480000"/>
          </a:lightRig>
        </a:scene3d>
        <a:sp3d prstMaterial="clear">
          <a:bevelT h="635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E76A480E-4BCC-4B47-8E05-6DD8AF6B8F1C}" type="TxLink">
            <a:rPr lang="en-US" sz="1200" b="1" i="0" u="none" strike="noStrike">
              <a:solidFill>
                <a:srgbClr val="000000"/>
              </a:solidFill>
              <a:latin typeface="Calibri"/>
              <a:cs typeface="Calibri"/>
            </a:rPr>
            <a:t> ₦1,744,960.00 </a:t>
          </a:fld>
          <a:endParaRPr lang="en-NG" sz="1200" b="1" i="0" u="none" strike="noStrike">
            <a:solidFill>
              <a:srgbClr val="000000"/>
            </a:solidFill>
            <a:latin typeface="+mj-lt"/>
            <a:cs typeface="Calibri"/>
          </a:endParaRPr>
        </a:p>
      </xdr:txBody>
    </xdr:sp>
    <xdr:clientData/>
  </xdr:twoCellAnchor>
  <xdr:twoCellAnchor>
    <xdr:from>
      <xdr:col>0</xdr:col>
      <xdr:colOff>409576</xdr:colOff>
      <xdr:row>14</xdr:row>
      <xdr:rowOff>66675</xdr:rowOff>
    </xdr:from>
    <xdr:to>
      <xdr:col>2</xdr:col>
      <xdr:colOff>390525</xdr:colOff>
      <xdr:row>16</xdr:row>
      <xdr:rowOff>9525</xdr:rowOff>
    </xdr:to>
    <xdr:sp macro="" textlink="PIVOT!C44">
      <xdr:nvSpPr>
        <xdr:cNvPr id="25" name="Rectangle 24">
          <a:extLst>
            <a:ext uri="{FF2B5EF4-FFF2-40B4-BE49-F238E27FC236}">
              <a16:creationId xmlns:a16="http://schemas.microsoft.com/office/drawing/2014/main" id="{63CF785D-F244-D367-EE64-6B39406A9828}"/>
            </a:ext>
          </a:extLst>
        </xdr:cNvPr>
        <xdr:cNvSpPr/>
      </xdr:nvSpPr>
      <xdr:spPr>
        <a:xfrm>
          <a:off x="409576" y="2733675"/>
          <a:ext cx="1200149" cy="323850"/>
        </a:xfrm>
        <a:prstGeom prst="rect">
          <a:avLst/>
        </a:prstGeom>
        <a:noFill/>
        <a:ln>
          <a:noFill/>
        </a:ln>
        <a:effectLst/>
        <a:scene3d>
          <a:camera prst="orthographicFront">
            <a:rot lat="0" lon="0" rev="0"/>
          </a:camera>
          <a:lightRig rig="chilly" dir="t">
            <a:rot lat="0" lon="0" rev="18480000"/>
          </a:lightRig>
        </a:scene3d>
        <a:sp3d prstMaterial="clear">
          <a:bevelT h="635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2A566FAF-A38B-459A-8B69-C9E23A0193A6}" type="TxLink">
            <a:rPr lang="en-US" sz="1180" b="1" i="0" u="none" strike="noStrike">
              <a:solidFill>
                <a:srgbClr val="000000"/>
              </a:solidFill>
              <a:latin typeface="Calibri"/>
              <a:cs typeface="Calibri"/>
            </a:rPr>
            <a:t> ₦12,281,095.00 </a:t>
          </a:fld>
          <a:endParaRPr lang="en-NG" sz="1180">
            <a:latin typeface="+mj-lt"/>
          </a:endParaRPr>
        </a:p>
      </xdr:txBody>
    </xdr:sp>
    <xdr:clientData/>
  </xdr:twoCellAnchor>
  <xdr:twoCellAnchor>
    <xdr:from>
      <xdr:col>0</xdr:col>
      <xdr:colOff>419101</xdr:colOff>
      <xdr:row>18</xdr:row>
      <xdr:rowOff>19052</xdr:rowOff>
    </xdr:from>
    <xdr:to>
      <xdr:col>2</xdr:col>
      <xdr:colOff>342900</xdr:colOff>
      <xdr:row>19</xdr:row>
      <xdr:rowOff>104775</xdr:rowOff>
    </xdr:to>
    <xdr:sp macro="" textlink="PIVOT!E16">
      <xdr:nvSpPr>
        <xdr:cNvPr id="26" name="Rectangle 25">
          <a:extLst>
            <a:ext uri="{FF2B5EF4-FFF2-40B4-BE49-F238E27FC236}">
              <a16:creationId xmlns:a16="http://schemas.microsoft.com/office/drawing/2014/main" id="{22E30BF7-B744-9B9D-F026-6876E3ED4BFE}"/>
            </a:ext>
          </a:extLst>
        </xdr:cNvPr>
        <xdr:cNvSpPr/>
      </xdr:nvSpPr>
      <xdr:spPr>
        <a:xfrm>
          <a:off x="419101" y="3448052"/>
          <a:ext cx="1142999" cy="276223"/>
        </a:xfrm>
        <a:prstGeom prst="rect">
          <a:avLst/>
        </a:prstGeom>
        <a:noFill/>
        <a:ln>
          <a:noFill/>
        </a:ln>
        <a:effectLst/>
        <a:scene3d>
          <a:camera prst="orthographicFront">
            <a:rot lat="0" lon="0" rev="0"/>
          </a:camera>
          <a:lightRig rig="chilly" dir="t">
            <a:rot lat="0" lon="0" rev="18480000"/>
          </a:lightRig>
        </a:scene3d>
        <a:sp3d prstMaterial="clear">
          <a:bevelT h="635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E475C759-EC9B-4B3C-B3EC-AE30437EAE09}" type="TxLink">
            <a:rPr lang="en-US" sz="1100" b="1" i="0" u="none" strike="noStrike">
              <a:solidFill>
                <a:srgbClr val="000000"/>
              </a:solidFill>
              <a:latin typeface="Calibri"/>
              <a:cs typeface="Calibri"/>
            </a:rPr>
            <a:t> ₦54,273,885.00 </a:t>
          </a:fld>
          <a:endParaRPr lang="en-NG" sz="1100" b="1" i="0" u="none" strike="noStrike">
            <a:solidFill>
              <a:srgbClr val="000000"/>
            </a:solidFill>
            <a:latin typeface="+mj-lt"/>
            <a:cs typeface="Calibri"/>
          </a:endParaRPr>
        </a:p>
      </xdr:txBody>
    </xdr:sp>
    <xdr:clientData/>
  </xdr:twoCellAnchor>
  <xdr:twoCellAnchor>
    <xdr:from>
      <xdr:col>0</xdr:col>
      <xdr:colOff>390524</xdr:colOff>
      <xdr:row>21</xdr:row>
      <xdr:rowOff>180974</xdr:rowOff>
    </xdr:from>
    <xdr:to>
      <xdr:col>2</xdr:col>
      <xdr:colOff>428625</xdr:colOff>
      <xdr:row>23</xdr:row>
      <xdr:rowOff>123825</xdr:rowOff>
    </xdr:to>
    <xdr:sp macro="" textlink="PIVOT!D27">
      <xdr:nvSpPr>
        <xdr:cNvPr id="27" name="Rectangle 26">
          <a:extLst>
            <a:ext uri="{FF2B5EF4-FFF2-40B4-BE49-F238E27FC236}">
              <a16:creationId xmlns:a16="http://schemas.microsoft.com/office/drawing/2014/main" id="{C307283F-7220-8B86-787F-FFEEA93F873E}"/>
            </a:ext>
          </a:extLst>
        </xdr:cNvPr>
        <xdr:cNvSpPr/>
      </xdr:nvSpPr>
      <xdr:spPr>
        <a:xfrm>
          <a:off x="390524" y="4181474"/>
          <a:ext cx="1257301" cy="323851"/>
        </a:xfrm>
        <a:prstGeom prst="rect">
          <a:avLst/>
        </a:prstGeom>
        <a:noFill/>
        <a:ln>
          <a:noFill/>
        </a:ln>
        <a:effectLst/>
        <a:scene3d>
          <a:camera prst="orthographicFront">
            <a:rot lat="0" lon="0" rev="0"/>
          </a:camera>
          <a:lightRig rig="chilly" dir="t">
            <a:rot lat="0" lon="0" rev="18480000"/>
          </a:lightRig>
        </a:scene3d>
        <a:sp3d prstMaterial="clear">
          <a:bevelT h="635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EB0FABC4-2A29-483C-9894-14310581AB12}" type="TxLink">
            <a:rPr lang="en-US" sz="1100" b="1" i="0" u="none" strike="noStrike">
              <a:solidFill>
                <a:srgbClr val="000000"/>
              </a:solidFill>
              <a:latin typeface="+mj-lt"/>
              <a:cs typeface="Calibri"/>
            </a:rPr>
            <a:t> ₦102,392,260.00 </a:t>
          </a:fld>
          <a:endParaRPr lang="en-US" sz="1100" b="1">
            <a:latin typeface="+mj-lt"/>
          </a:endParaRPr>
        </a:p>
      </xdr:txBody>
    </xdr:sp>
    <xdr:clientData/>
  </xdr:twoCellAnchor>
  <xdr:twoCellAnchor editAs="oneCell">
    <xdr:from>
      <xdr:col>16</xdr:col>
      <xdr:colOff>381000</xdr:colOff>
      <xdr:row>17</xdr:row>
      <xdr:rowOff>114300</xdr:rowOff>
    </xdr:from>
    <xdr:to>
      <xdr:col>19</xdr:col>
      <xdr:colOff>85725</xdr:colOff>
      <xdr:row>23</xdr:row>
      <xdr:rowOff>123825</xdr:rowOff>
    </xdr:to>
    <mc:AlternateContent xmlns:mc="http://schemas.openxmlformats.org/markup-compatibility/2006">
      <mc:Choice xmlns:a14="http://schemas.microsoft.com/office/drawing/2010/main" Requires="a14">
        <xdr:graphicFrame macro="">
          <xdr:nvGraphicFramePr>
            <xdr:cNvPr id="29" name="Years">
              <a:extLst>
                <a:ext uri="{FF2B5EF4-FFF2-40B4-BE49-F238E27FC236}">
                  <a16:creationId xmlns:a16="http://schemas.microsoft.com/office/drawing/2014/main" id="{5C52A49D-BE92-76BA-3417-46BF0290985D}"/>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dr:sp macro="" textlink="">
          <xdr:nvSpPr>
            <xdr:cNvPr id="0" name=""/>
            <xdr:cNvSpPr>
              <a:spLocks noTextEdit="1"/>
            </xdr:cNvSpPr>
          </xdr:nvSpPr>
          <xdr:spPr>
            <a:xfrm>
              <a:off x="10134600" y="3352800"/>
              <a:ext cx="1533525" cy="1152525"/>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069.388990740743" createdVersion="8" refreshedVersion="8" minRefreshableVersion="3" recordCount="25" xr:uid="{4777A11C-2BF6-491B-8E65-D83806286711}">
  <cacheSource type="worksheet">
    <worksheetSource name="Table_Merge1"/>
  </cacheSource>
  <cacheFields count="24">
    <cacheField name="Year" numFmtId="14">
      <sharedItems containsSemiMixedTypes="0" containsNonDate="0" containsDate="1" containsString="0" minDate="2017-12-31T00:00:00" maxDate="2022-01-01T00:00:00" count="5">
        <d v="2017-12-31T00:00:00"/>
        <d v="2018-12-31T00:00:00"/>
        <d v="2019-12-31T00:00:00"/>
        <d v="2020-12-31T00:00:00"/>
        <d v="2021-12-31T00:00:00"/>
      </sharedItems>
      <fieldGroup par="23" base="0">
        <rangePr groupBy="months" startDate="2017-12-31T00:00:00" endDate="2022-01-01T00:00:00"/>
        <groupItems count="14">
          <s v="&lt;31/12/2017"/>
          <s v="Jan"/>
          <s v="Feb"/>
          <s v="Mar"/>
          <s v="Apr"/>
          <s v="May"/>
          <s v="Jun"/>
          <s v="Jul"/>
          <s v="Aug"/>
          <s v="Sep"/>
          <s v="Oct"/>
          <s v="Nov"/>
          <s v="Dec"/>
          <s v="&gt;01/01/2022"/>
        </groupItems>
      </fieldGroup>
    </cacheField>
    <cacheField name="Gross Earnings" numFmtId="0">
      <sharedItems containsSemiMixedTypes="0" containsString="0" containsNumber="1" containsInteger="1" minValue="583006" maxValue="757296"/>
    </cacheField>
    <cacheField name="Net operating income" numFmtId="0">
      <sharedItems containsSemiMixedTypes="0" containsString="0" containsNumber="1" containsInteger="1" minValue="417317" maxValue="592813"/>
    </cacheField>
    <cacheField name="(Loss)/Gain from disposal of subsidiary" numFmtId="0">
      <sharedItems/>
    </cacheField>
    <cacheField name="Insurance claims" numFmtId="0">
      <sharedItems/>
    </cacheField>
    <cacheField name="Operating expenses" numFmtId="0">
      <sharedItems containsSemiMixedTypes="0" containsString="0" containsNumber="1" containsInteger="1" minValue="4514" maxValue="334182"/>
    </cacheField>
    <cacheField name="Group's share of associate's results" numFmtId="0">
      <sharedItems/>
    </cacheField>
    <cacheField name="Impairment charge for credit losses" numFmtId="0">
      <sharedItems containsSemiMixedTypes="0" containsString="0" containsNumber="1" containsInteger="1" minValue="61830" maxValue="226037"/>
    </cacheField>
    <cacheField name="Profit before taxation" numFmtId="0">
      <sharedItems containsSemiMixedTypes="0" containsString="0" containsNumber="1" containsInteger="1" minValue="22948" maxValue="166662"/>
    </cacheField>
    <cacheField name="Taxation" numFmtId="0">
      <sharedItems containsSemiMixedTypes="0" containsString="0" containsNumber="1" containsInteger="1" minValue="-15515" maxValue="-5544"/>
    </cacheField>
    <cacheField name="Profit from continuing operations" numFmtId="0">
      <sharedItems containsSemiMixedTypes="0" containsString="0" containsNumber="1" containsInteger="1" minValue="17141" maxValue="151147"/>
    </cacheField>
    <cacheField name="Profit/(loss) from discontinuing operations" numFmtId="0">
      <sharedItems containsSemiMixedTypes="0" containsString="0" containsNumber="1" containsInteger="1" minValue="-7774" maxValue="14138"/>
    </cacheField>
    <cacheField name="Profit for the year" numFmtId="0">
      <sharedItems containsSemiMixedTypes="0" containsString="0" containsNumber="1" containsInteger="1" minValue="12243" maxValue="151079"/>
    </cacheField>
    <cacheField name="Profit attributable to:" numFmtId="0">
      <sharedItems containsNonDate="0" containsString="0" containsBlank="1"/>
    </cacheField>
    <cacheField name="Owners of the parent" numFmtId="0">
      <sharedItems containsSemiMixedTypes="0" containsString="0" containsNumber="1" containsInteger="1" minValue="14122" maxValue="149709"/>
    </cacheField>
    <cacheField name="Non controlling interest" numFmtId="0">
      <sharedItems containsSemiMixedTypes="0" containsString="0" containsNumber="1" containsInteger="1" minValue="-3620" maxValue="1744"/>
    </cacheField>
    <cacheField name="Column18" numFmtId="0">
      <sharedItems containsSemiMixedTypes="0" containsString="0" containsNumber="1" containsInteger="1" minValue="12243" maxValue="151079"/>
    </cacheField>
    <cacheField name="Earnings per share in kobo (basic/diluted)" numFmtId="0">
      <sharedItems containsSemiMixedTypes="0" containsString="0" containsNumber="1" containsInteger="1" minValue="39" maxValue="417"/>
    </cacheField>
    <cacheField name="First bank SFP.Loans and advances to banks" numFmtId="0">
      <sharedItems containsSemiMixedTypes="0" containsString="0" containsNumber="1" containsInteger="1" minValue="444871" maxValue="1016823"/>
    </cacheField>
    <cacheField name="First bank SFP.Loans and advances to customers" numFmtId="0">
      <sharedItems containsSemiMixedTypes="0" containsString="0" containsNumber="1" containsInteger="1" minValue="1670476" maxValue="2881916"/>
    </cacheField>
    <cacheField name="First bank SFP.Deposits from banks" numFmtId="0">
      <sharedItems containsSemiMixedTypes="0" containsString="0" containsNumber="1" containsInteger="1" minValue="416078" maxValue="1098107"/>
    </cacheField>
    <cacheField name="First bank SFP.Deposits from customers" numFmtId="0">
      <sharedItems containsSemiMixedTypes="0" containsString="0" containsNumber="1" containsInteger="1" minValue="3104221" maxValue="5849487"/>
    </cacheField>
    <cacheField name="Quarters" numFmtId="0" databaseField="0">
      <fieldGroup base="0">
        <rangePr groupBy="quarters" startDate="2017-12-31T00:00:00" endDate="2022-01-01T00:00:00"/>
        <groupItems count="6">
          <s v="&lt;31/12/2017"/>
          <s v="Qtr1"/>
          <s v="Qtr2"/>
          <s v="Qtr3"/>
          <s v="Qtr4"/>
          <s v="&gt;01/01/2022"/>
        </groupItems>
      </fieldGroup>
    </cacheField>
    <cacheField name="Years" numFmtId="0" databaseField="0">
      <fieldGroup base="0">
        <rangePr groupBy="years" startDate="2017-12-31T00:00:00" endDate="2022-01-01T00:00:00"/>
        <groupItems count="8">
          <s v="&lt;31/12/2017"/>
          <s v="2017"/>
          <s v="2018"/>
          <s v="2019"/>
          <s v="2020"/>
          <s v="2021"/>
          <s v="2022"/>
          <s v="&gt;01/01/2022"/>
        </groupItems>
      </fieldGroup>
    </cacheField>
  </cacheFields>
  <extLst>
    <ext xmlns:x14="http://schemas.microsoft.com/office/spreadsheetml/2009/9/main" uri="{725AE2AE-9491-48be-B2B4-4EB974FC3084}">
      <x14:pivotCacheDefinition pivotCacheId="51651727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
  <r>
    <x v="0"/>
    <n v="583006"/>
    <n v="469926"/>
    <s v="(8)"/>
    <s v="(2,190)"/>
    <n v="218744"/>
    <s v="-"/>
    <n v="226037"/>
    <n v="22948"/>
    <n v="-5807"/>
    <n v="17141"/>
    <n v="-4898"/>
    <n v="12243"/>
    <m/>
    <n v="14122"/>
    <n v="-1879"/>
    <n v="12243"/>
    <n v="39"/>
    <n v="444871"/>
    <n v="2083894"/>
    <n v="416078"/>
    <n v="3104221"/>
  </r>
  <r>
    <x v="0"/>
    <n v="583006"/>
    <n v="469926"/>
    <s v="(8)"/>
    <s v="(2,190)"/>
    <n v="218744"/>
    <s v="-"/>
    <n v="226037"/>
    <n v="22948"/>
    <n v="-5807"/>
    <n v="17141"/>
    <n v="-4898"/>
    <n v="12243"/>
    <m/>
    <n v="14122"/>
    <n v="-1879"/>
    <n v="12243"/>
    <n v="39"/>
    <n v="742929"/>
    <n v="2001223"/>
    <n v="665366"/>
    <n v="3143338"/>
  </r>
  <r>
    <x v="0"/>
    <n v="583006"/>
    <n v="469926"/>
    <s v="(8)"/>
    <s v="(2,190)"/>
    <n v="218744"/>
    <s v="-"/>
    <n v="226037"/>
    <n v="22948"/>
    <n v="-5807"/>
    <n v="17141"/>
    <n v="-4898"/>
    <n v="12243"/>
    <m/>
    <n v="14122"/>
    <n v="-1879"/>
    <n v="12243"/>
    <n v="39"/>
    <n v="863435"/>
    <n v="1670476"/>
    <n v="749315"/>
    <n v="3486691"/>
  </r>
  <r>
    <x v="0"/>
    <n v="583006"/>
    <n v="469926"/>
    <s v="(8)"/>
    <s v="(2,190)"/>
    <n v="218744"/>
    <s v="-"/>
    <n v="226037"/>
    <n v="22948"/>
    <n v="-5807"/>
    <n v="17141"/>
    <n v="-4898"/>
    <n v="12243"/>
    <m/>
    <n v="14122"/>
    <n v="-1879"/>
    <n v="12243"/>
    <n v="39"/>
    <n v="1016823"/>
    <n v="2217268"/>
    <n v="1039220"/>
    <n v="4894715"/>
  </r>
  <r>
    <x v="0"/>
    <n v="583006"/>
    <n v="469926"/>
    <s v="(8)"/>
    <s v="(2,190)"/>
    <n v="218744"/>
    <s v="-"/>
    <n v="226037"/>
    <n v="22948"/>
    <n v="-5807"/>
    <n v="17141"/>
    <n v="-4898"/>
    <n v="12243"/>
    <m/>
    <n v="14122"/>
    <n v="-1879"/>
    <n v="12243"/>
    <n v="39"/>
    <n v="1015122"/>
    <n v="2881916"/>
    <n v="1098107"/>
    <n v="5849487"/>
  </r>
  <r>
    <x v="1"/>
    <n v="598184"/>
    <n v="444835"/>
    <s v="-"/>
    <s v="(4,041)"/>
    <n v="4514"/>
    <s v="430"/>
    <n v="150424"/>
    <n v="54522"/>
    <n v="-9040"/>
    <n v="45482"/>
    <n v="-7774"/>
    <n v="37708"/>
    <m/>
    <n v="41328"/>
    <n v="-3620"/>
    <n v="37708"/>
    <n v="115"/>
    <n v="444871"/>
    <n v="2083894"/>
    <n v="416078"/>
    <n v="3104221"/>
  </r>
  <r>
    <x v="1"/>
    <n v="598184"/>
    <n v="444835"/>
    <s v="-"/>
    <s v="(4,041)"/>
    <n v="4514"/>
    <s v="430"/>
    <n v="150424"/>
    <n v="54522"/>
    <n v="-9040"/>
    <n v="45482"/>
    <n v="-7774"/>
    <n v="37708"/>
    <m/>
    <n v="41328"/>
    <n v="-3620"/>
    <n v="37708"/>
    <n v="115"/>
    <n v="742929"/>
    <n v="2001223"/>
    <n v="665366"/>
    <n v="3143338"/>
  </r>
  <r>
    <x v="1"/>
    <n v="598184"/>
    <n v="444835"/>
    <s v="-"/>
    <s v="(4,041)"/>
    <n v="4514"/>
    <s v="430"/>
    <n v="150424"/>
    <n v="54522"/>
    <n v="-9040"/>
    <n v="45482"/>
    <n v="-7774"/>
    <n v="37708"/>
    <m/>
    <n v="41328"/>
    <n v="-3620"/>
    <n v="37708"/>
    <n v="115"/>
    <n v="863435"/>
    <n v="1670476"/>
    <n v="749315"/>
    <n v="3486691"/>
  </r>
  <r>
    <x v="1"/>
    <n v="598184"/>
    <n v="444835"/>
    <s v="-"/>
    <s v="(4,041)"/>
    <n v="4514"/>
    <s v="430"/>
    <n v="150424"/>
    <n v="54522"/>
    <n v="-9040"/>
    <n v="45482"/>
    <n v="-7774"/>
    <n v="37708"/>
    <m/>
    <n v="41328"/>
    <n v="-3620"/>
    <n v="37708"/>
    <n v="115"/>
    <n v="1016823"/>
    <n v="2217268"/>
    <n v="1039220"/>
    <n v="4894715"/>
  </r>
  <r>
    <x v="1"/>
    <n v="598184"/>
    <n v="444835"/>
    <s v="-"/>
    <s v="(4,041)"/>
    <n v="4514"/>
    <s v="430"/>
    <n v="150424"/>
    <n v="54522"/>
    <n v="-9040"/>
    <n v="45482"/>
    <n v="-7774"/>
    <n v="37708"/>
    <m/>
    <n v="41328"/>
    <n v="-3620"/>
    <n v="37708"/>
    <n v="115"/>
    <n v="1015122"/>
    <n v="2881916"/>
    <n v="1098107"/>
    <n v="5849487"/>
  </r>
  <r>
    <x v="2"/>
    <n v="587406"/>
    <n v="417317"/>
    <s v="-"/>
    <s v="(4,717)"/>
    <n v="261305"/>
    <s v="23"/>
    <n v="87465"/>
    <n v="63853"/>
    <n v="-5544"/>
    <n v="58309"/>
    <n v="-77"/>
    <n v="58232"/>
    <m/>
    <n v="57692"/>
    <n v="540"/>
    <n v="58232"/>
    <n v="161"/>
    <n v="444871"/>
    <n v="2083894"/>
    <n v="416078"/>
    <n v="3104221"/>
  </r>
  <r>
    <x v="2"/>
    <n v="587406"/>
    <n v="417317"/>
    <s v="-"/>
    <s v="(4,717)"/>
    <n v="261305"/>
    <s v="23"/>
    <n v="87465"/>
    <n v="63853"/>
    <n v="-5544"/>
    <n v="58309"/>
    <n v="-77"/>
    <n v="58232"/>
    <m/>
    <n v="57692"/>
    <n v="540"/>
    <n v="58232"/>
    <n v="161"/>
    <n v="742929"/>
    <n v="2001223"/>
    <n v="665366"/>
    <n v="3143338"/>
  </r>
  <r>
    <x v="2"/>
    <n v="587406"/>
    <n v="417317"/>
    <s v="-"/>
    <s v="(4,717)"/>
    <n v="261305"/>
    <s v="23"/>
    <n v="87465"/>
    <n v="63853"/>
    <n v="-5544"/>
    <n v="58309"/>
    <n v="-77"/>
    <n v="58232"/>
    <m/>
    <n v="57692"/>
    <n v="540"/>
    <n v="58232"/>
    <n v="161"/>
    <n v="863435"/>
    <n v="1670476"/>
    <n v="749315"/>
    <n v="3486691"/>
  </r>
  <r>
    <x v="2"/>
    <n v="587406"/>
    <n v="417317"/>
    <s v="-"/>
    <s v="(4,717)"/>
    <n v="261305"/>
    <s v="23"/>
    <n v="87465"/>
    <n v="63853"/>
    <n v="-5544"/>
    <n v="58309"/>
    <n v="-77"/>
    <n v="58232"/>
    <m/>
    <n v="57692"/>
    <n v="540"/>
    <n v="58232"/>
    <n v="161"/>
    <n v="1016823"/>
    <n v="2217268"/>
    <n v="1039220"/>
    <n v="4894715"/>
  </r>
  <r>
    <x v="2"/>
    <n v="587406"/>
    <n v="417317"/>
    <s v="-"/>
    <s v="(4,717)"/>
    <n v="261305"/>
    <s v="23"/>
    <n v="87465"/>
    <n v="63853"/>
    <n v="-5544"/>
    <n v="58309"/>
    <n v="-77"/>
    <n v="58232"/>
    <m/>
    <n v="57692"/>
    <n v="540"/>
    <n v="58232"/>
    <n v="161"/>
    <n v="1015122"/>
    <n v="2881916"/>
    <n v="1098107"/>
    <n v="5849487"/>
  </r>
  <r>
    <x v="3"/>
    <n v="590663"/>
    <n v="531328"/>
    <s v="-"/>
    <s v="-"/>
    <n v="292501"/>
    <s v="482"/>
    <n v="61830"/>
    <n v="83703"/>
    <n v="-8111"/>
    <n v="75592"/>
    <n v="14138"/>
    <n v="89730"/>
    <m/>
    <n v="87986"/>
    <n v="1744"/>
    <n v="89730"/>
    <n v="245"/>
    <n v="444871"/>
    <n v="2083894"/>
    <n v="416078"/>
    <n v="3104221"/>
  </r>
  <r>
    <x v="3"/>
    <n v="590663"/>
    <n v="531328"/>
    <s v="-"/>
    <s v="-"/>
    <n v="292501"/>
    <s v="482"/>
    <n v="61830"/>
    <n v="83703"/>
    <n v="-8111"/>
    <n v="75592"/>
    <n v="14138"/>
    <n v="89730"/>
    <m/>
    <n v="87986"/>
    <n v="1744"/>
    <n v="89730"/>
    <n v="245"/>
    <n v="742929"/>
    <n v="2001223"/>
    <n v="665366"/>
    <n v="3143338"/>
  </r>
  <r>
    <x v="3"/>
    <n v="590663"/>
    <n v="531328"/>
    <s v="-"/>
    <s v="-"/>
    <n v="292501"/>
    <s v="482"/>
    <n v="61830"/>
    <n v="83703"/>
    <n v="-8111"/>
    <n v="75592"/>
    <n v="14138"/>
    <n v="89730"/>
    <m/>
    <n v="87986"/>
    <n v="1744"/>
    <n v="89730"/>
    <n v="245"/>
    <n v="863435"/>
    <n v="1670476"/>
    <n v="749315"/>
    <n v="3486691"/>
  </r>
  <r>
    <x v="3"/>
    <n v="590663"/>
    <n v="531328"/>
    <s v="-"/>
    <s v="-"/>
    <n v="292501"/>
    <s v="482"/>
    <n v="61830"/>
    <n v="83703"/>
    <n v="-8111"/>
    <n v="75592"/>
    <n v="14138"/>
    <n v="89730"/>
    <m/>
    <n v="87986"/>
    <n v="1744"/>
    <n v="89730"/>
    <n v="245"/>
    <n v="1016823"/>
    <n v="2217268"/>
    <n v="1039220"/>
    <n v="4894715"/>
  </r>
  <r>
    <x v="3"/>
    <n v="590663"/>
    <n v="531328"/>
    <s v="-"/>
    <s v="-"/>
    <n v="292501"/>
    <s v="482"/>
    <n v="61830"/>
    <n v="83703"/>
    <n v="-8111"/>
    <n v="75592"/>
    <n v="14138"/>
    <n v="89730"/>
    <m/>
    <n v="87986"/>
    <n v="1744"/>
    <n v="89730"/>
    <n v="245"/>
    <n v="1015122"/>
    <n v="2881916"/>
    <n v="1098107"/>
    <n v="5849487"/>
  </r>
  <r>
    <x v="4"/>
    <n v="757296"/>
    <n v="592813"/>
    <s v="-"/>
    <s v="-"/>
    <n v="334182"/>
    <s v="(258)"/>
    <n v="91711"/>
    <n v="166662"/>
    <n v="-15515"/>
    <n v="151147"/>
    <n v="-68"/>
    <n v="151079"/>
    <m/>
    <n v="149709"/>
    <n v="1370"/>
    <n v="151079"/>
    <n v="417"/>
    <n v="444871"/>
    <n v="2083894"/>
    <n v="416078"/>
    <n v="3104221"/>
  </r>
  <r>
    <x v="4"/>
    <n v="757296"/>
    <n v="592813"/>
    <s v="-"/>
    <s v="-"/>
    <n v="334182"/>
    <s v="(258)"/>
    <n v="91711"/>
    <n v="166662"/>
    <n v="-15515"/>
    <n v="151147"/>
    <n v="-68"/>
    <n v="151079"/>
    <m/>
    <n v="149709"/>
    <n v="1370"/>
    <n v="151079"/>
    <n v="417"/>
    <n v="742929"/>
    <n v="2001223"/>
    <n v="665366"/>
    <n v="3143338"/>
  </r>
  <r>
    <x v="4"/>
    <n v="757296"/>
    <n v="592813"/>
    <s v="-"/>
    <s v="-"/>
    <n v="334182"/>
    <s v="(258)"/>
    <n v="91711"/>
    <n v="166662"/>
    <n v="-15515"/>
    <n v="151147"/>
    <n v="-68"/>
    <n v="151079"/>
    <m/>
    <n v="149709"/>
    <n v="1370"/>
    <n v="151079"/>
    <n v="417"/>
    <n v="863435"/>
    <n v="1670476"/>
    <n v="749315"/>
    <n v="3486691"/>
  </r>
  <r>
    <x v="4"/>
    <n v="757296"/>
    <n v="592813"/>
    <s v="-"/>
    <s v="-"/>
    <n v="334182"/>
    <s v="(258)"/>
    <n v="91711"/>
    <n v="166662"/>
    <n v="-15515"/>
    <n v="151147"/>
    <n v="-68"/>
    <n v="151079"/>
    <m/>
    <n v="149709"/>
    <n v="1370"/>
    <n v="151079"/>
    <n v="417"/>
    <n v="1016823"/>
    <n v="2217268"/>
    <n v="1039220"/>
    <n v="4894715"/>
  </r>
  <r>
    <x v="4"/>
    <n v="757296"/>
    <n v="592813"/>
    <s v="-"/>
    <s v="-"/>
    <n v="334182"/>
    <s v="(258)"/>
    <n v="91711"/>
    <n v="166662"/>
    <n v="-15515"/>
    <n v="151147"/>
    <n v="-68"/>
    <n v="151079"/>
    <m/>
    <n v="149709"/>
    <n v="1370"/>
    <n v="151079"/>
    <n v="417"/>
    <n v="1015122"/>
    <n v="2881916"/>
    <n v="1098107"/>
    <n v="584948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6D0E6F2-CAEC-4110-AF88-84AB423ADF1D}"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Year">
  <location ref="C26:C27" firstHeaderRow="1" firstDataRow="1" firstDataCol="0"/>
  <pivotFields count="24">
    <pivotField numFmtId="14"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items count="7">
        <item x="0"/>
        <item x="1"/>
        <item x="2"/>
        <item x="3"/>
        <item x="4"/>
        <item x="5"/>
        <item t="default"/>
      </items>
    </pivotField>
    <pivotField showAll="0">
      <items count="9">
        <item x="0"/>
        <item x="1"/>
        <item x="2"/>
        <item x="3"/>
        <item x="4"/>
        <item x="5"/>
        <item x="6"/>
        <item x="7"/>
        <item t="default"/>
      </items>
    </pivotField>
  </pivotFields>
  <rowItems count="1">
    <i/>
  </rowItems>
  <colItems count="1">
    <i/>
  </colItems>
  <dataFields count="1">
    <dataField name="Sum of First bank SFP.Deposits from customers" fld="21" baseField="0" baseItem="0"/>
  </dataFields>
  <formats count="4">
    <format dxfId="190">
      <pivotArea type="all" dataOnly="0" outline="0" fieldPosition="0"/>
    </format>
    <format dxfId="189">
      <pivotArea outline="0" collapsedLevelsAreSubtotals="1" fieldPosition="0"/>
    </format>
    <format dxfId="188">
      <pivotArea field="23" type="button" dataOnly="0" labelOnly="1" outline="0"/>
    </format>
    <format dxfId="187">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F36BF0A-8FE9-4CCB-86AE-4E68553198F7}"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Year">
  <location ref="C30:C31" firstHeaderRow="1" firstDataRow="1" firstDataCol="0"/>
  <pivotFields count="24">
    <pivotField numFmtId="14"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items count="7">
        <item x="0"/>
        <item x="1"/>
        <item x="2"/>
        <item x="3"/>
        <item x="4"/>
        <item x="5"/>
        <item t="default"/>
      </items>
    </pivotField>
    <pivotField showAll="0">
      <items count="9">
        <item x="0"/>
        <item x="1"/>
        <item x="2"/>
        <item x="3"/>
        <item x="4"/>
        <item x="5"/>
        <item x="6"/>
        <item x="7"/>
        <item t="default"/>
      </items>
    </pivotField>
  </pivotFields>
  <rowItems count="1">
    <i/>
  </rowItems>
  <colItems count="1">
    <i/>
  </colItems>
  <dataFields count="1">
    <dataField name="Sum of First bank SFP.Loans and advances to customers" fld="19" baseField="0" baseItem="0"/>
  </dataFields>
  <formats count="4">
    <format dxfId="194">
      <pivotArea type="all" dataOnly="0" outline="0" fieldPosition="0"/>
    </format>
    <format dxfId="193">
      <pivotArea outline="0" collapsedLevelsAreSubtotals="1" fieldPosition="0"/>
    </format>
    <format dxfId="192">
      <pivotArea field="23" type="button" dataOnly="0" labelOnly="1" outline="0"/>
    </format>
    <format dxfId="191">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EF759AC-E1AC-4C3B-9833-24C300073EA7}"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Year">
  <location ref="C23:C24" firstHeaderRow="1" firstDataRow="1" firstDataCol="0"/>
  <pivotFields count="24">
    <pivotField numFmtId="14"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items count="7">
        <item x="0"/>
        <item x="1"/>
        <item x="2"/>
        <item x="3"/>
        <item x="4"/>
        <item x="5"/>
        <item t="default"/>
      </items>
    </pivotField>
    <pivotField showAll="0">
      <items count="9">
        <item x="0"/>
        <item x="1"/>
        <item x="2"/>
        <item x="3"/>
        <item x="4"/>
        <item x="5"/>
        <item x="6"/>
        <item x="7"/>
        <item t="default"/>
      </items>
    </pivotField>
  </pivotFields>
  <rowItems count="1">
    <i/>
  </rowItems>
  <colItems count="1">
    <i/>
  </colItems>
  <dataFields count="1">
    <dataField name="Sum of Profit for the year" fld="12" baseField="0" baseItem="0"/>
  </dataFields>
  <formats count="4">
    <format dxfId="198">
      <pivotArea type="all" dataOnly="0" outline="0" fieldPosition="0"/>
    </format>
    <format dxfId="197">
      <pivotArea outline="0" collapsedLevelsAreSubtotals="1" fieldPosition="0"/>
    </format>
    <format dxfId="196">
      <pivotArea field="23" type="button" dataOnly="0" labelOnly="1" outline="0"/>
    </format>
    <format dxfId="195">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4B4BEAE-9A02-4706-8090-5B6161140D22}"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rowHeaderCaption="Year">
  <location ref="C19:D20" firstHeaderRow="0" firstDataRow="1" firstDataCol="0"/>
  <pivotFields count="24">
    <pivotField numFmtId="14"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dataField="1" showAll="0"/>
    <pivotField showAll="0">
      <items count="7">
        <item x="0"/>
        <item x="1"/>
        <item x="2"/>
        <item x="3"/>
        <item x="4"/>
        <item x="5"/>
        <item t="default"/>
      </items>
    </pivotField>
    <pivotField showAll="0">
      <items count="9">
        <item x="0"/>
        <item x="1"/>
        <item x="2"/>
        <item x="3"/>
        <item x="4"/>
        <item x="5"/>
        <item x="6"/>
        <item x="7"/>
        <item t="default"/>
      </items>
    </pivotField>
  </pivotFields>
  <rowItems count="1">
    <i/>
  </rowItems>
  <colFields count="1">
    <field x="-2"/>
  </colFields>
  <colItems count="2">
    <i>
      <x/>
    </i>
    <i i="1">
      <x v="1"/>
    </i>
  </colItems>
  <dataFields count="2">
    <dataField name="Sum of First bank SFP.Deposits from banks" fld="20" baseField="0" baseItem="0"/>
    <dataField name="Sum of First bank SFP.Deposits from customers" fld="21" baseField="0" baseItem="0"/>
  </dataFields>
  <formats count="4">
    <format dxfId="202">
      <pivotArea type="all" dataOnly="0" outline="0" fieldPosition="0"/>
    </format>
    <format dxfId="201">
      <pivotArea outline="0" collapsedLevelsAreSubtotals="1" fieldPosition="0"/>
    </format>
    <format dxfId="200">
      <pivotArea field="23" type="button" dataOnly="0" labelOnly="1" outline="0"/>
    </format>
    <format dxfId="199">
      <pivotArea dataOnly="0" labelOnly="1" grandRow="1" outline="0" fieldPosition="0"/>
    </format>
  </formats>
  <chartFormats count="14">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1" format="2">
      <pivotArea type="data" outline="0" fieldPosition="0">
        <references count="1">
          <reference field="4294967294" count="1" selected="0">
            <x v="0"/>
          </reference>
        </references>
      </pivotArea>
    </chartFormat>
    <chartFormat chart="3" format="6" series="1">
      <pivotArea type="data" outline="0" fieldPosition="0">
        <references count="1">
          <reference field="4294967294" count="1" selected="0">
            <x v="0"/>
          </reference>
        </references>
      </pivotArea>
    </chartFormat>
    <chartFormat chart="3" format="7">
      <pivotArea type="data" outline="0" fieldPosition="0">
        <references count="1">
          <reference field="4294967294" count="1" selected="0">
            <x v="0"/>
          </reference>
        </references>
      </pivotArea>
    </chartFormat>
    <chartFormat chart="3" format="8" series="1">
      <pivotArea type="data" outline="0" fieldPosition="0">
        <references count="1">
          <reference field="4294967294" count="1" selected="0">
            <x v="1"/>
          </reference>
        </references>
      </pivotArea>
    </chartFormat>
    <chartFormat chart="4"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1"/>
          </reference>
        </references>
      </pivotArea>
    </chartFormat>
    <chartFormat chart="5"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1"/>
          </reference>
        </references>
      </pivotArea>
    </chartFormat>
    <chartFormat chart="8" format="4" series="1">
      <pivotArea type="data" outline="0" fieldPosition="0">
        <references count="1">
          <reference field="4294967294" count="1" selected="0">
            <x v="0"/>
          </reference>
        </references>
      </pivotArea>
    </chartFormat>
    <chartFormat chart="8" format="5" series="1">
      <pivotArea type="data" outline="0" fieldPosition="0">
        <references count="1">
          <reference field="4294967294" count="1" selected="0">
            <x v="1"/>
          </reference>
        </references>
      </pivotArea>
    </chartFormat>
    <chartFormat chart="8" format="6">
      <pivotArea type="data" outline="0" fieldPosition="0">
        <references count="1">
          <reference field="4294967294" count="1" selected="0">
            <x v="1"/>
          </reference>
        </references>
      </pivotArea>
    </chartFormat>
    <chartFormat chart="8" format="7">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1326241-172A-4A42-9F5D-DA8FD34454FA}"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rowHeaderCaption="Year">
  <location ref="C3:F9" firstHeaderRow="0" firstDataRow="1" firstDataCol="1"/>
  <pivotFields count="24">
    <pivotField numFmtId="14" showAll="0">
      <items count="15">
        <item x="0"/>
        <item x="1"/>
        <item x="2"/>
        <item x="3"/>
        <item x="4"/>
        <item x="5"/>
        <item x="6"/>
        <item x="7"/>
        <item x="8"/>
        <item x="9"/>
        <item x="10"/>
        <item x="11"/>
        <item x="12"/>
        <item x="13"/>
        <item t="default"/>
      </items>
    </pivotField>
    <pivotField dataField="1" showAll="0"/>
    <pivotField dataField="1"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items count="7">
        <item x="0"/>
        <item x="1"/>
        <item x="2"/>
        <item x="3"/>
        <item x="4"/>
        <item x="5"/>
        <item t="default"/>
      </items>
    </pivotField>
    <pivotField axis="axisRow" showAll="0">
      <items count="9">
        <item x="0"/>
        <item x="1"/>
        <item x="2"/>
        <item x="3"/>
        <item x="4"/>
        <item x="5"/>
        <item x="6"/>
        <item x="7"/>
        <item t="default"/>
      </items>
    </pivotField>
  </pivotFields>
  <rowFields count="1">
    <field x="23"/>
  </rowFields>
  <rowItems count="6">
    <i>
      <x v="1"/>
    </i>
    <i>
      <x v="2"/>
    </i>
    <i>
      <x v="3"/>
    </i>
    <i>
      <x v="4"/>
    </i>
    <i>
      <x v="5"/>
    </i>
    <i t="grand">
      <x/>
    </i>
  </rowItems>
  <colFields count="1">
    <field x="-2"/>
  </colFields>
  <colItems count="3">
    <i>
      <x/>
    </i>
    <i i="1">
      <x v="1"/>
    </i>
    <i i="2">
      <x v="2"/>
    </i>
  </colItems>
  <dataFields count="3">
    <dataField name="Sum of Net operating income" fld="2" baseField="0" baseItem="0"/>
    <dataField name="Sum of Gross Earnings" fld="1" baseField="0" baseItem="0"/>
    <dataField name="Sum of Profit for the year" fld="12" baseField="0" baseItem="0"/>
  </dataFields>
  <formats count="6">
    <format dxfId="208">
      <pivotArea type="all" dataOnly="0" outline="0" fieldPosition="0"/>
    </format>
    <format dxfId="207">
      <pivotArea outline="0" collapsedLevelsAreSubtotals="1" fieldPosition="0"/>
    </format>
    <format dxfId="206">
      <pivotArea field="23" type="button" dataOnly="0" labelOnly="1" outline="0" axis="axisRow" fieldPosition="0"/>
    </format>
    <format dxfId="205">
      <pivotArea dataOnly="0" labelOnly="1" fieldPosition="0">
        <references count="1">
          <reference field="23" count="5">
            <x v="1"/>
            <x v="2"/>
            <x v="3"/>
            <x v="4"/>
            <x v="5"/>
          </reference>
        </references>
      </pivotArea>
    </format>
    <format dxfId="204">
      <pivotArea dataOnly="0" labelOnly="1" grandRow="1" outline="0" fieldPosition="0"/>
    </format>
    <format dxfId="203">
      <pivotArea dataOnly="0" labelOnly="1" outline="0" fieldPosition="0">
        <references count="1">
          <reference field="4294967294" count="2">
            <x v="0"/>
            <x v="2"/>
          </reference>
        </references>
      </pivotArea>
    </format>
  </formats>
  <chartFormats count="7">
    <chartFormat chart="3" format="6" series="1">
      <pivotArea type="data" outline="0" fieldPosition="0">
        <references count="1">
          <reference field="4294967294" count="1" selected="0">
            <x v="0"/>
          </reference>
        </references>
      </pivotArea>
    </chartFormat>
    <chartFormat chart="3" format="7" series="1">
      <pivotArea type="data" outline="0" fieldPosition="0">
        <references count="1">
          <reference field="4294967294" count="1" selected="0">
            <x v="1"/>
          </reference>
        </references>
      </pivotArea>
    </chartFormat>
    <chartFormat chart="3" format="8" series="1">
      <pivotArea type="data" outline="0" fieldPosition="0">
        <references count="1">
          <reference field="4294967294" count="1" selected="0">
            <x v="2"/>
          </reference>
        </references>
      </pivotArea>
    </chartFormat>
    <chartFormat chart="3" format="9">
      <pivotArea type="data" outline="0" fieldPosition="0">
        <references count="2">
          <reference field="4294967294" count="1" selected="0">
            <x v="2"/>
          </reference>
          <reference field="23" count="1" selected="0">
            <x v="2"/>
          </reference>
        </references>
      </pivotArea>
    </chartFormat>
    <chartFormat chart="3" format="10">
      <pivotArea type="data" outline="0" fieldPosition="0">
        <references count="2">
          <reference field="4294967294" count="1" selected="0">
            <x v="2"/>
          </reference>
          <reference field="23" count="1" selected="0">
            <x v="3"/>
          </reference>
        </references>
      </pivotArea>
    </chartFormat>
    <chartFormat chart="3" format="11">
      <pivotArea type="data" outline="0" fieldPosition="0">
        <references count="2">
          <reference field="4294967294" count="1" selected="0">
            <x v="2"/>
          </reference>
          <reference field="23" count="1" selected="0">
            <x v="4"/>
          </reference>
        </references>
      </pivotArea>
    </chartFormat>
    <chartFormat chart="3" format="12">
      <pivotArea type="data" outline="0" fieldPosition="0">
        <references count="2">
          <reference field="4294967294" count="1" selected="0">
            <x v="2"/>
          </reference>
          <reference field="23"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34A1C88-75AC-4805-AF1F-4184658291CF}"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Year">
  <location ref="C15:D16" firstHeaderRow="0" firstDataRow="1" firstDataCol="0"/>
  <pivotFields count="24">
    <pivotField numFmtId="14"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dataField="1" showAll="0"/>
    <pivotField showAll="0"/>
    <pivotField showAll="0"/>
    <pivotField showAll="0">
      <items count="7">
        <item x="0"/>
        <item x="1"/>
        <item x="2"/>
        <item x="3"/>
        <item x="4"/>
        <item x="5"/>
        <item t="default"/>
      </items>
    </pivotField>
    <pivotField showAll="0">
      <items count="9">
        <item x="0"/>
        <item x="1"/>
        <item x="2"/>
        <item x="3"/>
        <item x="4"/>
        <item x="5"/>
        <item x="6"/>
        <item x="7"/>
        <item t="default"/>
      </items>
    </pivotField>
  </pivotFields>
  <rowItems count="1">
    <i/>
  </rowItems>
  <colFields count="1">
    <field x="-2"/>
  </colFields>
  <colItems count="2">
    <i>
      <x/>
    </i>
    <i i="1">
      <x v="1"/>
    </i>
  </colItems>
  <dataFields count="2">
    <dataField name="Sum of First bank SFP.Loans and advances to banks" fld="18" baseField="0" baseItem="0"/>
    <dataField name="Sum of First bank SFP.Loans and advances to customers" fld="19" baseField="0" baseItem="0" numFmtId="44"/>
  </dataFields>
  <formats count="5">
    <format dxfId="212">
      <pivotArea type="all" dataOnly="0" outline="0" fieldPosition="0"/>
    </format>
    <format dxfId="211">
      <pivotArea outline="0" collapsedLevelsAreSubtotals="1" fieldPosition="0"/>
    </format>
    <format dxfId="210">
      <pivotArea field="23" type="button" dataOnly="0" labelOnly="1" outline="0"/>
    </format>
    <format dxfId="209">
      <pivotArea dataOnly="0" labelOnly="1" grandRow="1" outline="0" fieldPosition="0"/>
    </format>
    <format dxfId="165">
      <pivotArea outline="0" collapsedLevelsAreSubtotals="1" fieldPosition="0">
        <references count="1">
          <reference field="4294967294" count="1" selected="0">
            <x v="1"/>
          </reference>
        </references>
      </pivotArea>
    </format>
  </formats>
  <chartFormats count="7">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2"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 chart="3" format="6">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7A428F7-E035-46F4-B9AB-FCF46296B315}" name="PivotTable8" cacheId="0" applyNumberFormats="0" applyBorderFormats="0" applyFontFormats="0" applyPatternFormats="0" applyAlignmentFormats="0" applyWidthHeightFormats="1" dataCaption="Values" updatedVersion="8" minRefreshableVersion="3" showDrill="0" useAutoFormatting="1" itemPrintTitles="1" createdVersion="8" indent="0" outline="1" outlineData="1" multipleFieldFilters="0" rowHeaderCaption="Year">
  <location ref="C33:C34" firstHeaderRow="1" firstDataRow="1" firstDataCol="0"/>
  <pivotFields count="24">
    <pivotField numFmtId="14"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items count="7">
        <item x="0"/>
        <item x="1"/>
        <item x="2"/>
        <item x="3"/>
        <item x="4"/>
        <item x="5"/>
        <item t="default"/>
      </items>
    </pivotField>
    <pivotField showAll="0">
      <items count="9">
        <item x="0"/>
        <item x="1"/>
        <item x="2"/>
        <item x="3"/>
        <item x="4"/>
        <item x="5"/>
        <item x="6"/>
        <item x="7"/>
        <item t="default"/>
      </items>
    </pivotField>
  </pivotFields>
  <rowItems count="1">
    <i/>
  </rowItems>
  <colItems count="1">
    <i/>
  </colItems>
  <dataFields count="1">
    <dataField name="Sum of First bank SFP.Loans and advances to customers" fld="19" baseField="0" baseItem="0" numFmtId="44"/>
  </dataFields>
  <formats count="4">
    <format dxfId="215">
      <pivotArea type="all" dataOnly="0" outline="0" fieldPosition="0"/>
    </format>
    <format dxfId="214">
      <pivotArea field="23" type="button" dataOnly="0" labelOnly="1" outline="0"/>
    </format>
    <format dxfId="213">
      <pivotArea dataOnly="0" labelOnly="1" grandRow="1" outline="0" fieldPosition="0"/>
    </format>
    <format dxfId="166">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466D445D-01F5-4775-B8B4-BBC9FE7C5E21}"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C9" firstHeaderRow="0" firstDataRow="1" firstDataCol="1"/>
  <pivotFields count="24">
    <pivotField numFmtId="14" showAll="0">
      <items count="15">
        <item x="0"/>
        <item x="1"/>
        <item x="2"/>
        <item x="3"/>
        <item x="4"/>
        <item x="5"/>
        <item x="6"/>
        <item x="7"/>
        <item x="8"/>
        <item x="9"/>
        <item x="10"/>
        <item x="11"/>
        <item x="12"/>
        <item x="13"/>
        <item t="default"/>
      </items>
    </pivotField>
    <pivotField showAll="0"/>
    <pivotField showAll="0"/>
    <pivotField showAll="0"/>
    <pivotField showAll="0"/>
    <pivotField dataField="1"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7">
        <item sd="0" x="0"/>
        <item sd="0" x="1"/>
        <item sd="0" x="2"/>
        <item sd="0" x="3"/>
        <item sd="0" x="4"/>
        <item sd="0" x="5"/>
        <item t="default"/>
      </items>
    </pivotField>
    <pivotField axis="axisRow" showAll="0">
      <items count="9">
        <item sd="0" x="0"/>
        <item sd="0" x="1"/>
        <item sd="0" x="2"/>
        <item sd="0" x="3"/>
        <item sd="0" x="4"/>
        <item sd="0" x="5"/>
        <item sd="0" x="6"/>
        <item sd="0" x="7"/>
        <item t="default"/>
      </items>
    </pivotField>
  </pivotFields>
  <rowFields count="1">
    <field x="23"/>
  </rowFields>
  <rowItems count="6">
    <i>
      <x v="1"/>
    </i>
    <i>
      <x v="2"/>
    </i>
    <i>
      <x v="3"/>
    </i>
    <i>
      <x v="4"/>
    </i>
    <i>
      <x v="5"/>
    </i>
    <i t="grand">
      <x/>
    </i>
  </rowItems>
  <colFields count="1">
    <field x="-2"/>
  </colFields>
  <colItems count="2">
    <i>
      <x/>
    </i>
    <i i="1">
      <x v="1"/>
    </i>
  </colItems>
  <dataFields count="2">
    <dataField name="Sum of Operating expenses" fld="5" baseField="0" baseItem="0"/>
    <dataField name="Sum of Impairment charge for credit losses" fld="7" baseField="0" baseItem="0"/>
  </dataFields>
  <formats count="2">
    <format dxfId="186">
      <pivotArea outline="0" collapsedLevelsAreSubtotals="1" fieldPosition="0"/>
    </format>
    <format dxfId="185">
      <pivotArea dataOnly="0" labelOnly="1" outline="0" fieldPosition="0">
        <references count="1">
          <reference field="4294967294" count="2">
            <x v="0"/>
            <x v="1"/>
          </reference>
        </references>
      </pivotArea>
    </format>
  </formats>
  <chartFormats count="6">
    <chartFormat chart="2" format="2"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1"/>
          </reference>
        </references>
      </pivotArea>
    </chartFormat>
    <chartFormat chart="4"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1"/>
          </reference>
        </references>
      </pivotArea>
    </chartFormat>
    <chartFormat chart="6" format="4" series="1">
      <pivotArea type="data" outline="0" fieldPosition="0">
        <references count="1">
          <reference field="4294967294" count="1" selected="0">
            <x v="0"/>
          </reference>
        </references>
      </pivotArea>
    </chartFormat>
    <chartFormat chart="6"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connectionId="3" xr16:uid="{34491207-0178-4518-97BB-02457B7BF96D}" autoFormatId="16" applyNumberFormats="0" applyBorderFormats="0" applyFontFormats="0" applyPatternFormats="0" applyAlignmentFormats="0" applyWidthHeightFormats="0">
  <queryTableRefresh nextId="23">
    <queryTableFields count="22">
      <queryTableField id="1" name="Dates" tableColumnId="1"/>
      <queryTableField id="2" name="Gross Earnings" tableColumnId="2"/>
      <queryTableField id="3" name="Net operating income" tableColumnId="3"/>
      <queryTableField id="4" name="(Loss)/Gain from disposal of subsidiary" tableColumnId="4"/>
      <queryTableField id="5" name="Insurance claims" tableColumnId="5"/>
      <queryTableField id="6" name="Operating expenses" tableColumnId="6"/>
      <queryTableField id="7" name="Group's share of associate's results" tableColumnId="7"/>
      <queryTableField id="8" name="Impairment charge for credit losses" tableColumnId="8"/>
      <queryTableField id="9" name="Profit before taxation" tableColumnId="9"/>
      <queryTableField id="10" name="Taxation" tableColumnId="10"/>
      <queryTableField id="11" name="Profit from continuing operations" tableColumnId="11"/>
      <queryTableField id="12" name="Profit/(loss) from discontinuing operations" tableColumnId="12"/>
      <queryTableField id="13" name="Profit for the year" tableColumnId="13"/>
      <queryTableField id="14" name="Profit attributable to:" tableColumnId="14"/>
      <queryTableField id="15" name="Owners of the parent" tableColumnId="15"/>
      <queryTableField id="16" name="Non controlling interest" tableColumnId="16"/>
      <queryTableField id="17" name="Column18" tableColumnId="17"/>
      <queryTableField id="18" name="Earnings per share in kobo (basic/diluted)" tableColumnId="18"/>
      <queryTableField id="19" name="First bank SFP.Loans and advances to banks" tableColumnId="19"/>
      <queryTableField id="20" name="First bank SFP.Loans and advances to customers" tableColumnId="20"/>
      <queryTableField id="21" name="First bank SFP.Deposits from banks" tableColumnId="21"/>
      <queryTableField id="22" name="First bank SFP.Deposits from customers" tableColumnId="22"/>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1" xr16:uid="{A7574D79-AB24-44FB-A2C2-DC8522261139}" autoFormatId="16" applyNumberFormats="0" applyBorderFormats="0" applyFontFormats="0" applyPatternFormats="0" applyAlignmentFormats="0" applyWidthHeightFormats="0">
  <queryTableRefresh nextId="24">
    <queryTableFields count="19">
      <queryTableField id="1" name="Column1" tableColumnId="1"/>
      <queryTableField id="2" name="Column2" tableColumnId="2"/>
      <queryTableField id="7" name="Gross Earnings" tableColumnId="7"/>
      <queryTableField id="8" name="Net operating income" tableColumnId="8"/>
      <queryTableField id="9" name="(Loss)/Gain from disposal of subsidiary" tableColumnId="9"/>
      <queryTableField id="10" name="Insurance claims" tableColumnId="10"/>
      <queryTableField id="11" name="Operating expenses" tableColumnId="11"/>
      <queryTableField id="12" name="Group's share of associate's results" tableColumnId="12"/>
      <queryTableField id="13" name="Impairment charge for credit losses" tableColumnId="13"/>
      <queryTableField id="14" name="Profit before taxation" tableColumnId="14"/>
      <queryTableField id="15" name="Taxation" tableColumnId="15"/>
      <queryTableField id="16" name="Profit from continuing operations" tableColumnId="16"/>
      <queryTableField id="17" name="Profit/(loss) from discontinuing operations" tableColumnId="17"/>
      <queryTableField id="18" name="Profit for the year" tableColumnId="18"/>
      <queryTableField id="19" name="Profit attributable to:" tableColumnId="19"/>
      <queryTableField id="20" name="Owners of the parent" tableColumnId="20"/>
      <queryTableField id="21" name="Non controlling interest" tableColumnId="21"/>
      <queryTableField id="22" name="Column18" tableColumnId="22"/>
      <queryTableField id="23" name="Earnings per share in kobo (basic/diluted)" tableColumnId="23"/>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2" xr16:uid="{95C02665-C70D-4405-BE6C-666B82066D31}" autoFormatId="16" applyNumberFormats="0" applyBorderFormats="0" applyFontFormats="0" applyPatternFormats="0" applyAlignmentFormats="0" applyWidthHeightFormats="0">
  <queryTableRefresh nextId="39">
    <queryTableFields count="34">
      <queryTableField id="1" name="Column1" tableColumnId="1"/>
      <queryTableField id="2" name="Column2" tableColumnId="2"/>
      <queryTableField id="7" name="Assets:" tableColumnId="7"/>
      <queryTableField id="8" name="Cash and balances with central bank" tableColumnId="8"/>
      <queryTableField id="9" name="Loans and advances to banks" tableColumnId="9"/>
      <queryTableField id="10" name="Loans and advances to customers" tableColumnId="10"/>
      <queryTableField id="11" name="Financial assets at fair value through profit or loss" tableColumnId="11"/>
      <queryTableField id="12" name="Investment securities" tableColumnId="12"/>
      <queryTableField id="13" name="Assets pledged as collateral" tableColumnId="13"/>
      <queryTableField id="14" name="Other assets" tableColumnId="14"/>
      <queryTableField id="15" name="Investment in associates" tableColumnId="15"/>
      <queryTableField id="16" name="Investment properties" tableColumnId="16"/>
      <queryTableField id="17" name="Property, plant and equipment" tableColumnId="17"/>
      <queryTableField id="18" name="Intangible assets" tableColumnId="18"/>
      <queryTableField id="19" name="Deferred tax" tableColumnId="19"/>
      <queryTableField id="20" name="Assets held for sale" tableColumnId="20"/>
      <queryTableField id="21" name="Column17" tableColumnId="21"/>
      <queryTableField id="22" name="Financed by:" tableColumnId="22"/>
      <queryTableField id="23" name="Share capital" tableColumnId="23"/>
      <queryTableField id="24" name="Share premium" tableColumnId="24"/>
      <queryTableField id="25" name="Reserves" tableColumnId="25"/>
      <queryTableField id="26" name="Non controlling interest" tableColumnId="26"/>
      <queryTableField id="27" name="Deposits from banks" tableColumnId="27"/>
      <queryTableField id="28" name="Deposits from customers" tableColumnId="28"/>
      <queryTableField id="29" name="Derivative liabilities" tableColumnId="29"/>
      <queryTableField id="30" name="Liabilities on investment contracts" tableColumnId="30"/>
      <queryTableField id="31" name="Liabilities on insurance contracts" tableColumnId="31"/>
      <queryTableField id="32" name="Borrowings" tableColumnId="32"/>
      <queryTableField id="33" name="Retirement benefit obligations" tableColumnId="33"/>
      <queryTableField id="34" name="Current income tax" tableColumnId="34"/>
      <queryTableField id="35" name="Other liabilities" tableColumnId="35"/>
      <queryTableField id="36" name="Deferred income tax liabilities" tableColumnId="36"/>
      <queryTableField id="37" name="Liabilities held for sale" tableColumnId="37"/>
      <queryTableField id="38" name="Column34" tableColumnId="38"/>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76F9CEE4-E9C6-457C-BB7C-088E1D41FF9D}" sourceName="Years">
  <pivotTables>
    <pivotTable tabId="5" name="PivotTable1"/>
    <pivotTable tabId="5" name="PivotTable2"/>
    <pivotTable tabId="5" name="PivotTable4"/>
    <pivotTable tabId="5" name="PivotTable5"/>
    <pivotTable tabId="5" name="PivotTable6"/>
    <pivotTable tabId="5" name="PivotTable7"/>
    <pivotTable tabId="5" name="PivotTable8"/>
    <pivotTable tabId="7" name="PivotTable3"/>
  </pivotTables>
  <data>
    <tabular pivotCacheId="516517277">
      <items count="8">
        <i x="1" s="1"/>
        <i x="2" s="1"/>
        <i x="3" s="1"/>
        <i x="4" s="1"/>
        <i x="5" s="1"/>
        <i x="0" s="1" nd="1"/>
        <i x="7" s="1" nd="1"/>
        <i x="6"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s" xr10:uid="{A46E0FA6-0B74-4CA3-A076-9D9E83917FE5}" cache="Slicer_Years" caption="Years" columnCount="2" style="SlicerStyleDark1"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50DCEC7-030E-433C-8561-9BAA7DA39F7B}" name="Table_Merge1" displayName="Table_Merge1" ref="A1:V27" tableType="queryTable" totalsRowCount="1">
  <autoFilter ref="A1:V26" xr:uid="{E50DCEC7-030E-433C-8561-9BAA7DA39F7B}"/>
  <tableColumns count="22">
    <tableColumn id="1" xr3:uid="{DF67A377-40C2-452C-A27F-72452242CC47}" uniqueName="1" name="Year" queryTableFieldId="1" dataDxfId="184" totalsRowDxfId="170"/>
    <tableColumn id="2" xr3:uid="{D674886D-1843-4529-8362-5B8E1DD44179}" uniqueName="2" name="Gross Earnings" queryTableFieldId="2"/>
    <tableColumn id="3" xr3:uid="{787CB597-C15F-49A0-9617-F909885271F9}" uniqueName="3" name="Net operating income" queryTableFieldId="3"/>
    <tableColumn id="4" xr3:uid="{6FA91506-AD6C-4D76-BDA2-6E392545EF38}" uniqueName="4" name="(Loss)/Gain from disposal of subsidiary" queryTableFieldId="4" dataDxfId="183" totalsRowDxfId="169"/>
    <tableColumn id="5" xr3:uid="{8B34A7E2-6E97-43A2-A7C3-6B1356216114}" uniqueName="5" name="Insurance claims" queryTableFieldId="5" dataDxfId="182" totalsRowDxfId="168"/>
    <tableColumn id="6" xr3:uid="{548F9CEF-BB38-4B68-945A-252687B2441C}" uniqueName="6" name="Operating expenses" queryTableFieldId="6"/>
    <tableColumn id="7" xr3:uid="{C3DDB17C-2C34-469E-AA8C-09B413686ED6}" uniqueName="7" name="Group's share of associate's results" queryTableFieldId="7" dataDxfId="181" totalsRowDxfId="167"/>
    <tableColumn id="8" xr3:uid="{0CC38FF8-C6A7-4534-947F-A6AAA1F2E7F5}" uniqueName="8" name="Impairment charge for credit losses" queryTableFieldId="8"/>
    <tableColumn id="9" xr3:uid="{B0DA45A0-F3A6-4704-8A2E-F0B17611AF8E}" uniqueName="9" name="Profit before taxation" queryTableFieldId="9"/>
    <tableColumn id="10" xr3:uid="{CC6E6488-A201-473C-A0A8-6529B3DF420A}" uniqueName="10" name="Taxation" queryTableFieldId="10"/>
    <tableColumn id="11" xr3:uid="{3B9E3B93-A9B0-49E8-A3EB-D854AEAFBA4B}" uniqueName="11" name="Profit from continuing operations" totalsRowFunction="custom" queryTableFieldId="11">
      <totalsRowFormula>SUM(Table_Merge1[Profit from continuing operations])</totalsRowFormula>
    </tableColumn>
    <tableColumn id="12" xr3:uid="{D7C5392E-A6DC-48EB-BA38-C5D88C1816CC}" uniqueName="12" name="Profit/(loss) from discontinuing operations" queryTableFieldId="12"/>
    <tableColumn id="13" xr3:uid="{FAA9C0C6-82CA-47D6-BC5D-6BEB0B93C0D8}" uniqueName="13" name="Profit for the year" queryTableFieldId="13"/>
    <tableColumn id="14" xr3:uid="{C76A4BFA-AD78-43AC-B388-09C13787C570}" uniqueName="14" name="Profit attributable to:" queryTableFieldId="14"/>
    <tableColumn id="15" xr3:uid="{C3BDAE21-6AB5-40D3-817B-F8623E287D0A}" uniqueName="15" name="Owners of the parent" queryTableFieldId="15"/>
    <tableColumn id="16" xr3:uid="{54195A03-AF82-489F-9FB2-2A8E1B001136}" uniqueName="16" name="Non controlling interest" queryTableFieldId="16"/>
    <tableColumn id="17" xr3:uid="{0C00AD45-7670-43D2-82EF-0ED028543AE6}" uniqueName="17" name="Column18" queryTableFieldId="17"/>
    <tableColumn id="18" xr3:uid="{0B552146-175B-4FC3-8E2D-D108D5EB7445}" uniqueName="18" name="Earnings per share in kobo (basic/diluted)" queryTableFieldId="18"/>
    <tableColumn id="19" xr3:uid="{61221F5C-0B67-4F45-8C51-406093E90FDB}" uniqueName="19" name="First bank SFP.Loans and advances to banks" queryTableFieldId="19"/>
    <tableColumn id="20" xr3:uid="{426ED0E7-3F4E-42E7-A015-693DA53E4AA5}" uniqueName="20" name="First bank SFP.Loans and advances to customers" queryTableFieldId="20"/>
    <tableColumn id="21" xr3:uid="{F909A96D-766B-417D-AC8A-F41D7927F932}" uniqueName="21" name="First bank SFP.Deposits from banks" queryTableFieldId="21"/>
    <tableColumn id="22" xr3:uid="{1B9E800D-7853-476C-BAE5-CE01927258FB}" uniqueName="22" name="First bank SFP.Deposits from customers" queryTableFieldId="22"/>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85E87AA-71EC-4A24-BC69-32643FCD8C50}" name="Table_First_bank_Income_Statement" displayName="Table_First_bank_Income_Statement" ref="A1:S6" tableType="queryTable" totalsRowShown="0">
  <autoFilter ref="A1:S6" xr:uid="{C85E87AA-71EC-4A24-BC69-32643FCD8C50}"/>
  <tableColumns count="19">
    <tableColumn id="1" xr3:uid="{7A36541B-AFA7-4CF1-A5BD-71C4FFF62F8B}" uniqueName="1" name="Column1" queryTableFieldId="1" dataDxfId="180"/>
    <tableColumn id="2" xr3:uid="{57375CCE-5EF1-4343-9871-BDC4356AB042}" uniqueName="2" name="Column2" queryTableFieldId="2" dataDxfId="179"/>
    <tableColumn id="7" xr3:uid="{01FB3F43-F9A7-47E2-8302-290C3F62D68A}" uniqueName="7" name="Gross Earnings" queryTableFieldId="7"/>
    <tableColumn id="8" xr3:uid="{3C6AA372-08D2-4262-BAB0-42FA56FFA996}" uniqueName="8" name="Net operating income" queryTableFieldId="8"/>
    <tableColumn id="9" xr3:uid="{2A222BAC-AAD5-483D-B774-DD529BE74A60}" uniqueName="9" name="(Loss)/Gain from disposal of subsidiary" queryTableFieldId="9" dataDxfId="178"/>
    <tableColumn id="10" xr3:uid="{D2AB8383-62EC-4F7E-85A2-93F31D83CBA1}" uniqueName="10" name="Insurance claims" queryTableFieldId="10" dataDxfId="177"/>
    <tableColumn id="11" xr3:uid="{8945BF9A-5672-40BC-9D0A-C093922E1459}" uniqueName="11" name="Operating expenses" queryTableFieldId="11"/>
    <tableColumn id="12" xr3:uid="{D08A8147-5027-4120-878D-C1E3162B1A08}" uniqueName="12" name="Group's share of associate's results" queryTableFieldId="12" dataDxfId="176"/>
    <tableColumn id="13" xr3:uid="{AE9D5315-026A-46C8-AE69-78B033EE2B11}" uniqueName="13" name="Impairment charge for credit losses" queryTableFieldId="13"/>
    <tableColumn id="14" xr3:uid="{C73E964D-8AF0-4D3F-AAD5-346E9F548519}" uniqueName="14" name="Profit before taxation" queryTableFieldId="14"/>
    <tableColumn id="15" xr3:uid="{F413D5BE-1214-4A35-A0B2-D862AD3E96E8}" uniqueName="15" name="Taxation" queryTableFieldId="15"/>
    <tableColumn id="16" xr3:uid="{9D6769BC-E484-4637-9E6F-F3EF91E2B90E}" uniqueName="16" name="Profit from continuing operations" queryTableFieldId="16"/>
    <tableColumn id="17" xr3:uid="{50FF91B0-2E03-4532-836B-7CF7AA5D4FA7}" uniqueName="17" name="Profit/(loss) from discontinuing operations" queryTableFieldId="17"/>
    <tableColumn id="18" xr3:uid="{48761F96-1BC6-41D6-B879-F532B039FB31}" uniqueName="18" name="Profit for the year" queryTableFieldId="18"/>
    <tableColumn id="19" xr3:uid="{B0F351DF-FB4E-43D2-A9E8-2B5DD4BDD161}" uniqueName="19" name="Profit attributable to:" queryTableFieldId="19"/>
    <tableColumn id="20" xr3:uid="{040471C7-96CD-4A83-97E7-8FF3953E6BEE}" uniqueName="20" name="Owners of the parent" queryTableFieldId="20"/>
    <tableColumn id="21" xr3:uid="{8AF7DB38-CACF-4210-883D-4D23DCB54FAF}" uniqueName="21" name="Non controlling interest" queryTableFieldId="21"/>
    <tableColumn id="22" xr3:uid="{8A1C5A91-AC47-477A-8A63-65529F5681B6}" uniqueName="22" name="Column18" queryTableFieldId="22"/>
    <tableColumn id="23" xr3:uid="{D171605B-721D-4C12-93B7-4014DCBDEDE6}" uniqueName="23" name="Earnings per share in kobo (basic/diluted)" queryTableFieldId="23"/>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CBE9143-D2EC-4948-B0B1-8C5CA93326CE}" name="Table_First_bank_SFP" displayName="Table_First_bank_SFP" ref="A1:AH6" tableType="queryTable" totalsRowShown="0">
  <autoFilter ref="A1:AH6" xr:uid="{5CBE9143-D2EC-4948-B0B1-8C5CA93326CE}"/>
  <tableColumns count="34">
    <tableColumn id="1" xr3:uid="{54ECEC36-67AB-47F8-8D15-D63294493BBC}" uniqueName="1" name="Column1" queryTableFieldId="1" dataDxfId="175"/>
    <tableColumn id="2" xr3:uid="{5A7E4C84-CFC8-4EE2-9980-6FF54BFB00F7}" uniqueName="2" name="Column2" queryTableFieldId="2" dataDxfId="174"/>
    <tableColumn id="7" xr3:uid="{5B9A6D09-B5D7-4B0E-8795-928500DB63E8}" uniqueName="7" name="Assets:" queryTableFieldId="7"/>
    <tableColumn id="8" xr3:uid="{AC763BF9-B731-4B75-B233-1AD851B9D459}" uniqueName="8" name="Cash and balances with central bank" queryTableFieldId="8"/>
    <tableColumn id="9" xr3:uid="{DCC1B45E-7B6C-4CAC-B4D7-D7933656E4D9}" uniqueName="9" name="Loans and advances to banks" queryTableFieldId="9"/>
    <tableColumn id="10" xr3:uid="{2944F244-9C3F-41BA-9182-AF2EE6710E36}" uniqueName="10" name="Loans and advances to customers" queryTableFieldId="10"/>
    <tableColumn id="11" xr3:uid="{E2D6BE7D-267E-406E-979C-A26E12D3C34D}" uniqueName="11" name="Financial assets at fair value through profit or loss" queryTableFieldId="11"/>
    <tableColumn id="12" xr3:uid="{8AA8CBBC-69BA-4F64-930E-DA0DE8DA9345}" uniqueName="12" name="Investment securities" queryTableFieldId="12"/>
    <tableColumn id="13" xr3:uid="{CBA94622-231A-4D2E-A92B-2B07761A0221}" uniqueName="13" name="Assets pledged as collateral" queryTableFieldId="13"/>
    <tableColumn id="14" xr3:uid="{75BC61C1-E641-433D-8DBB-673602B91BB7}" uniqueName="14" name="Other assets" queryTableFieldId="14"/>
    <tableColumn id="15" xr3:uid="{4FE88FEA-9EBF-41BC-B90F-565342BC615A}" uniqueName="15" name="Investment in associates" queryTableFieldId="15"/>
    <tableColumn id="16" xr3:uid="{85CB6D55-0949-4CDF-8211-0BC3528CAB22}" uniqueName="16" name="Investment properties" queryTableFieldId="16" dataDxfId="173"/>
    <tableColumn id="17" xr3:uid="{6371469D-9FEB-4A1B-A95E-931E5B60F3BA}" uniqueName="17" name="Property, plant and equipment" queryTableFieldId="17"/>
    <tableColumn id="18" xr3:uid="{696E16AB-0F8E-48AB-A03D-79F0F0A19830}" uniqueName="18" name="Intangible assets" queryTableFieldId="18"/>
    <tableColumn id="19" xr3:uid="{3EECF50C-696C-4BF0-87B3-9C70B99C96AB}" uniqueName="19" name="Deferred tax" queryTableFieldId="19"/>
    <tableColumn id="20" xr3:uid="{F8DA7CEC-DB50-46AE-BFD4-CAE0D0373DE9}" uniqueName="20" name="Assets held for sale" queryTableFieldId="20"/>
    <tableColumn id="21" xr3:uid="{982BBFE3-FF61-42B6-B82F-E1ACC209731A}" uniqueName="21" name="Column17" queryTableFieldId="21"/>
    <tableColumn id="22" xr3:uid="{AB7355C0-8683-4FCE-B7A9-31BA09D97C2A}" uniqueName="22" name="Financed by:" queryTableFieldId="22"/>
    <tableColumn id="23" xr3:uid="{0B64A65C-FB24-4AAE-A601-74CC731AD701}" uniqueName="23" name="Share capital" queryTableFieldId="23"/>
    <tableColumn id="24" xr3:uid="{D1D698F4-1AB8-497F-B0FB-3A52F047BAD7}" uniqueName="24" name="Share premium" queryTableFieldId="24"/>
    <tableColumn id="25" xr3:uid="{5C78B202-006C-4A04-9EF0-74025A8C6D30}" uniqueName="25" name="Reserves" queryTableFieldId="25"/>
    <tableColumn id="26" xr3:uid="{68D93E23-2040-4423-A335-811449064212}" uniqueName="26" name="Non controlling interest" queryTableFieldId="26"/>
    <tableColumn id="27" xr3:uid="{B7962A0E-DA44-4C87-884C-5A70CF0504CA}" uniqueName="27" name="Deposits from banks" queryTableFieldId="27"/>
    <tableColumn id="28" xr3:uid="{75B0483D-60E0-451D-9FAF-8F7EDE1FE39A}" uniqueName="28" name="Deposits from customers" queryTableFieldId="28"/>
    <tableColumn id="29" xr3:uid="{22E2C1D7-A3AC-4C78-B4D1-280C412292D1}" uniqueName="29" name="Derivative liabilities" queryTableFieldId="29"/>
    <tableColumn id="30" xr3:uid="{42D60EE2-BA6A-4EEF-8BFD-36BE670D2A0F}" uniqueName="30" name="Liabilities on investment contracts" queryTableFieldId="30" dataDxfId="172"/>
    <tableColumn id="31" xr3:uid="{DDA883B7-C35F-4E17-B254-71ED4121CD2F}" uniqueName="31" name="Liabilities on insurance contracts" queryTableFieldId="31" dataDxfId="171"/>
    <tableColumn id="32" xr3:uid="{5A8B304F-25AB-4C57-B61C-A0FA21621E65}" uniqueName="32" name="Borrowings" queryTableFieldId="32"/>
    <tableColumn id="33" xr3:uid="{A3F8FD08-70CE-42D2-B665-CD565F812BED}" uniqueName="33" name="Retirement benefit obligations" queryTableFieldId="33"/>
    <tableColumn id="34" xr3:uid="{9D90A0DB-CAD5-409A-AC99-A93F1DFFC4A9}" uniqueName="34" name="Current income tax" queryTableFieldId="34"/>
    <tableColumn id="35" xr3:uid="{C5FF4A38-C92F-4872-831A-E8E4E88985A8}" uniqueName="35" name="Other liabilities" queryTableFieldId="35"/>
    <tableColumn id="36" xr3:uid="{2EAEC628-4EFB-4177-B88C-16626E6C3FF8}" uniqueName="36" name="Deferred income tax liabilities" queryTableFieldId="36"/>
    <tableColumn id="37" xr3:uid="{DB790E8E-CD8F-41B1-BB9C-CC09BA8826AB}" uniqueName="37" name="Liabilities held for sale" queryTableFieldId="37"/>
    <tableColumn id="38" xr3:uid="{5F1425D6-19C1-44A6-A57E-267378C927ED}" uniqueName="38" name="Column34" queryTableFieldId="38"/>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8.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908C7D-B2AA-4FF5-A3C2-9868630752E8}">
  <dimension ref="A1"/>
  <sheetViews>
    <sheetView tabSelected="1" workbookViewId="0">
      <selection activeCell="C26" sqref="C26"/>
    </sheetView>
  </sheetViews>
  <sheetFormatPr defaultRowHeight="15" x14ac:dyDescent="0.25"/>
  <cols>
    <col min="1" max="16384" width="9.140625" style="2"/>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6D8CF1-AAED-4436-8C8E-34F6B58498D2}">
  <dimension ref="C2:F48"/>
  <sheetViews>
    <sheetView topLeftCell="B7" workbookViewId="0">
      <selection activeCell="D28" sqref="D28"/>
    </sheetView>
  </sheetViews>
  <sheetFormatPr defaultRowHeight="15" x14ac:dyDescent="0.25"/>
  <cols>
    <col min="3" max="4" width="52.28515625" bestFit="1" customWidth="1"/>
    <col min="5" max="5" width="22.28515625" bestFit="1" customWidth="1"/>
    <col min="6" max="6" width="25.140625" bestFit="1" customWidth="1"/>
  </cols>
  <sheetData>
    <row r="2" spans="3:6" ht="16.5" customHeight="1" x14ac:dyDescent="0.25"/>
    <row r="3" spans="3:6" x14ac:dyDescent="0.25">
      <c r="C3" s="6" t="s">
        <v>85</v>
      </c>
      <c r="D3" s="5" t="s">
        <v>81</v>
      </c>
      <c r="E3" s="5" t="s">
        <v>80</v>
      </c>
      <c r="F3" s="5" t="s">
        <v>82</v>
      </c>
    </row>
    <row r="4" spans="3:6" x14ac:dyDescent="0.25">
      <c r="C4" s="7" t="s">
        <v>75</v>
      </c>
      <c r="D4" s="5">
        <v>2349630</v>
      </c>
      <c r="E4" s="5">
        <v>2915030</v>
      </c>
      <c r="F4" s="5">
        <v>61215</v>
      </c>
    </row>
    <row r="5" spans="3:6" x14ac:dyDescent="0.25">
      <c r="C5" s="7" t="s">
        <v>76</v>
      </c>
      <c r="D5" s="5">
        <v>2224175</v>
      </c>
      <c r="E5" s="5">
        <v>2990920</v>
      </c>
      <c r="F5" s="5">
        <v>188540</v>
      </c>
    </row>
    <row r="6" spans="3:6" x14ac:dyDescent="0.25">
      <c r="C6" s="7" t="s">
        <v>77</v>
      </c>
      <c r="D6" s="5">
        <v>2086585</v>
      </c>
      <c r="E6" s="5">
        <v>2937030</v>
      </c>
      <c r="F6" s="5">
        <v>291160</v>
      </c>
    </row>
    <row r="7" spans="3:6" x14ac:dyDescent="0.25">
      <c r="C7" s="7" t="s">
        <v>78</v>
      </c>
      <c r="D7" s="5">
        <v>2656640</v>
      </c>
      <c r="E7" s="5">
        <v>2953315</v>
      </c>
      <c r="F7" s="5">
        <v>448650</v>
      </c>
    </row>
    <row r="8" spans="3:6" x14ac:dyDescent="0.25">
      <c r="C8" s="7" t="s">
        <v>79</v>
      </c>
      <c r="D8" s="5">
        <v>2964065</v>
      </c>
      <c r="E8" s="5">
        <v>3786480</v>
      </c>
      <c r="F8" s="5">
        <v>755395</v>
      </c>
    </row>
    <row r="9" spans="3:6" x14ac:dyDescent="0.25">
      <c r="C9" s="7" t="s">
        <v>74</v>
      </c>
      <c r="D9" s="5">
        <v>12281095</v>
      </c>
      <c r="E9" s="5">
        <v>15582775</v>
      </c>
      <c r="F9" s="5">
        <v>1744960</v>
      </c>
    </row>
    <row r="10" spans="3:6" x14ac:dyDescent="0.25">
      <c r="D10" s="5"/>
    </row>
    <row r="15" spans="3:6" x14ac:dyDescent="0.25">
      <c r="C15" s="5" t="s">
        <v>86</v>
      </c>
      <c r="D15" s="5" t="s">
        <v>87</v>
      </c>
    </row>
    <row r="16" spans="3:6" x14ac:dyDescent="0.25">
      <c r="C16" s="5">
        <v>20415900</v>
      </c>
      <c r="D16" s="8">
        <v>54273885</v>
      </c>
      <c r="E16" s="8">
        <f>D16</f>
        <v>54273885</v>
      </c>
    </row>
    <row r="19" spans="3:4" x14ac:dyDescent="0.25">
      <c r="C19" s="5" t="s">
        <v>88</v>
      </c>
      <c r="D19" s="5" t="s">
        <v>89</v>
      </c>
    </row>
    <row r="20" spans="3:4" x14ac:dyDescent="0.25">
      <c r="C20" s="5">
        <v>19840430</v>
      </c>
      <c r="D20" s="5">
        <v>102392260</v>
      </c>
    </row>
    <row r="23" spans="3:4" x14ac:dyDescent="0.25">
      <c r="C23" s="5" t="s">
        <v>82</v>
      </c>
    </row>
    <row r="24" spans="3:4" x14ac:dyDescent="0.25">
      <c r="C24" s="5">
        <v>1744960</v>
      </c>
    </row>
    <row r="26" spans="3:4" x14ac:dyDescent="0.25">
      <c r="C26" s="5" t="s">
        <v>89</v>
      </c>
    </row>
    <row r="27" spans="3:4" x14ac:dyDescent="0.25">
      <c r="C27" s="5">
        <v>102392260</v>
      </c>
      <c r="D27" s="8">
        <f>C27</f>
        <v>102392260</v>
      </c>
    </row>
    <row r="30" spans="3:4" x14ac:dyDescent="0.25">
      <c r="C30" s="5" t="s">
        <v>87</v>
      </c>
    </row>
    <row r="31" spans="3:4" x14ac:dyDescent="0.25">
      <c r="C31" s="5">
        <v>54273885</v>
      </c>
      <c r="D31" s="5">
        <f>C31</f>
        <v>54273885</v>
      </c>
    </row>
    <row r="33" spans="3:3" x14ac:dyDescent="0.25">
      <c r="C33" s="5" t="s">
        <v>87</v>
      </c>
    </row>
    <row r="34" spans="3:3" x14ac:dyDescent="0.25">
      <c r="C34" s="8">
        <v>54273885</v>
      </c>
    </row>
    <row r="36" spans="3:3" x14ac:dyDescent="0.25">
      <c r="C36" s="9" t="s">
        <v>80</v>
      </c>
    </row>
    <row r="37" spans="3:3" x14ac:dyDescent="0.25">
      <c r="C37" s="12">
        <f>E9</f>
        <v>15582775</v>
      </c>
    </row>
    <row r="39" spans="3:3" ht="15.75" thickBot="1" x14ac:dyDescent="0.3">
      <c r="C39" s="9" t="s">
        <v>90</v>
      </c>
    </row>
    <row r="40" spans="3:3" ht="15.75" thickTop="1" x14ac:dyDescent="0.25">
      <c r="C40" s="11">
        <f>F9</f>
        <v>1744960</v>
      </c>
    </row>
    <row r="43" spans="3:3" x14ac:dyDescent="0.25">
      <c r="C43" s="9" t="s">
        <v>81</v>
      </c>
    </row>
    <row r="44" spans="3:3" x14ac:dyDescent="0.25">
      <c r="C44" s="12">
        <f>D9</f>
        <v>12281095</v>
      </c>
    </row>
    <row r="47" spans="3:3" x14ac:dyDescent="0.25">
      <c r="C47" s="9"/>
    </row>
    <row r="48" spans="3:3" x14ac:dyDescent="0.25">
      <c r="C48" s="13"/>
    </row>
  </sheetData>
  <pageMargins left="0.7" right="0.7" top="0.75" bottom="0.75" header="0.3" footer="0.3"/>
  <pageSetup orientation="portrait" r:id="rId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44084E-C2FE-4F23-B8BA-560DFCFEEC7E}">
  <dimension ref="A3:C9"/>
  <sheetViews>
    <sheetView workbookViewId="0">
      <selection activeCell="A3" sqref="A3:C9"/>
    </sheetView>
  </sheetViews>
  <sheetFormatPr defaultRowHeight="15" x14ac:dyDescent="0.25"/>
  <cols>
    <col min="1" max="1" width="13.140625" bestFit="1" customWidth="1"/>
    <col min="2" max="2" width="27.28515625" bestFit="1" customWidth="1"/>
    <col min="3" max="3" width="41.140625" bestFit="1" customWidth="1"/>
  </cols>
  <sheetData>
    <row r="3" spans="1:3" x14ac:dyDescent="0.25">
      <c r="A3" s="3" t="s">
        <v>73</v>
      </c>
      <c r="B3" s="5" t="s">
        <v>83</v>
      </c>
      <c r="C3" s="5" t="s">
        <v>84</v>
      </c>
    </row>
    <row r="4" spans="1:3" x14ac:dyDescent="0.25">
      <c r="A4" s="4" t="s">
        <v>75</v>
      </c>
      <c r="B4" s="5">
        <v>1093720</v>
      </c>
      <c r="C4" s="5">
        <v>1130185</v>
      </c>
    </row>
    <row r="5" spans="1:3" x14ac:dyDescent="0.25">
      <c r="A5" s="4" t="s">
        <v>76</v>
      </c>
      <c r="B5" s="5">
        <v>22570</v>
      </c>
      <c r="C5" s="5">
        <v>752120</v>
      </c>
    </row>
    <row r="6" spans="1:3" x14ac:dyDescent="0.25">
      <c r="A6" s="4" t="s">
        <v>77</v>
      </c>
      <c r="B6" s="5">
        <v>1306525</v>
      </c>
      <c r="C6" s="5">
        <v>437325</v>
      </c>
    </row>
    <row r="7" spans="1:3" x14ac:dyDescent="0.25">
      <c r="A7" s="4" t="s">
        <v>78</v>
      </c>
      <c r="B7" s="5">
        <v>1462505</v>
      </c>
      <c r="C7" s="5">
        <v>309150</v>
      </c>
    </row>
    <row r="8" spans="1:3" x14ac:dyDescent="0.25">
      <c r="A8" s="4" t="s">
        <v>79</v>
      </c>
      <c r="B8" s="5">
        <v>1670910</v>
      </c>
      <c r="C8" s="5">
        <v>458555</v>
      </c>
    </row>
    <row r="9" spans="1:3" x14ac:dyDescent="0.25">
      <c r="A9" s="4" t="s">
        <v>74</v>
      </c>
      <c r="B9" s="5">
        <v>5556230</v>
      </c>
      <c r="C9" s="5">
        <v>3087335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EC5B28-9ED8-4EEB-BF3E-99EA6094592E}">
  <dimension ref="A1:V28"/>
  <sheetViews>
    <sheetView topLeftCell="H1" workbookViewId="0">
      <selection activeCell="K27" sqref="K27"/>
    </sheetView>
  </sheetViews>
  <sheetFormatPr defaultRowHeight="15" x14ac:dyDescent="0.25"/>
  <cols>
    <col min="1" max="1" width="10.7109375" bestFit="1" customWidth="1"/>
    <col min="2" max="2" width="16.28515625" bestFit="1" customWidth="1"/>
    <col min="3" max="3" width="22.85546875" bestFit="1" customWidth="1"/>
    <col min="4" max="4" width="38.42578125" bestFit="1" customWidth="1"/>
    <col min="5" max="5" width="18" bestFit="1" customWidth="1"/>
    <col min="6" max="6" width="21.28515625" bestFit="1" customWidth="1"/>
    <col min="7" max="7" width="35" bestFit="1" customWidth="1"/>
    <col min="8" max="8" width="35.140625" bestFit="1" customWidth="1"/>
    <col min="9" max="9" width="22.7109375" bestFit="1" customWidth="1"/>
    <col min="10" max="10" width="10.85546875" bestFit="1" customWidth="1"/>
    <col min="11" max="11" width="33.5703125" bestFit="1" customWidth="1"/>
    <col min="12" max="12" width="42.140625" bestFit="1" customWidth="1"/>
    <col min="13" max="13" width="19.140625" bestFit="1" customWidth="1"/>
    <col min="14" max="15" width="22.42578125" bestFit="1" customWidth="1"/>
    <col min="16" max="16" width="24.85546875" bestFit="1" customWidth="1"/>
    <col min="17" max="17" width="12.140625" bestFit="1" customWidth="1"/>
    <col min="18" max="18" width="41" bestFit="1" customWidth="1"/>
    <col min="19" max="19" width="42.140625" bestFit="1" customWidth="1"/>
    <col min="20" max="20" width="46.28515625" bestFit="1" customWidth="1"/>
    <col min="21" max="21" width="34.7109375" bestFit="1" customWidth="1"/>
    <col min="22" max="22" width="38.85546875" bestFit="1" customWidth="1"/>
  </cols>
  <sheetData>
    <row r="1" spans="1:22" x14ac:dyDescent="0.25">
      <c r="A1" t="s">
        <v>85</v>
      </c>
      <c r="B1" t="s">
        <v>3</v>
      </c>
      <c r="C1" t="s">
        <v>4</v>
      </c>
      <c r="D1" t="s">
        <v>5</v>
      </c>
      <c r="E1" t="s">
        <v>8</v>
      </c>
      <c r="F1" t="s">
        <v>12</v>
      </c>
      <c r="G1" t="s">
        <v>13</v>
      </c>
      <c r="H1" t="s">
        <v>18</v>
      </c>
      <c r="I1" t="s">
        <v>19</v>
      </c>
      <c r="J1" t="s">
        <v>20</v>
      </c>
      <c r="K1" t="s">
        <v>21</v>
      </c>
      <c r="L1" t="s">
        <v>22</v>
      </c>
      <c r="M1" t="s">
        <v>23</v>
      </c>
      <c r="N1" t="s">
        <v>24</v>
      </c>
      <c r="O1" t="s">
        <v>25</v>
      </c>
      <c r="P1" t="s">
        <v>26</v>
      </c>
      <c r="Q1" t="s">
        <v>66</v>
      </c>
      <c r="R1" t="s">
        <v>27</v>
      </c>
      <c r="S1" t="s">
        <v>69</v>
      </c>
      <c r="T1" t="s">
        <v>70</v>
      </c>
      <c r="U1" t="s">
        <v>71</v>
      </c>
      <c r="V1" t="s">
        <v>72</v>
      </c>
    </row>
    <row r="2" spans="1:22" x14ac:dyDescent="0.25">
      <c r="A2" s="1">
        <v>43100</v>
      </c>
      <c r="B2">
        <v>583006</v>
      </c>
      <c r="C2">
        <v>469926</v>
      </c>
      <c r="D2" t="s">
        <v>7</v>
      </c>
      <c r="E2" t="s">
        <v>11</v>
      </c>
      <c r="F2">
        <v>218744</v>
      </c>
      <c r="G2" t="s">
        <v>6</v>
      </c>
      <c r="H2">
        <v>226037</v>
      </c>
      <c r="I2">
        <v>22948</v>
      </c>
      <c r="J2">
        <v>-5807</v>
      </c>
      <c r="K2">
        <v>17141</v>
      </c>
      <c r="L2">
        <v>-4898</v>
      </c>
      <c r="M2">
        <v>12243</v>
      </c>
      <c r="O2">
        <v>14122</v>
      </c>
      <c r="P2">
        <v>-1879</v>
      </c>
      <c r="Q2">
        <v>12243</v>
      </c>
      <c r="R2">
        <v>39</v>
      </c>
      <c r="S2">
        <v>444871</v>
      </c>
      <c r="T2">
        <v>2083894</v>
      </c>
      <c r="U2">
        <v>416078</v>
      </c>
      <c r="V2">
        <v>3104221</v>
      </c>
    </row>
    <row r="3" spans="1:22" x14ac:dyDescent="0.25">
      <c r="A3" s="1">
        <v>43100</v>
      </c>
      <c r="B3">
        <v>583006</v>
      </c>
      <c r="C3">
        <v>469926</v>
      </c>
      <c r="D3" t="s">
        <v>7</v>
      </c>
      <c r="E3" t="s">
        <v>11</v>
      </c>
      <c r="F3">
        <v>218744</v>
      </c>
      <c r="G3" t="s">
        <v>6</v>
      </c>
      <c r="H3">
        <v>226037</v>
      </c>
      <c r="I3">
        <v>22948</v>
      </c>
      <c r="J3">
        <v>-5807</v>
      </c>
      <c r="K3">
        <v>17141</v>
      </c>
      <c r="L3">
        <v>-4898</v>
      </c>
      <c r="M3">
        <v>12243</v>
      </c>
      <c r="O3">
        <v>14122</v>
      </c>
      <c r="P3">
        <v>-1879</v>
      </c>
      <c r="Q3">
        <v>12243</v>
      </c>
      <c r="R3">
        <v>39</v>
      </c>
      <c r="S3">
        <v>742929</v>
      </c>
      <c r="T3">
        <v>2001223</v>
      </c>
      <c r="U3">
        <v>665366</v>
      </c>
      <c r="V3">
        <v>3143338</v>
      </c>
    </row>
    <row r="4" spans="1:22" x14ac:dyDescent="0.25">
      <c r="A4" s="1">
        <v>43100</v>
      </c>
      <c r="B4">
        <v>583006</v>
      </c>
      <c r="C4">
        <v>469926</v>
      </c>
      <c r="D4" t="s">
        <v>7</v>
      </c>
      <c r="E4" t="s">
        <v>11</v>
      </c>
      <c r="F4">
        <v>218744</v>
      </c>
      <c r="G4" t="s">
        <v>6</v>
      </c>
      <c r="H4">
        <v>226037</v>
      </c>
      <c r="I4">
        <v>22948</v>
      </c>
      <c r="J4">
        <v>-5807</v>
      </c>
      <c r="K4">
        <v>17141</v>
      </c>
      <c r="L4">
        <v>-4898</v>
      </c>
      <c r="M4">
        <v>12243</v>
      </c>
      <c r="O4">
        <v>14122</v>
      </c>
      <c r="P4">
        <v>-1879</v>
      </c>
      <c r="Q4">
        <v>12243</v>
      </c>
      <c r="R4">
        <v>39</v>
      </c>
      <c r="S4">
        <v>863435</v>
      </c>
      <c r="T4">
        <v>1670476</v>
      </c>
      <c r="U4">
        <v>749315</v>
      </c>
      <c r="V4">
        <v>3486691</v>
      </c>
    </row>
    <row r="5" spans="1:22" x14ac:dyDescent="0.25">
      <c r="A5" s="1">
        <v>43100</v>
      </c>
      <c r="B5">
        <v>583006</v>
      </c>
      <c r="C5">
        <v>469926</v>
      </c>
      <c r="D5" t="s">
        <v>7</v>
      </c>
      <c r="E5" t="s">
        <v>11</v>
      </c>
      <c r="F5">
        <v>218744</v>
      </c>
      <c r="G5" t="s">
        <v>6</v>
      </c>
      <c r="H5">
        <v>226037</v>
      </c>
      <c r="I5">
        <v>22948</v>
      </c>
      <c r="J5">
        <v>-5807</v>
      </c>
      <c r="K5">
        <v>17141</v>
      </c>
      <c r="L5">
        <v>-4898</v>
      </c>
      <c r="M5">
        <v>12243</v>
      </c>
      <c r="O5">
        <v>14122</v>
      </c>
      <c r="P5">
        <v>-1879</v>
      </c>
      <c r="Q5">
        <v>12243</v>
      </c>
      <c r="R5">
        <v>39</v>
      </c>
      <c r="S5">
        <v>1016823</v>
      </c>
      <c r="T5">
        <v>2217268</v>
      </c>
      <c r="U5">
        <v>1039220</v>
      </c>
      <c r="V5">
        <v>4894715</v>
      </c>
    </row>
    <row r="6" spans="1:22" x14ac:dyDescent="0.25">
      <c r="A6" s="1">
        <v>43100</v>
      </c>
      <c r="B6">
        <v>583006</v>
      </c>
      <c r="C6">
        <v>469926</v>
      </c>
      <c r="D6" t="s">
        <v>7</v>
      </c>
      <c r="E6" t="s">
        <v>11</v>
      </c>
      <c r="F6">
        <v>218744</v>
      </c>
      <c r="G6" t="s">
        <v>6</v>
      </c>
      <c r="H6">
        <v>226037</v>
      </c>
      <c r="I6">
        <v>22948</v>
      </c>
      <c r="J6">
        <v>-5807</v>
      </c>
      <c r="K6">
        <v>17141</v>
      </c>
      <c r="L6">
        <v>-4898</v>
      </c>
      <c r="M6">
        <v>12243</v>
      </c>
      <c r="O6">
        <v>14122</v>
      </c>
      <c r="P6">
        <v>-1879</v>
      </c>
      <c r="Q6">
        <v>12243</v>
      </c>
      <c r="R6">
        <v>39</v>
      </c>
      <c r="S6">
        <v>1015122</v>
      </c>
      <c r="T6">
        <v>2881916</v>
      </c>
      <c r="U6">
        <v>1098107</v>
      </c>
      <c r="V6">
        <v>5849487</v>
      </c>
    </row>
    <row r="7" spans="1:22" x14ac:dyDescent="0.25">
      <c r="A7" s="1">
        <v>43465</v>
      </c>
      <c r="B7">
        <v>598184</v>
      </c>
      <c r="C7">
        <v>444835</v>
      </c>
      <c r="D7" t="s">
        <v>6</v>
      </c>
      <c r="E7" t="s">
        <v>10</v>
      </c>
      <c r="F7">
        <v>4514</v>
      </c>
      <c r="G7" t="s">
        <v>17</v>
      </c>
      <c r="H7">
        <v>150424</v>
      </c>
      <c r="I7">
        <v>54522</v>
      </c>
      <c r="J7">
        <v>-9040</v>
      </c>
      <c r="K7">
        <v>45482</v>
      </c>
      <c r="L7">
        <v>-7774</v>
      </c>
      <c r="M7">
        <v>37708</v>
      </c>
      <c r="O7">
        <v>41328</v>
      </c>
      <c r="P7">
        <v>-3620</v>
      </c>
      <c r="Q7">
        <v>37708</v>
      </c>
      <c r="R7">
        <v>115</v>
      </c>
      <c r="S7">
        <v>444871</v>
      </c>
      <c r="T7">
        <v>2083894</v>
      </c>
      <c r="U7">
        <v>416078</v>
      </c>
      <c r="V7">
        <v>3104221</v>
      </c>
    </row>
    <row r="8" spans="1:22" x14ac:dyDescent="0.25">
      <c r="A8" s="1">
        <v>43465</v>
      </c>
      <c r="B8">
        <v>598184</v>
      </c>
      <c r="C8">
        <v>444835</v>
      </c>
      <c r="D8" t="s">
        <v>6</v>
      </c>
      <c r="E8" t="s">
        <v>10</v>
      </c>
      <c r="F8">
        <v>4514</v>
      </c>
      <c r="G8" t="s">
        <v>17</v>
      </c>
      <c r="H8">
        <v>150424</v>
      </c>
      <c r="I8">
        <v>54522</v>
      </c>
      <c r="J8">
        <v>-9040</v>
      </c>
      <c r="K8">
        <v>45482</v>
      </c>
      <c r="L8">
        <v>-7774</v>
      </c>
      <c r="M8">
        <v>37708</v>
      </c>
      <c r="O8">
        <v>41328</v>
      </c>
      <c r="P8">
        <v>-3620</v>
      </c>
      <c r="Q8">
        <v>37708</v>
      </c>
      <c r="R8">
        <v>115</v>
      </c>
      <c r="S8">
        <v>742929</v>
      </c>
      <c r="T8">
        <v>2001223</v>
      </c>
      <c r="U8">
        <v>665366</v>
      </c>
      <c r="V8">
        <v>3143338</v>
      </c>
    </row>
    <row r="9" spans="1:22" x14ac:dyDescent="0.25">
      <c r="A9" s="1">
        <v>43465</v>
      </c>
      <c r="B9">
        <v>598184</v>
      </c>
      <c r="C9">
        <v>444835</v>
      </c>
      <c r="D9" t="s">
        <v>6</v>
      </c>
      <c r="E9" t="s">
        <v>10</v>
      </c>
      <c r="F9">
        <v>4514</v>
      </c>
      <c r="G9" t="s">
        <v>17</v>
      </c>
      <c r="H9">
        <v>150424</v>
      </c>
      <c r="I9">
        <v>54522</v>
      </c>
      <c r="J9">
        <v>-9040</v>
      </c>
      <c r="K9">
        <v>45482</v>
      </c>
      <c r="L9">
        <v>-7774</v>
      </c>
      <c r="M9">
        <v>37708</v>
      </c>
      <c r="O9">
        <v>41328</v>
      </c>
      <c r="P9">
        <v>-3620</v>
      </c>
      <c r="Q9">
        <v>37708</v>
      </c>
      <c r="R9">
        <v>115</v>
      </c>
      <c r="S9">
        <v>863435</v>
      </c>
      <c r="T9">
        <v>1670476</v>
      </c>
      <c r="U9">
        <v>749315</v>
      </c>
      <c r="V9">
        <v>3486691</v>
      </c>
    </row>
    <row r="10" spans="1:22" x14ac:dyDescent="0.25">
      <c r="A10" s="1">
        <v>43465</v>
      </c>
      <c r="B10">
        <v>598184</v>
      </c>
      <c r="C10">
        <v>444835</v>
      </c>
      <c r="D10" t="s">
        <v>6</v>
      </c>
      <c r="E10" t="s">
        <v>10</v>
      </c>
      <c r="F10">
        <v>4514</v>
      </c>
      <c r="G10" t="s">
        <v>17</v>
      </c>
      <c r="H10">
        <v>150424</v>
      </c>
      <c r="I10">
        <v>54522</v>
      </c>
      <c r="J10">
        <v>-9040</v>
      </c>
      <c r="K10">
        <v>45482</v>
      </c>
      <c r="L10">
        <v>-7774</v>
      </c>
      <c r="M10">
        <v>37708</v>
      </c>
      <c r="O10">
        <v>41328</v>
      </c>
      <c r="P10">
        <v>-3620</v>
      </c>
      <c r="Q10">
        <v>37708</v>
      </c>
      <c r="R10">
        <v>115</v>
      </c>
      <c r="S10">
        <v>1016823</v>
      </c>
      <c r="T10">
        <v>2217268</v>
      </c>
      <c r="U10">
        <v>1039220</v>
      </c>
      <c r="V10">
        <v>4894715</v>
      </c>
    </row>
    <row r="11" spans="1:22" x14ac:dyDescent="0.25">
      <c r="A11" s="1">
        <v>43465</v>
      </c>
      <c r="B11">
        <v>598184</v>
      </c>
      <c r="C11">
        <v>444835</v>
      </c>
      <c r="D11" t="s">
        <v>6</v>
      </c>
      <c r="E11" t="s">
        <v>10</v>
      </c>
      <c r="F11">
        <v>4514</v>
      </c>
      <c r="G11" t="s">
        <v>17</v>
      </c>
      <c r="H11">
        <v>150424</v>
      </c>
      <c r="I11">
        <v>54522</v>
      </c>
      <c r="J11">
        <v>-9040</v>
      </c>
      <c r="K11">
        <v>45482</v>
      </c>
      <c r="L11">
        <v>-7774</v>
      </c>
      <c r="M11">
        <v>37708</v>
      </c>
      <c r="O11">
        <v>41328</v>
      </c>
      <c r="P11">
        <v>-3620</v>
      </c>
      <c r="Q11">
        <v>37708</v>
      </c>
      <c r="R11">
        <v>115</v>
      </c>
      <c r="S11">
        <v>1015122</v>
      </c>
      <c r="T11">
        <v>2881916</v>
      </c>
      <c r="U11">
        <v>1098107</v>
      </c>
      <c r="V11">
        <v>5849487</v>
      </c>
    </row>
    <row r="12" spans="1:22" x14ac:dyDescent="0.25">
      <c r="A12" s="1">
        <v>43830</v>
      </c>
      <c r="B12">
        <v>587406</v>
      </c>
      <c r="C12">
        <v>417317</v>
      </c>
      <c r="D12" t="s">
        <v>6</v>
      </c>
      <c r="E12" t="s">
        <v>9</v>
      </c>
      <c r="F12">
        <v>261305</v>
      </c>
      <c r="G12" t="s">
        <v>16</v>
      </c>
      <c r="H12">
        <v>87465</v>
      </c>
      <c r="I12">
        <v>63853</v>
      </c>
      <c r="J12">
        <v>-5544</v>
      </c>
      <c r="K12">
        <v>58309</v>
      </c>
      <c r="L12">
        <v>-77</v>
      </c>
      <c r="M12">
        <v>58232</v>
      </c>
      <c r="O12">
        <v>57692</v>
      </c>
      <c r="P12">
        <v>540</v>
      </c>
      <c r="Q12">
        <v>58232</v>
      </c>
      <c r="R12">
        <v>161</v>
      </c>
      <c r="S12">
        <v>444871</v>
      </c>
      <c r="T12">
        <v>2083894</v>
      </c>
      <c r="U12">
        <v>416078</v>
      </c>
      <c r="V12">
        <v>3104221</v>
      </c>
    </row>
    <row r="13" spans="1:22" x14ac:dyDescent="0.25">
      <c r="A13" s="1">
        <v>43830</v>
      </c>
      <c r="B13">
        <v>587406</v>
      </c>
      <c r="C13">
        <v>417317</v>
      </c>
      <c r="D13" t="s">
        <v>6</v>
      </c>
      <c r="E13" t="s">
        <v>9</v>
      </c>
      <c r="F13">
        <v>261305</v>
      </c>
      <c r="G13" t="s">
        <v>16</v>
      </c>
      <c r="H13">
        <v>87465</v>
      </c>
      <c r="I13">
        <v>63853</v>
      </c>
      <c r="J13">
        <v>-5544</v>
      </c>
      <c r="K13">
        <v>58309</v>
      </c>
      <c r="L13">
        <v>-77</v>
      </c>
      <c r="M13">
        <v>58232</v>
      </c>
      <c r="O13">
        <v>57692</v>
      </c>
      <c r="P13">
        <v>540</v>
      </c>
      <c r="Q13">
        <v>58232</v>
      </c>
      <c r="R13">
        <v>161</v>
      </c>
      <c r="S13">
        <v>742929</v>
      </c>
      <c r="T13">
        <v>2001223</v>
      </c>
      <c r="U13">
        <v>665366</v>
      </c>
      <c r="V13">
        <v>3143338</v>
      </c>
    </row>
    <row r="14" spans="1:22" x14ac:dyDescent="0.25">
      <c r="A14" s="1">
        <v>43830</v>
      </c>
      <c r="B14">
        <v>587406</v>
      </c>
      <c r="C14">
        <v>417317</v>
      </c>
      <c r="D14" t="s">
        <v>6</v>
      </c>
      <c r="E14" t="s">
        <v>9</v>
      </c>
      <c r="F14">
        <v>261305</v>
      </c>
      <c r="G14" t="s">
        <v>16</v>
      </c>
      <c r="H14">
        <v>87465</v>
      </c>
      <c r="I14">
        <v>63853</v>
      </c>
      <c r="J14">
        <v>-5544</v>
      </c>
      <c r="K14">
        <v>58309</v>
      </c>
      <c r="L14">
        <v>-77</v>
      </c>
      <c r="M14">
        <v>58232</v>
      </c>
      <c r="O14">
        <v>57692</v>
      </c>
      <c r="P14">
        <v>540</v>
      </c>
      <c r="Q14">
        <v>58232</v>
      </c>
      <c r="R14">
        <v>161</v>
      </c>
      <c r="S14">
        <v>863435</v>
      </c>
      <c r="T14">
        <v>1670476</v>
      </c>
      <c r="U14">
        <v>749315</v>
      </c>
      <c r="V14">
        <v>3486691</v>
      </c>
    </row>
    <row r="15" spans="1:22" x14ac:dyDescent="0.25">
      <c r="A15" s="1">
        <v>43830</v>
      </c>
      <c r="B15">
        <v>587406</v>
      </c>
      <c r="C15">
        <v>417317</v>
      </c>
      <c r="D15" t="s">
        <v>6</v>
      </c>
      <c r="E15" t="s">
        <v>9</v>
      </c>
      <c r="F15">
        <v>261305</v>
      </c>
      <c r="G15" t="s">
        <v>16</v>
      </c>
      <c r="H15">
        <v>87465</v>
      </c>
      <c r="I15">
        <v>63853</v>
      </c>
      <c r="J15">
        <v>-5544</v>
      </c>
      <c r="K15">
        <v>58309</v>
      </c>
      <c r="L15">
        <v>-77</v>
      </c>
      <c r="M15">
        <v>58232</v>
      </c>
      <c r="O15">
        <v>57692</v>
      </c>
      <c r="P15">
        <v>540</v>
      </c>
      <c r="Q15">
        <v>58232</v>
      </c>
      <c r="R15">
        <v>161</v>
      </c>
      <c r="S15">
        <v>1016823</v>
      </c>
      <c r="T15">
        <v>2217268</v>
      </c>
      <c r="U15">
        <v>1039220</v>
      </c>
      <c r="V15">
        <v>4894715</v>
      </c>
    </row>
    <row r="16" spans="1:22" x14ac:dyDescent="0.25">
      <c r="A16" s="1">
        <v>43830</v>
      </c>
      <c r="B16">
        <v>587406</v>
      </c>
      <c r="C16">
        <v>417317</v>
      </c>
      <c r="D16" t="s">
        <v>6</v>
      </c>
      <c r="E16" t="s">
        <v>9</v>
      </c>
      <c r="F16">
        <v>261305</v>
      </c>
      <c r="G16" t="s">
        <v>16</v>
      </c>
      <c r="H16">
        <v>87465</v>
      </c>
      <c r="I16">
        <v>63853</v>
      </c>
      <c r="J16">
        <v>-5544</v>
      </c>
      <c r="K16">
        <v>58309</v>
      </c>
      <c r="L16">
        <v>-77</v>
      </c>
      <c r="M16">
        <v>58232</v>
      </c>
      <c r="O16">
        <v>57692</v>
      </c>
      <c r="P16">
        <v>540</v>
      </c>
      <c r="Q16">
        <v>58232</v>
      </c>
      <c r="R16">
        <v>161</v>
      </c>
      <c r="S16">
        <v>1015122</v>
      </c>
      <c r="T16">
        <v>2881916</v>
      </c>
      <c r="U16">
        <v>1098107</v>
      </c>
      <c r="V16">
        <v>5849487</v>
      </c>
    </row>
    <row r="17" spans="1:22" x14ac:dyDescent="0.25">
      <c r="A17" s="1">
        <v>44196</v>
      </c>
      <c r="B17">
        <v>590663</v>
      </c>
      <c r="C17">
        <v>531328</v>
      </c>
      <c r="D17" t="s">
        <v>6</v>
      </c>
      <c r="E17" t="s">
        <v>6</v>
      </c>
      <c r="F17">
        <v>292501</v>
      </c>
      <c r="G17" t="s">
        <v>15</v>
      </c>
      <c r="H17">
        <v>61830</v>
      </c>
      <c r="I17">
        <v>83703</v>
      </c>
      <c r="J17">
        <v>-8111</v>
      </c>
      <c r="K17">
        <v>75592</v>
      </c>
      <c r="L17">
        <v>14138</v>
      </c>
      <c r="M17">
        <v>89730</v>
      </c>
      <c r="O17">
        <v>87986</v>
      </c>
      <c r="P17">
        <v>1744</v>
      </c>
      <c r="Q17">
        <v>89730</v>
      </c>
      <c r="R17">
        <v>245</v>
      </c>
      <c r="S17">
        <v>444871</v>
      </c>
      <c r="T17">
        <v>2083894</v>
      </c>
      <c r="U17">
        <v>416078</v>
      </c>
      <c r="V17">
        <v>3104221</v>
      </c>
    </row>
    <row r="18" spans="1:22" x14ac:dyDescent="0.25">
      <c r="A18" s="1">
        <v>44196</v>
      </c>
      <c r="B18">
        <v>590663</v>
      </c>
      <c r="C18">
        <v>531328</v>
      </c>
      <c r="D18" t="s">
        <v>6</v>
      </c>
      <c r="E18" t="s">
        <v>6</v>
      </c>
      <c r="F18">
        <v>292501</v>
      </c>
      <c r="G18" t="s">
        <v>15</v>
      </c>
      <c r="H18">
        <v>61830</v>
      </c>
      <c r="I18">
        <v>83703</v>
      </c>
      <c r="J18">
        <v>-8111</v>
      </c>
      <c r="K18">
        <v>75592</v>
      </c>
      <c r="L18">
        <v>14138</v>
      </c>
      <c r="M18">
        <v>89730</v>
      </c>
      <c r="O18">
        <v>87986</v>
      </c>
      <c r="P18">
        <v>1744</v>
      </c>
      <c r="Q18">
        <v>89730</v>
      </c>
      <c r="R18">
        <v>245</v>
      </c>
      <c r="S18">
        <v>742929</v>
      </c>
      <c r="T18">
        <v>2001223</v>
      </c>
      <c r="U18">
        <v>665366</v>
      </c>
      <c r="V18">
        <v>3143338</v>
      </c>
    </row>
    <row r="19" spans="1:22" x14ac:dyDescent="0.25">
      <c r="A19" s="1">
        <v>44196</v>
      </c>
      <c r="B19">
        <v>590663</v>
      </c>
      <c r="C19">
        <v>531328</v>
      </c>
      <c r="D19" t="s">
        <v>6</v>
      </c>
      <c r="E19" t="s">
        <v>6</v>
      </c>
      <c r="F19">
        <v>292501</v>
      </c>
      <c r="G19" t="s">
        <v>15</v>
      </c>
      <c r="H19">
        <v>61830</v>
      </c>
      <c r="I19">
        <v>83703</v>
      </c>
      <c r="J19">
        <v>-8111</v>
      </c>
      <c r="K19">
        <v>75592</v>
      </c>
      <c r="L19">
        <v>14138</v>
      </c>
      <c r="M19">
        <v>89730</v>
      </c>
      <c r="O19">
        <v>87986</v>
      </c>
      <c r="P19">
        <v>1744</v>
      </c>
      <c r="Q19">
        <v>89730</v>
      </c>
      <c r="R19">
        <v>245</v>
      </c>
      <c r="S19">
        <v>863435</v>
      </c>
      <c r="T19">
        <v>1670476</v>
      </c>
      <c r="U19">
        <v>749315</v>
      </c>
      <c r="V19">
        <v>3486691</v>
      </c>
    </row>
    <row r="20" spans="1:22" x14ac:dyDescent="0.25">
      <c r="A20" s="1">
        <v>44196</v>
      </c>
      <c r="B20">
        <v>590663</v>
      </c>
      <c r="C20">
        <v>531328</v>
      </c>
      <c r="D20" t="s">
        <v>6</v>
      </c>
      <c r="E20" t="s">
        <v>6</v>
      </c>
      <c r="F20">
        <v>292501</v>
      </c>
      <c r="G20" t="s">
        <v>15</v>
      </c>
      <c r="H20">
        <v>61830</v>
      </c>
      <c r="I20">
        <v>83703</v>
      </c>
      <c r="J20">
        <v>-8111</v>
      </c>
      <c r="K20">
        <v>75592</v>
      </c>
      <c r="L20">
        <v>14138</v>
      </c>
      <c r="M20">
        <v>89730</v>
      </c>
      <c r="O20">
        <v>87986</v>
      </c>
      <c r="P20">
        <v>1744</v>
      </c>
      <c r="Q20">
        <v>89730</v>
      </c>
      <c r="R20">
        <v>245</v>
      </c>
      <c r="S20">
        <v>1016823</v>
      </c>
      <c r="T20">
        <v>2217268</v>
      </c>
      <c r="U20">
        <v>1039220</v>
      </c>
      <c r="V20">
        <v>4894715</v>
      </c>
    </row>
    <row r="21" spans="1:22" x14ac:dyDescent="0.25">
      <c r="A21" s="1">
        <v>44196</v>
      </c>
      <c r="B21">
        <v>590663</v>
      </c>
      <c r="C21">
        <v>531328</v>
      </c>
      <c r="D21" t="s">
        <v>6</v>
      </c>
      <c r="E21" t="s">
        <v>6</v>
      </c>
      <c r="F21">
        <v>292501</v>
      </c>
      <c r="G21" t="s">
        <v>15</v>
      </c>
      <c r="H21">
        <v>61830</v>
      </c>
      <c r="I21">
        <v>83703</v>
      </c>
      <c r="J21">
        <v>-8111</v>
      </c>
      <c r="K21">
        <v>75592</v>
      </c>
      <c r="L21">
        <v>14138</v>
      </c>
      <c r="M21">
        <v>89730</v>
      </c>
      <c r="O21">
        <v>87986</v>
      </c>
      <c r="P21">
        <v>1744</v>
      </c>
      <c r="Q21">
        <v>89730</v>
      </c>
      <c r="R21">
        <v>245</v>
      </c>
      <c r="S21">
        <v>1015122</v>
      </c>
      <c r="T21">
        <v>2881916</v>
      </c>
      <c r="U21">
        <v>1098107</v>
      </c>
      <c r="V21">
        <v>5849487</v>
      </c>
    </row>
    <row r="22" spans="1:22" x14ac:dyDescent="0.25">
      <c r="A22" s="1">
        <v>44561</v>
      </c>
      <c r="B22">
        <v>757296</v>
      </c>
      <c r="C22">
        <v>592813</v>
      </c>
      <c r="D22" t="s">
        <v>6</v>
      </c>
      <c r="E22" t="s">
        <v>6</v>
      </c>
      <c r="F22">
        <v>334182</v>
      </c>
      <c r="G22" t="s">
        <v>14</v>
      </c>
      <c r="H22">
        <v>91711</v>
      </c>
      <c r="I22">
        <v>166662</v>
      </c>
      <c r="J22">
        <v>-15515</v>
      </c>
      <c r="K22">
        <v>151147</v>
      </c>
      <c r="L22">
        <v>-68</v>
      </c>
      <c r="M22">
        <v>151079</v>
      </c>
      <c r="O22">
        <v>149709</v>
      </c>
      <c r="P22">
        <v>1370</v>
      </c>
      <c r="Q22">
        <v>151079</v>
      </c>
      <c r="R22">
        <v>417</v>
      </c>
      <c r="S22">
        <v>444871</v>
      </c>
      <c r="T22">
        <v>2083894</v>
      </c>
      <c r="U22">
        <v>416078</v>
      </c>
      <c r="V22">
        <v>3104221</v>
      </c>
    </row>
    <row r="23" spans="1:22" x14ac:dyDescent="0.25">
      <c r="A23" s="1">
        <v>44561</v>
      </c>
      <c r="B23">
        <v>757296</v>
      </c>
      <c r="C23">
        <v>592813</v>
      </c>
      <c r="D23" t="s">
        <v>6</v>
      </c>
      <c r="E23" t="s">
        <v>6</v>
      </c>
      <c r="F23">
        <v>334182</v>
      </c>
      <c r="G23" t="s">
        <v>14</v>
      </c>
      <c r="H23">
        <v>91711</v>
      </c>
      <c r="I23">
        <v>166662</v>
      </c>
      <c r="J23">
        <v>-15515</v>
      </c>
      <c r="K23">
        <v>151147</v>
      </c>
      <c r="L23">
        <v>-68</v>
      </c>
      <c r="M23">
        <v>151079</v>
      </c>
      <c r="O23">
        <v>149709</v>
      </c>
      <c r="P23">
        <v>1370</v>
      </c>
      <c r="Q23">
        <v>151079</v>
      </c>
      <c r="R23">
        <v>417</v>
      </c>
      <c r="S23">
        <v>742929</v>
      </c>
      <c r="T23">
        <v>2001223</v>
      </c>
      <c r="U23">
        <v>665366</v>
      </c>
      <c r="V23">
        <v>3143338</v>
      </c>
    </row>
    <row r="24" spans="1:22" x14ac:dyDescent="0.25">
      <c r="A24" s="1">
        <v>44561</v>
      </c>
      <c r="B24">
        <v>757296</v>
      </c>
      <c r="C24">
        <v>592813</v>
      </c>
      <c r="D24" t="s">
        <v>6</v>
      </c>
      <c r="E24" t="s">
        <v>6</v>
      </c>
      <c r="F24">
        <v>334182</v>
      </c>
      <c r="G24" t="s">
        <v>14</v>
      </c>
      <c r="H24">
        <v>91711</v>
      </c>
      <c r="I24">
        <v>166662</v>
      </c>
      <c r="J24">
        <v>-15515</v>
      </c>
      <c r="K24">
        <v>151147</v>
      </c>
      <c r="L24">
        <v>-68</v>
      </c>
      <c r="M24">
        <v>151079</v>
      </c>
      <c r="O24">
        <v>149709</v>
      </c>
      <c r="P24">
        <v>1370</v>
      </c>
      <c r="Q24">
        <v>151079</v>
      </c>
      <c r="R24">
        <v>417</v>
      </c>
      <c r="S24">
        <v>863435</v>
      </c>
      <c r="T24">
        <v>1670476</v>
      </c>
      <c r="U24">
        <v>749315</v>
      </c>
      <c r="V24">
        <v>3486691</v>
      </c>
    </row>
    <row r="25" spans="1:22" x14ac:dyDescent="0.25">
      <c r="A25" s="1">
        <v>44561</v>
      </c>
      <c r="B25">
        <v>757296</v>
      </c>
      <c r="C25">
        <v>592813</v>
      </c>
      <c r="D25" t="s">
        <v>6</v>
      </c>
      <c r="E25" t="s">
        <v>6</v>
      </c>
      <c r="F25">
        <v>334182</v>
      </c>
      <c r="G25" t="s">
        <v>14</v>
      </c>
      <c r="H25">
        <v>91711</v>
      </c>
      <c r="I25">
        <v>166662</v>
      </c>
      <c r="J25">
        <v>-15515</v>
      </c>
      <c r="K25">
        <v>151147</v>
      </c>
      <c r="L25">
        <v>-68</v>
      </c>
      <c r="M25">
        <v>151079</v>
      </c>
      <c r="O25">
        <v>149709</v>
      </c>
      <c r="P25">
        <v>1370</v>
      </c>
      <c r="Q25">
        <v>151079</v>
      </c>
      <c r="R25">
        <v>417</v>
      </c>
      <c r="S25">
        <v>1016823</v>
      </c>
      <c r="T25">
        <v>2217268</v>
      </c>
      <c r="U25">
        <v>1039220</v>
      </c>
      <c r="V25">
        <v>4894715</v>
      </c>
    </row>
    <row r="26" spans="1:22" x14ac:dyDescent="0.25">
      <c r="A26" s="1">
        <v>44561</v>
      </c>
      <c r="B26">
        <v>757296</v>
      </c>
      <c r="C26">
        <v>592813</v>
      </c>
      <c r="D26" t="s">
        <v>6</v>
      </c>
      <c r="E26" t="s">
        <v>6</v>
      </c>
      <c r="F26">
        <v>334182</v>
      </c>
      <c r="G26" t="s">
        <v>14</v>
      </c>
      <c r="H26">
        <v>91711</v>
      </c>
      <c r="I26">
        <v>166662</v>
      </c>
      <c r="J26">
        <v>-15515</v>
      </c>
      <c r="K26">
        <v>151147</v>
      </c>
      <c r="L26">
        <v>-68</v>
      </c>
      <c r="M26">
        <v>151079</v>
      </c>
      <c r="O26">
        <v>149709</v>
      </c>
      <c r="P26">
        <v>1370</v>
      </c>
      <c r="Q26">
        <v>151079</v>
      </c>
      <c r="R26">
        <v>417</v>
      </c>
      <c r="S26">
        <v>1015122</v>
      </c>
      <c r="T26">
        <v>2881916</v>
      </c>
      <c r="U26">
        <v>1098107</v>
      </c>
      <c r="V26">
        <v>5849487</v>
      </c>
    </row>
    <row r="27" spans="1:22" x14ac:dyDescent="0.25">
      <c r="A27" s="1"/>
      <c r="D27" s="10"/>
      <c r="E27" s="10"/>
      <c r="G27" s="10"/>
      <c r="K27">
        <f>SUM(Table_Merge1[Profit from continuing operations])</f>
        <v>1738355</v>
      </c>
    </row>
    <row r="28" spans="1:22" x14ac:dyDescent="0.25">
      <c r="F28">
        <v>-1</v>
      </c>
      <c r="H28">
        <v>-1</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D7407A-EBE3-4126-82E4-595E5FE66B4E}">
  <dimension ref="A1:S6"/>
  <sheetViews>
    <sheetView topLeftCell="G1" workbookViewId="0">
      <selection activeCell="E14" sqref="E14"/>
    </sheetView>
  </sheetViews>
  <sheetFormatPr defaultRowHeight="15" x14ac:dyDescent="0.25"/>
  <cols>
    <col min="1" max="2" width="11.140625" bestFit="1" customWidth="1"/>
    <col min="3" max="3" width="16.28515625" bestFit="1" customWidth="1"/>
    <col min="4" max="4" width="22.85546875" bestFit="1" customWidth="1"/>
    <col min="5" max="5" width="38.42578125" bestFit="1" customWidth="1"/>
    <col min="6" max="6" width="18" bestFit="1" customWidth="1"/>
    <col min="7" max="7" width="21.28515625" bestFit="1" customWidth="1"/>
    <col min="8" max="8" width="35" bestFit="1" customWidth="1"/>
    <col min="9" max="9" width="35.140625" bestFit="1" customWidth="1"/>
    <col min="10" max="10" width="22.7109375" bestFit="1" customWidth="1"/>
    <col min="11" max="11" width="10.85546875" bestFit="1" customWidth="1"/>
    <col min="12" max="12" width="33.5703125" bestFit="1" customWidth="1"/>
    <col min="13" max="13" width="42.140625" bestFit="1" customWidth="1"/>
    <col min="14" max="14" width="19.140625" bestFit="1" customWidth="1"/>
    <col min="15" max="16" width="22.42578125" bestFit="1" customWidth="1"/>
    <col min="17" max="17" width="24.85546875" bestFit="1" customWidth="1"/>
    <col min="18" max="18" width="12.140625" bestFit="1" customWidth="1"/>
    <col min="19" max="19" width="41" bestFit="1" customWidth="1"/>
    <col min="20" max="23" width="11.140625" bestFit="1" customWidth="1"/>
  </cols>
  <sheetData>
    <row r="1" spans="1:19" x14ac:dyDescent="0.25">
      <c r="A1" t="s">
        <v>0</v>
      </c>
      <c r="B1" t="s">
        <v>1</v>
      </c>
      <c r="C1" t="s">
        <v>3</v>
      </c>
      <c r="D1" t="s">
        <v>4</v>
      </c>
      <c r="E1" t="s">
        <v>5</v>
      </c>
      <c r="F1" t="s">
        <v>8</v>
      </c>
      <c r="G1" t="s">
        <v>12</v>
      </c>
      <c r="H1" t="s">
        <v>13</v>
      </c>
      <c r="I1" t="s">
        <v>18</v>
      </c>
      <c r="J1" t="s">
        <v>19</v>
      </c>
      <c r="K1" t="s">
        <v>20</v>
      </c>
      <c r="L1" t="s">
        <v>21</v>
      </c>
      <c r="M1" t="s">
        <v>22</v>
      </c>
      <c r="N1" t="s">
        <v>23</v>
      </c>
      <c r="O1" t="s">
        <v>24</v>
      </c>
      <c r="P1" t="s">
        <v>25</v>
      </c>
      <c r="Q1" t="s">
        <v>26</v>
      </c>
      <c r="R1" t="s">
        <v>66</v>
      </c>
      <c r="S1" t="s">
        <v>27</v>
      </c>
    </row>
    <row r="2" spans="1:19" x14ac:dyDescent="0.25">
      <c r="A2" s="1">
        <v>43100</v>
      </c>
      <c r="B2" t="s">
        <v>2</v>
      </c>
      <c r="C2">
        <v>583006</v>
      </c>
      <c r="D2">
        <v>469926</v>
      </c>
      <c r="E2" t="s">
        <v>7</v>
      </c>
      <c r="F2" t="s">
        <v>11</v>
      </c>
      <c r="G2">
        <v>-218744</v>
      </c>
      <c r="H2" t="s">
        <v>6</v>
      </c>
      <c r="I2">
        <v>-226037</v>
      </c>
      <c r="J2">
        <v>22948</v>
      </c>
      <c r="K2">
        <v>-5807</v>
      </c>
      <c r="L2">
        <v>17141</v>
      </c>
      <c r="M2">
        <v>-4898</v>
      </c>
      <c r="N2">
        <v>12243</v>
      </c>
      <c r="P2">
        <v>14122</v>
      </c>
      <c r="Q2">
        <v>-1879</v>
      </c>
      <c r="R2">
        <v>12243</v>
      </c>
      <c r="S2">
        <v>39</v>
      </c>
    </row>
    <row r="3" spans="1:19" x14ac:dyDescent="0.25">
      <c r="A3" s="1">
        <v>43465</v>
      </c>
      <c r="B3" t="s">
        <v>2</v>
      </c>
      <c r="C3">
        <v>598184</v>
      </c>
      <c r="D3">
        <v>444835</v>
      </c>
      <c r="E3" t="s">
        <v>6</v>
      </c>
      <c r="F3" t="s">
        <v>10</v>
      </c>
      <c r="G3">
        <v>-4514</v>
      </c>
      <c r="H3" t="s">
        <v>17</v>
      </c>
      <c r="I3">
        <v>-150424</v>
      </c>
      <c r="J3">
        <v>54522</v>
      </c>
      <c r="K3">
        <v>-9040</v>
      </c>
      <c r="L3">
        <v>45482</v>
      </c>
      <c r="M3">
        <v>-7774</v>
      </c>
      <c r="N3">
        <v>37708</v>
      </c>
      <c r="P3">
        <v>41328</v>
      </c>
      <c r="Q3">
        <v>-3620</v>
      </c>
      <c r="R3">
        <v>37708</v>
      </c>
      <c r="S3">
        <v>115</v>
      </c>
    </row>
    <row r="4" spans="1:19" x14ac:dyDescent="0.25">
      <c r="A4" s="1">
        <v>43830</v>
      </c>
      <c r="B4" t="s">
        <v>2</v>
      </c>
      <c r="C4">
        <v>587406</v>
      </c>
      <c r="D4">
        <v>417317</v>
      </c>
      <c r="E4" t="s">
        <v>6</v>
      </c>
      <c r="F4" t="s">
        <v>9</v>
      </c>
      <c r="G4">
        <v>-261305</v>
      </c>
      <c r="H4" t="s">
        <v>16</v>
      </c>
      <c r="I4">
        <v>-87465</v>
      </c>
      <c r="J4">
        <v>63853</v>
      </c>
      <c r="K4">
        <v>-5544</v>
      </c>
      <c r="L4">
        <v>58309</v>
      </c>
      <c r="M4">
        <v>-77</v>
      </c>
      <c r="N4">
        <v>58232</v>
      </c>
      <c r="P4">
        <v>57692</v>
      </c>
      <c r="Q4">
        <v>540</v>
      </c>
      <c r="R4">
        <v>58232</v>
      </c>
      <c r="S4">
        <v>161</v>
      </c>
    </row>
    <row r="5" spans="1:19" x14ac:dyDescent="0.25">
      <c r="A5" s="1">
        <v>44196</v>
      </c>
      <c r="B5" t="s">
        <v>2</v>
      </c>
      <c r="C5">
        <v>590663</v>
      </c>
      <c r="D5">
        <v>531328</v>
      </c>
      <c r="E5" t="s">
        <v>6</v>
      </c>
      <c r="F5" t="s">
        <v>6</v>
      </c>
      <c r="G5">
        <v>-292501</v>
      </c>
      <c r="H5" t="s">
        <v>15</v>
      </c>
      <c r="I5">
        <v>-61830</v>
      </c>
      <c r="J5">
        <v>83703</v>
      </c>
      <c r="K5">
        <v>-8111</v>
      </c>
      <c r="L5">
        <v>75592</v>
      </c>
      <c r="M5">
        <v>14138</v>
      </c>
      <c r="N5">
        <v>89730</v>
      </c>
      <c r="P5">
        <v>87986</v>
      </c>
      <c r="Q5">
        <v>1744</v>
      </c>
      <c r="R5">
        <v>89730</v>
      </c>
      <c r="S5">
        <v>245</v>
      </c>
    </row>
    <row r="6" spans="1:19" x14ac:dyDescent="0.25">
      <c r="A6" s="1">
        <v>44561</v>
      </c>
      <c r="B6" t="s">
        <v>2</v>
      </c>
      <c r="C6">
        <v>757296</v>
      </c>
      <c r="D6">
        <v>592813</v>
      </c>
      <c r="E6" t="s">
        <v>6</v>
      </c>
      <c r="F6" t="s">
        <v>6</v>
      </c>
      <c r="G6">
        <v>-334182</v>
      </c>
      <c r="H6" t="s">
        <v>14</v>
      </c>
      <c r="I6">
        <v>-91711</v>
      </c>
      <c r="J6">
        <v>166662</v>
      </c>
      <c r="K6">
        <v>-15515</v>
      </c>
      <c r="L6">
        <v>151147</v>
      </c>
      <c r="M6">
        <v>-68</v>
      </c>
      <c r="N6">
        <v>151079</v>
      </c>
      <c r="P6">
        <v>149709</v>
      </c>
      <c r="Q6">
        <v>1370</v>
      </c>
      <c r="R6">
        <v>151079</v>
      </c>
      <c r="S6">
        <v>417</v>
      </c>
    </row>
  </sheetData>
  <phoneticPr fontId="1" type="noConversion"/>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528900-7558-4DED-9F7E-7781D79E48D9}">
  <dimension ref="A1:AH6"/>
  <sheetViews>
    <sheetView workbookViewId="0">
      <selection activeCell="G13" sqref="G13"/>
    </sheetView>
  </sheetViews>
  <sheetFormatPr defaultRowHeight="15" x14ac:dyDescent="0.25"/>
  <cols>
    <col min="1" max="2" width="11.140625" bestFit="1" customWidth="1"/>
    <col min="3" max="3" width="9.5703125" bestFit="1" customWidth="1"/>
    <col min="4" max="4" width="35.7109375" bestFit="1" customWidth="1"/>
    <col min="5" max="5" width="29" bestFit="1" customWidth="1"/>
    <col min="6" max="6" width="33.140625" bestFit="1" customWidth="1"/>
    <col min="7" max="7" width="48" bestFit="1" customWidth="1"/>
    <col min="8" max="8" width="22.7109375" bestFit="1" customWidth="1"/>
    <col min="9" max="9" width="28.28515625" bestFit="1" customWidth="1"/>
    <col min="10" max="10" width="14.28515625" bestFit="1" customWidth="1"/>
    <col min="11" max="11" width="25.42578125" bestFit="1" customWidth="1"/>
    <col min="12" max="12" width="23.42578125" bestFit="1" customWidth="1"/>
    <col min="13" max="13" width="31.140625" bestFit="1" customWidth="1"/>
    <col min="14" max="14" width="18.28515625" bestFit="1" customWidth="1"/>
    <col min="15" max="15" width="14.42578125" bestFit="1" customWidth="1"/>
    <col min="16" max="16" width="20.7109375" bestFit="1" customWidth="1"/>
    <col min="17" max="17" width="12.140625" bestFit="1" customWidth="1"/>
    <col min="18" max="18" width="14.42578125" bestFit="1" customWidth="1"/>
    <col min="19" max="19" width="14.5703125" bestFit="1" customWidth="1"/>
    <col min="20" max="20" width="17" bestFit="1" customWidth="1"/>
    <col min="21" max="21" width="11.28515625" bestFit="1" customWidth="1"/>
    <col min="22" max="22" width="24.85546875" bestFit="1" customWidth="1"/>
    <col min="23" max="23" width="21.5703125" bestFit="1" customWidth="1"/>
    <col min="24" max="24" width="25.7109375" bestFit="1" customWidth="1"/>
    <col min="25" max="25" width="21.42578125" bestFit="1" customWidth="1"/>
    <col min="26" max="26" width="34.28515625" bestFit="1" customWidth="1"/>
    <col min="27" max="27" width="32.7109375" bestFit="1" customWidth="1"/>
    <col min="28" max="28" width="13.28515625" bestFit="1" customWidth="1"/>
    <col min="29" max="29" width="31.28515625" bestFit="1" customWidth="1"/>
    <col min="30" max="30" width="20.42578125" bestFit="1" customWidth="1"/>
    <col min="31" max="31" width="17.28515625" bestFit="1" customWidth="1"/>
    <col min="32" max="32" width="30.7109375" bestFit="1" customWidth="1"/>
    <col min="33" max="33" width="23.7109375" bestFit="1" customWidth="1"/>
    <col min="34" max="34" width="12.140625" bestFit="1" customWidth="1"/>
    <col min="35" max="38" width="12.5703125" bestFit="1" customWidth="1"/>
  </cols>
  <sheetData>
    <row r="1" spans="1:34" x14ac:dyDescent="0.25">
      <c r="A1" t="s">
        <v>0</v>
      </c>
      <c r="B1" t="s">
        <v>1</v>
      </c>
      <c r="C1" t="s">
        <v>28</v>
      </c>
      <c r="D1" t="s">
        <v>29</v>
      </c>
      <c r="E1" t="s">
        <v>30</v>
      </c>
      <c r="F1" t="s">
        <v>31</v>
      </c>
      <c r="G1" t="s">
        <v>32</v>
      </c>
      <c r="H1" t="s">
        <v>33</v>
      </c>
      <c r="I1" t="s">
        <v>34</v>
      </c>
      <c r="J1" t="s">
        <v>35</v>
      </c>
      <c r="K1" t="s">
        <v>36</v>
      </c>
      <c r="L1" t="s">
        <v>37</v>
      </c>
      <c r="M1" t="s">
        <v>41</v>
      </c>
      <c r="N1" t="s">
        <v>42</v>
      </c>
      <c r="O1" t="s">
        <v>43</v>
      </c>
      <c r="P1" t="s">
        <v>44</v>
      </c>
      <c r="Q1" t="s">
        <v>67</v>
      </c>
      <c r="R1" t="s">
        <v>45</v>
      </c>
      <c r="S1" t="s">
        <v>46</v>
      </c>
      <c r="T1" t="s">
        <v>47</v>
      </c>
      <c r="U1" t="s">
        <v>48</v>
      </c>
      <c r="V1" t="s">
        <v>26</v>
      </c>
      <c r="W1" t="s">
        <v>49</v>
      </c>
      <c r="X1" t="s">
        <v>50</v>
      </c>
      <c r="Y1" t="s">
        <v>51</v>
      </c>
      <c r="Z1" t="s">
        <v>52</v>
      </c>
      <c r="AA1" t="s">
        <v>56</v>
      </c>
      <c r="AB1" t="s">
        <v>60</v>
      </c>
      <c r="AC1" t="s">
        <v>61</v>
      </c>
      <c r="AD1" t="s">
        <v>62</v>
      </c>
      <c r="AE1" t="s">
        <v>63</v>
      </c>
      <c r="AF1" t="s">
        <v>64</v>
      </c>
      <c r="AG1" t="s">
        <v>65</v>
      </c>
      <c r="AH1" t="s">
        <v>68</v>
      </c>
    </row>
    <row r="2" spans="1:34" x14ac:dyDescent="0.25">
      <c r="A2">
        <v>2017</v>
      </c>
      <c r="B2" t="s">
        <v>2</v>
      </c>
      <c r="D2">
        <v>690165</v>
      </c>
      <c r="E2">
        <v>444871</v>
      </c>
      <c r="F2">
        <v>2083894</v>
      </c>
      <c r="G2">
        <v>46711</v>
      </c>
      <c r="H2">
        <v>1050588</v>
      </c>
      <c r="I2">
        <v>197420</v>
      </c>
      <c r="J2">
        <v>47786</v>
      </c>
      <c r="K2">
        <v>1114</v>
      </c>
      <c r="L2" t="s">
        <v>40</v>
      </c>
      <c r="M2">
        <v>88315</v>
      </c>
      <c r="N2">
        <v>15328</v>
      </c>
      <c r="O2">
        <v>17278</v>
      </c>
      <c r="P2">
        <v>50332</v>
      </c>
      <c r="Q2">
        <v>4736806</v>
      </c>
      <c r="S2">
        <v>17948</v>
      </c>
      <c r="T2">
        <v>233392</v>
      </c>
      <c r="U2">
        <v>331783</v>
      </c>
      <c r="V2">
        <v>-548</v>
      </c>
      <c r="W2">
        <v>416078</v>
      </c>
      <c r="X2">
        <v>3104221</v>
      </c>
      <c r="Y2">
        <v>37137</v>
      </c>
      <c r="Z2" t="s">
        <v>55</v>
      </c>
      <c r="AA2" t="s">
        <v>59</v>
      </c>
      <c r="AB2">
        <v>316792</v>
      </c>
      <c r="AC2">
        <v>2662</v>
      </c>
      <c r="AD2">
        <v>8897</v>
      </c>
      <c r="AE2">
        <v>235388</v>
      </c>
      <c r="AF2">
        <v>813</v>
      </c>
      <c r="AG2">
        <v>12515</v>
      </c>
      <c r="AH2">
        <v>4736806</v>
      </c>
    </row>
    <row r="3" spans="1:34" x14ac:dyDescent="0.25">
      <c r="A3">
        <v>2018</v>
      </c>
      <c r="B3" t="s">
        <v>2</v>
      </c>
      <c r="D3">
        <v>641881</v>
      </c>
      <c r="E3">
        <v>742929</v>
      </c>
      <c r="F3">
        <v>2001223</v>
      </c>
      <c r="G3">
        <v>83713</v>
      </c>
      <c r="H3">
        <v>1248608</v>
      </c>
      <c r="I3">
        <v>208925</v>
      </c>
      <c r="J3">
        <v>132731</v>
      </c>
      <c r="K3">
        <v>1357</v>
      </c>
      <c r="L3" t="s">
        <v>39</v>
      </c>
      <c r="M3">
        <v>88263</v>
      </c>
      <c r="N3">
        <v>16211</v>
      </c>
      <c r="O3">
        <v>18554</v>
      </c>
      <c r="P3">
        <v>50149</v>
      </c>
      <c r="Q3">
        <v>5236537</v>
      </c>
      <c r="S3">
        <v>17948</v>
      </c>
      <c r="T3">
        <v>233392</v>
      </c>
      <c r="U3">
        <v>427874</v>
      </c>
      <c r="V3">
        <v>-5494</v>
      </c>
      <c r="W3">
        <v>665366</v>
      </c>
      <c r="X3">
        <v>3143338</v>
      </c>
      <c r="Y3">
        <v>9404</v>
      </c>
      <c r="Z3" t="s">
        <v>54</v>
      </c>
      <c r="AA3" t="s">
        <v>58</v>
      </c>
      <c r="AB3">
        <v>420919</v>
      </c>
      <c r="AC3">
        <v>2203</v>
      </c>
      <c r="AD3">
        <v>10194</v>
      </c>
      <c r="AE3">
        <v>266198</v>
      </c>
      <c r="AF3">
        <v>606</v>
      </c>
      <c r="AG3">
        <v>9457</v>
      </c>
      <c r="AH3">
        <v>5236537</v>
      </c>
    </row>
    <row r="4" spans="1:34" x14ac:dyDescent="0.25">
      <c r="A4">
        <v>2019</v>
      </c>
      <c r="B4" t="s">
        <v>2</v>
      </c>
      <c r="D4">
        <v>653335</v>
      </c>
      <c r="E4">
        <v>863435</v>
      </c>
      <c r="F4">
        <v>1670476</v>
      </c>
      <c r="G4">
        <v>109162</v>
      </c>
      <c r="H4">
        <v>1663821</v>
      </c>
      <c r="I4">
        <v>309051</v>
      </c>
      <c r="J4">
        <v>126292</v>
      </c>
      <c r="K4">
        <v>625</v>
      </c>
      <c r="L4" t="s">
        <v>38</v>
      </c>
      <c r="M4">
        <v>91515</v>
      </c>
      <c r="N4">
        <v>16134</v>
      </c>
      <c r="O4">
        <v>25558</v>
      </c>
      <c r="P4">
        <v>38990</v>
      </c>
      <c r="Q4">
        <v>5568909</v>
      </c>
      <c r="S4">
        <v>17948</v>
      </c>
      <c r="T4">
        <v>233392</v>
      </c>
      <c r="U4">
        <v>265314</v>
      </c>
      <c r="V4">
        <v>12289</v>
      </c>
      <c r="W4">
        <v>749315</v>
      </c>
      <c r="X4">
        <v>3486691</v>
      </c>
      <c r="Y4">
        <v>15791</v>
      </c>
      <c r="Z4" t="s">
        <v>53</v>
      </c>
      <c r="AA4" t="s">
        <v>57</v>
      </c>
      <c r="AB4">
        <v>338214</v>
      </c>
      <c r="AC4">
        <v>1940</v>
      </c>
      <c r="AD4">
        <v>15656</v>
      </c>
      <c r="AE4">
        <v>375642</v>
      </c>
      <c r="AF4">
        <v>266</v>
      </c>
      <c r="AG4">
        <v>2493</v>
      </c>
      <c r="AH4">
        <v>5568909</v>
      </c>
    </row>
    <row r="5" spans="1:34" x14ac:dyDescent="0.25">
      <c r="A5">
        <v>2020</v>
      </c>
      <c r="B5" t="s">
        <v>2</v>
      </c>
      <c r="D5">
        <v>1631730</v>
      </c>
      <c r="E5">
        <v>1016823</v>
      </c>
      <c r="F5">
        <v>2217268</v>
      </c>
      <c r="G5">
        <v>126354</v>
      </c>
      <c r="H5">
        <v>1549290</v>
      </c>
      <c r="I5">
        <v>635913</v>
      </c>
      <c r="J5">
        <v>315501</v>
      </c>
      <c r="K5">
        <v>1163</v>
      </c>
      <c r="L5" t="s">
        <v>6</v>
      </c>
      <c r="M5">
        <v>114034</v>
      </c>
      <c r="N5">
        <v>15340</v>
      </c>
      <c r="O5">
        <v>27619</v>
      </c>
      <c r="P5">
        <v>37993</v>
      </c>
      <c r="Q5">
        <v>7689028</v>
      </c>
      <c r="S5">
        <v>17948</v>
      </c>
      <c r="T5">
        <v>233392</v>
      </c>
      <c r="U5">
        <v>504746</v>
      </c>
      <c r="V5">
        <v>9085</v>
      </c>
      <c r="W5">
        <v>1039220</v>
      </c>
      <c r="X5">
        <v>4894715</v>
      </c>
      <c r="Y5">
        <v>7464</v>
      </c>
      <c r="Z5" t="s">
        <v>6</v>
      </c>
      <c r="AA5" t="s">
        <v>6</v>
      </c>
      <c r="AB5">
        <v>379484</v>
      </c>
      <c r="AC5">
        <v>7527</v>
      </c>
      <c r="AD5">
        <v>11247</v>
      </c>
      <c r="AE5">
        <v>581720</v>
      </c>
      <c r="AF5">
        <v>101</v>
      </c>
      <c r="AG5">
        <v>2379</v>
      </c>
      <c r="AH5">
        <v>7689028</v>
      </c>
    </row>
    <row r="6" spans="1:34" x14ac:dyDescent="0.25">
      <c r="A6">
        <v>2021</v>
      </c>
      <c r="B6" t="s">
        <v>2</v>
      </c>
      <c r="D6">
        <v>1586769</v>
      </c>
      <c r="E6">
        <v>1015122</v>
      </c>
      <c r="F6">
        <v>2881916</v>
      </c>
      <c r="G6">
        <v>351146</v>
      </c>
      <c r="H6">
        <v>1957478</v>
      </c>
      <c r="I6">
        <v>718662</v>
      </c>
      <c r="J6">
        <v>218638</v>
      </c>
      <c r="K6">
        <v>1009</v>
      </c>
      <c r="L6" t="s">
        <v>6</v>
      </c>
      <c r="M6">
        <v>115987</v>
      </c>
      <c r="N6">
        <v>19018</v>
      </c>
      <c r="O6">
        <v>28710</v>
      </c>
      <c r="P6">
        <v>37918</v>
      </c>
      <c r="Q6">
        <v>8932373</v>
      </c>
      <c r="S6">
        <v>17948</v>
      </c>
      <c r="T6">
        <v>233392</v>
      </c>
      <c r="U6">
        <v>618112</v>
      </c>
      <c r="V6">
        <v>10405</v>
      </c>
      <c r="W6">
        <v>1098107</v>
      </c>
      <c r="X6">
        <v>5849487</v>
      </c>
      <c r="Y6">
        <v>19648</v>
      </c>
      <c r="Z6" t="s">
        <v>6</v>
      </c>
      <c r="AA6" t="s">
        <v>6</v>
      </c>
      <c r="AB6">
        <v>405304</v>
      </c>
      <c r="AC6">
        <v>5392</v>
      </c>
      <c r="AD6">
        <v>17741</v>
      </c>
      <c r="AE6">
        <v>654350</v>
      </c>
      <c r="AF6">
        <v>366</v>
      </c>
      <c r="AG6">
        <v>2122</v>
      </c>
      <c r="AH6">
        <v>8932373</v>
      </c>
    </row>
  </sheetData>
  <phoneticPr fontId="1" type="noConversion"/>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f a 0 8 1 7 8 8 - a 1 b 4 - 4 0 e 2 - 9 7 7 3 - 2 a 3 6 7 7 8 b 6 9 6 c "   x m l n s = " h t t p : / / s c h e m a s . m i c r o s o f t . c o m / D a t a M a s h u p " > A A A A A K A H A A B Q S w M E F A A C A A g A 5 E y 3 V m 5 l y K 2 l A A A A 9 g A A A B I A H A B D b 2 5 m a W c v U G F j a 2 F n Z S 5 4 b W w g o h g A K K A U A A A A A A A A A A A A A A A A A A A A A A A A A A A A h Y + 9 D o I w G E V f h X S n P 0 i M I R 9 l c H A R Y 2 J i X J t S o R G K o c X y b g 4 + k q 8 g R l E 3 x 3 v u G e 6 9 X 2 + Q D U 0 d X F R n d W t S x D B F g T K y L b Q p U 9 S 7 Y 7 h A G Y e t k C d R q m C U j U 0 G W 6 S o c u 6 c E O K 9 x 3 6 G 2 6 4 k E a W M H P L 1 T l a q E e g j 6 / 9 y q I 1 1 w k i F O O x f Y 3 i E G Z v j m M a Y A p k g 5 N p 8 h W j c + 2 x / I C z 7 2 v W d 4 s q E m x W Q K Q J 5 f + A P U E s D B B Q A A g A I A O R M t 1 Y 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k T L d W 4 M P z m 5 k E A A C U E Q A A E w A c A E Z v c m 1 1 b G F z L 1 N l Y 3 R p b 2 4 x L m 0 g o h g A K K A U A A A A A A A A A A A A A A A A A A A A A A A A A A A A 5 V f d a y M 3 E H 8 P 5 H 8 Q e w 9 d g 1 n X d n o 9 7 s h D L j n f + Z o m I Q 6 U E o L R 7 o 5 t E a 2 0 l b R 2 T M j / 3 p F 2 4 6 / V O i 4 U S t u 8 O J 4 Z z f f 8 Z q w h M U w K M i o / u 5 + O j 4 6 P 9 I w q S M m 7 Y M C U N i S m 4 p E M R S I z I C N D D W Q g T E B O C Q d z f E T w b y Q L l Q B S b t J J d E d j D j r 8 D e L o X A q D s j o M Z s b k + m O n s 1 g s o k k s Z p K n T E x 1 h E o 7 g 8 9 X 4 2 8 V Y X z D k / H g 9 3 H v x 1 5 3 f F a k z E A 6 H j B B R c I o H 6 / M 6 y h P J 0 G r T e 6 H W c 4 d i d o A T o N u 1 A 8 e W u 3 S M e d L / 0 M f X S t 9 f L 4 f p q f B K z l 4 e L m / o I Y + V O L v g v M Z F V O M / W 6 Z g w 3 R S U Z 3 i g o 9 k S o 7 l 7 z I h G X q 8 F V J + / k 5 K O n d o E 0 M 8 o i B J / P S J q / 0 X g O 9 3 0 A / a a D / 1 E B / v 0 V / a a 2 i u Y V M z m 0 0 M i e 3 c q H X E Y 0 e W R 7 u h N v u r V + 6 i H O p L c 8 + 2 M m F 5 Y Q e / W s F N 0 p m E o t H v g F N Q W 2 Y r j g V P f T Y w q p W Q m e c j x L K q d K n R h X w 0 P I W q v t G p T z e e I q W Y m v t L d p X J b U m X 6 g S t l O R P R T m / U l k b T j + F R g i c 1 D Y i G J K m B u Y u l R 4 i V p a n a + U C T J B t 0 j K b P C U E z k h u o g 1 S x l V y 5 r 1 o d A F B o d j l n D K M l 0 T u F 6 Z h q c c h A a P i x h C k f + g i Z t w a 5 B q L X G y D C B R g S 6 4 q S v G C a N M 2 R E j C b 6 b A s E E k w Q h g h n C M R q f J c z 4 B N k x o C z q o k 9 u P O t y d 4 2 c S o P L U Y J A w k R h g 6 s y L E W j 0 U 5 o n W q t s v u X H r v Y z A z I E q h q F K L G K B Y X x v Y c M f L j a 8 6 o W J a 1 W A j s M p t g q y r H Z C N i 1 h s G g d c 6 p y T n Z c s Y w C J 4 J K t W / V D n v L Y j w c i q s m J j P c p Y k j C m m i W d l P E C W 7 + 1 / X Y L J e b o L A 7 H N k R U Z E s M d + e t d X z E h P 9 9 4 w Y Z D W 7 + V U u j 5 1 8 a v b 9 j a f T + O 0 u j + 3 9 d G t 4 R r V f t D P H R 6 B p C n F M 9 w y 8 p z g a 3 q K 7 J g p k Z S b A n F e 4 C O z F 1 G 5 c S H X W v a D o v X x n p Z D 1 4 5 h d O C m 1 w L y n P g 9 X E 2 K 2 A P i P K k Q k i P 5 l T X m B E M 1 w e 0 x n J S w h E m L Q w W 1 c z F H P E M L c u N C S F Y o b 5 F k S Z F 4 J z m N q S U I 1 Q y D l O K o Z f l 7 5 G H F W V X 3 t N I v i t d t p + S Y w D M b N y b r t m N y V r 2 U b 3 K I r a J M I f B c s z L 4 7 j V + w r Z n d B k 4 c X M A F l I R E 3 Y W M u Z s B T t 3 / w G v B c D l X r / d x U O d Q e L 2 u N N n I 7 I a E 5 M 7 7 E l u x c Q c a K r M 6 + B Q 1 q 7 s v k 4 c v r A n B O G c b n F n J D t 2 4 L 7 e n S C 1 B s j r A 9 B 8 I Z j R l v 6 K / L N Z O g q 2 x d e O c 1 T T y X T u 3 N 6 u R q f P J Z K i U X / o P w F g x T b s 3 g H S T A T U 3 M 2 b T p A j k v l C p 7 2 P 3 W 8 r Z K O Q h 7 I 1 / 1 2 l r P 4 a k 6 q A f 7 J / / A M f E r 4 O n Z 9 V 4 Q p Y 0 r L D C k 3 y U T 4 f 6 f r p t w j V H V r p Q d f p 1 t b f z C R B p d w s R c 4 3 W l 1 g n 4 8 p Q j X K C / 9 d O n d L M U c P + X R s I y D p + h t y D / A J B v G L / G g a s A Z d O R 6 A 0 n D p L e 8 m n n R Y O L e 6 U 2 P N 7 s P k E z z H 2 Z 2 K 3 + s 4 y K H D Z X a X v F B x d u i / i u I 4 8 F y 1 h b 2 H W l v d F T O x 2 / r f H T n 1 B L A Q I t A B Q A A g A I A O R M t 1 Z u Z c i t p Q A A A P Y A A A A S A A A A A A A A A A A A A A A A A A A A A A B D b 2 5 m a W c v U G F j a 2 F n Z S 5 4 b W x Q S w E C L Q A U A A I A C A D k T L d W D 8 r p q 6 Q A A A D p A A A A E w A A A A A A A A A A A A A A A A D x A A A A W 0 N v b n R l b n R f V H l w Z X N d L n h t b F B L A Q I t A B Q A A g A I A O R M t 1 b g w / O b m Q Q A A J Q R A A A T A A A A A A A A A A A A A A A A A O I B A A B G b 3 J t d W x h c y 9 T Z W N 0 a W 9 u M S 5 t U E s F B g A A A A A D A A M A w g A A A M g G 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i Z a A A A A A A A A B F o 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Z p c n N 0 J T I w Y m F u a y U y M E l u Y 2 9 t Z S U y M F N 0 Y X R l b W V u d D 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U Y W J s Z V 9 G a X J z d F 9 i Y W 5 r X 0 l u Y 2 9 t Z V 9 T d G F 0 Z W 1 l b n Q i I C 8 + P E V u d H J 5 I F R 5 c G U 9 I k Z p b G x l Z E N v b X B s Z X R l U m V z d W x 0 V G 9 X b 3 J r c 2 h l Z X Q i I F Z h b H V l P S J s M S I g L z 4 8 R W 5 0 c n k g V H l w Z T 0 i Q W R k Z W R U b 0 R h d G F N b 2 R l b C I g V m F s d W U 9 I m w w I i A v P j x F b n R y e S B U e X B l P S J G a W x s Q 2 9 1 b n Q i I F Z h b H V l P S J s N S I g L z 4 8 R W 5 0 c n k g V H l w Z T 0 i R m l s b E V y c m 9 y Q 2 9 k Z S I g V m F s d W U 9 I n N V b m t u b 3 d u I i A v P j x F b n R y e S B U e X B l P S J G a W x s R X J y b 3 J D b 3 V u d C I g V m F s d W U 9 I m w w I i A v P j x F b n R y e S B U e X B l P S J G a W x s T G F z d F V w Z G F 0 Z W Q i I F Z h b H V l P S J k M j A y M y 0 w N S 0 y M 1 Q w O D o z O D o y O C 4 0 N D k 1 N T k 1 W i I g L z 4 8 R W 5 0 c n k g V H l w Z T 0 i R m l s b E N v b H V t b l R 5 c G V z I i B W Y W x 1 Z T 0 i c 0 N R W U R B d 1 l H Q X d Z R E F 3 T U R B d 0 1 B Q X d N R E F 3 P T 0 i I C 8 + P E V u d H J 5 I F R 5 c G U 9 I k Z p b G x D b 2 x 1 b W 5 O Y W 1 l c y I g V m F s d W U 9 I n N b J n F 1 b 3 Q 7 Q 2 9 s d W 1 u M S Z x d W 9 0 O y w m c X V v d D t D b 2 x 1 b W 4 y J n F 1 b 3 Q 7 L C Z x d W 9 0 O 0 d y b 3 N z I E V h c m 5 p b m d z J n F 1 b 3 Q 7 L C Z x d W 9 0 O 0 5 l d C B v c G V y Y X R p b m c g a W 5 j b 2 1 l J n F 1 b 3 Q 7 L C Z x d W 9 0 O y h M b 3 N z K S 9 H Y W l u I G Z y b 2 0 g Z G l z c G 9 z Y W w g b 2 Y g c 3 V i c 2 l k a W F y e S Z x d W 9 0 O y w m c X V v d D t J b n N 1 c m F u Y 2 U g Y 2 x h a W 1 z J n F 1 b 3 Q 7 L C Z x d W 9 0 O 0 9 w Z X J h d G l u Z y B l e H B l b n N l c y Z x d W 9 0 O y w m c X V v d D t H c m 9 1 c F x 1 M D A y N 3 M g c 2 h h c m U g b 2 Y g Y X N z b 2 N p Y X R l X H U w M D I 3 c y B y Z X N 1 b H R z J n F 1 b 3 Q 7 L C Z x d W 9 0 O 0 l t c G F p c m 1 l b n Q g Y 2 h h c m d l I G Z v c i B j c m V k a X Q g b G 9 z c 2 V z J n F 1 b 3 Q 7 L C Z x d W 9 0 O 1 B y b 2 Z p d C B i Z W Z v c m U g d G F 4 Y X R p b 2 4 m c X V v d D s s J n F 1 b 3 Q 7 V G F 4 Y X R p b 2 4 m c X V v d D s s J n F 1 b 3 Q 7 U H J v Z m l 0 I G Z y b 2 0 g Y 2 9 u d G l u d W l u Z y B v c G V y Y X R p b 2 5 z J n F 1 b 3 Q 7 L C Z x d W 9 0 O 1 B y b 2 Z p d C 8 o b G 9 z c y k g Z n J v b S B k a X N j b 2 5 0 a W 5 1 a W 5 n I G 9 w Z X J h d G l v b n M m c X V v d D s s J n F 1 b 3 Q 7 U H J v Z m l 0 I G Z v c i B 0 a G U g e W V h c i Z x d W 9 0 O y w m c X V v d D t Q c m 9 m a X Q g Y X R 0 c m l i d X R h Y m x l I H R v O i Z x d W 9 0 O y w m c X V v d D t P d 2 5 l c n M g b 2 Y g d G h l I H B h c m V u d C Z x d W 9 0 O y w m c X V v d D t O b 2 4 g Y 2 9 u d H J v b G x p b m c g a W 5 0 Z X J l c 3 Q m c X V v d D s s J n F 1 b 3 Q 7 Q 2 9 s d W 1 u M T g m c X V v d D s s J n F 1 b 3 Q 7 R W F y b m l u Z 3 M g c G V y I H N o Y X J l I G l u I G t v Y m 8 g K G J h c 2 l j L 2 R p b H V 0 Z W Q p J n F 1 b 3 Q 7 X S I g L z 4 8 R W 5 0 c n k g V H l w Z T 0 i R m l s b F N 0 Y X R 1 c y I g V m F s d W U 9 I n N D b 2 1 w b G V 0 Z S I g L z 4 8 R W 5 0 c n k g V H l w Z T 0 i U X V l c n l J R C I g V m F s d W U 9 I n N j M z R m Y T J i N S 0 0 O W Y 2 L T R m O T Y t Y j Q w Z i 0 1 M z g 1 Y W F m O G U 4 O D g i I C 8 + P E V u d H J 5 I F R 5 c G U 9 I l J l b G F 0 a W 9 u c 2 h p c E l u Z m 9 D b 2 5 0 Y W l u Z X I i I F Z h b H V l P S J z e y Z x d W 9 0 O 2 N v b H V t b k N v d W 5 0 J n F 1 b 3 Q 7 O j E 5 L C Z x d W 9 0 O 2 t l e U N v b H V t b k 5 h b W V z J n F 1 b 3 Q 7 O l t d L C Z x d W 9 0 O 3 F 1 Z X J 5 U m V s Y X R p b 2 5 z a G l w c y Z x d W 9 0 O z p b X S w m c X V v d D t j b 2 x 1 b W 5 J Z G V u d G l 0 a W V z J n F 1 b 3 Q 7 O l s m c X V v d D t T Z W N 0 a W 9 u M S 9 G a X J z d C B i Y W 5 r I E l u Y 2 9 t Z S B T d G F 0 Z W 1 l b n Q v U m V 2 Z X J z Z W Q g U m 9 3 c y 5 7 Q 2 9 s d W 1 u M S w w f S Z x d W 9 0 O y w m c X V v d D t T Z W N 0 a W 9 u M S 9 G a X J z d C B i Y W 5 r I E l u Y 2 9 t Z S B T d G F 0 Z W 1 l b n Q v U m V 2 Z X J z Z W Q g U m 9 3 c y 5 7 Q 2 9 s d W 1 u M i w x f S Z x d W 9 0 O y w m c X V v d D t T Z W N 0 a W 9 u M S 9 G a X J z d C B i Y W 5 r I E l u Y 2 9 t Z S B T d G F 0 Z W 1 l b n Q v U m V 2 Z X J z Z W Q g U m 9 3 c y 5 7 R 3 J v c 3 M g R W F y b m l u Z 3 M s M n 0 m c X V v d D s s J n F 1 b 3 Q 7 U 2 V j d G l v b j E v R m l y c 3 Q g Y m F u a y B J b m N v b W U g U 3 R h d G V t Z W 5 0 L 1 J l d m V y c 2 V k I F J v d 3 M u e 0 5 l d C B v c G V y Y X R p b m c g a W 5 j b 2 1 l L D N 9 J n F 1 b 3 Q 7 L C Z x d W 9 0 O 1 N l Y 3 R p b 2 4 x L 0 Z p c n N 0 I G J h b m s g S W 5 j b 2 1 l I F N 0 Y X R l b W V u d C 9 S Z X Z l c n N l Z C B S b 3 d z L n s o T G 9 z c y k v R 2 F p b i B m c m 9 t I G R p c 3 B v c 2 F s I G 9 m I H N 1 Y n N p Z G l h c n k s N H 0 m c X V v d D s s J n F 1 b 3 Q 7 U 2 V j d G l v b j E v R m l y c 3 Q g Y m F u a y B J b m N v b W U g U 3 R h d G V t Z W 5 0 L 1 J l d m V y c 2 V k I F J v d 3 M u e 0 l u c 3 V y Y W 5 j Z S B j b G F p b X M s N X 0 m c X V v d D s s J n F 1 b 3 Q 7 U 2 V j d G l v b j E v R m l y c 3 Q g Y m F u a y B J b m N v b W U g U 3 R h d G V t Z W 5 0 L 1 J l d m V y c 2 V k I F J v d 3 M u e 0 9 w Z X J h d G l u Z y B l e H B l b n N l c y w 2 f S Z x d W 9 0 O y w m c X V v d D t T Z W N 0 a W 9 u M S 9 G a X J z d C B i Y W 5 r I E l u Y 2 9 t Z S B T d G F 0 Z W 1 l b n Q v U m V 2 Z X J z Z W Q g U m 9 3 c y 5 7 R 3 J v d X B c d T A w M j d z I H N o Y X J l I G 9 m I G F z c 2 9 j a W F 0 Z V x 1 M D A y N 3 M g c m V z d W x 0 c y w 3 f S Z x d W 9 0 O y w m c X V v d D t T Z W N 0 a W 9 u M S 9 G a X J z d C B i Y W 5 r I E l u Y 2 9 t Z S B T d G F 0 Z W 1 l b n Q v U m V 2 Z X J z Z W Q g U m 9 3 c y 5 7 S W 1 w Y W l y b W V u d C B j a G F y Z 2 U g Z m 9 y I G N y Z W R p d C B s b 3 N z Z X M s O H 0 m c X V v d D s s J n F 1 b 3 Q 7 U 2 V j d G l v b j E v R m l y c 3 Q g Y m F u a y B J b m N v b W U g U 3 R h d G V t Z W 5 0 L 1 J l d m V y c 2 V k I F J v d 3 M u e 1 B y b 2 Z p d C B i Z W Z v c m U g d G F 4 Y X R p b 2 4 s O X 0 m c X V v d D s s J n F 1 b 3 Q 7 U 2 V j d G l v b j E v R m l y c 3 Q g Y m F u a y B J b m N v b W U g U 3 R h d G V t Z W 5 0 L 1 J l d m V y c 2 V k I F J v d 3 M u e 1 R h e G F 0 a W 9 u L D E w f S Z x d W 9 0 O y w m c X V v d D t T Z W N 0 a W 9 u M S 9 G a X J z d C B i Y W 5 r I E l u Y 2 9 t Z S B T d G F 0 Z W 1 l b n Q v U m V 2 Z X J z Z W Q g U m 9 3 c y 5 7 U H J v Z m l 0 I G Z y b 2 0 g Y 2 9 u d G l u d W l u Z y B v c G V y Y X R p b 2 5 z L D E x f S Z x d W 9 0 O y w m c X V v d D t T Z W N 0 a W 9 u M S 9 G a X J z d C B i Y W 5 r I E l u Y 2 9 t Z S B T d G F 0 Z W 1 l b n Q v U m V 2 Z X J z Z W Q g U m 9 3 c y 5 7 U H J v Z m l 0 L y h s b 3 N z K S B m c m 9 t I G R p c 2 N v b n R p b n V p b m c g b 3 B l c m F 0 a W 9 u c y w x M n 0 m c X V v d D s s J n F 1 b 3 Q 7 U 2 V j d G l v b j E v R m l y c 3 Q g Y m F u a y B J b m N v b W U g U 3 R h d G V t Z W 5 0 L 1 J l d m V y c 2 V k I F J v d 3 M u e 1 B y b 2 Z p d C B m b 3 I g d G h l I H l l Y X I s M T N 9 J n F 1 b 3 Q 7 L C Z x d W 9 0 O 1 N l Y 3 R p b 2 4 x L 0 Z p c n N 0 I G J h b m s g S W 5 j b 2 1 l I F N 0 Y X R l b W V u d C 9 S Z X Z l c n N l Z C B S b 3 d z L n t Q c m 9 m a X Q g Y X R 0 c m l i d X R h Y m x l I H R v O i w x N H 0 m c X V v d D s s J n F 1 b 3 Q 7 U 2 V j d G l v b j E v R m l y c 3 Q g Y m F u a y B J b m N v b W U g U 3 R h d G V t Z W 5 0 L 1 J l d m V y c 2 V k I F J v d 3 M u e 0 9 3 b m V y c y B v Z i B 0 a G U g c G F y Z W 5 0 L D E 1 f S Z x d W 9 0 O y w m c X V v d D t T Z W N 0 a W 9 u M S 9 G a X J z d C B i Y W 5 r I E l u Y 2 9 t Z S B T d G F 0 Z W 1 l b n Q v U m V 2 Z X J z Z W Q g U m 9 3 c y 5 7 T m 9 u I G N v b n R y b 2 x s a W 5 n I G l u d G V y Z X N 0 L D E 2 f S Z x d W 9 0 O y w m c X V v d D t T Z W N 0 a W 9 u M S 9 G a X J z d C B i Y W 5 r I E l u Y 2 9 t Z S B T d G F 0 Z W 1 l b n Q v U m V 2 Z X J z Z W Q g U m 9 3 c y 5 7 Q 2 9 s d W 1 u M T g s M T d 9 J n F 1 b 3 Q 7 L C Z x d W 9 0 O 1 N l Y 3 R p b 2 4 x L 0 Z p c n N 0 I G J h b m s g S W 5 j b 2 1 l I F N 0 Y X R l b W V u d C 9 S Z X Z l c n N l Z C B S b 3 d z L n t F Y X J u a W 5 n c y B w Z X I g c 2 h h c m U g a W 4 g a 2 9 i b y A o Y m F z a W M v Z G l s d X R l Z C k s M T h 9 J n F 1 b 3 Q 7 X S w m c X V v d D t D b 2 x 1 b W 5 D b 3 V u d C Z x d W 9 0 O z o x O S w m c X V v d D t L Z X l D b 2 x 1 b W 5 O Y W 1 l c y Z x d W 9 0 O z p b X S w m c X V v d D t D b 2 x 1 b W 5 J Z G V u d G l 0 a W V z J n F 1 b 3 Q 7 O l s m c X V v d D t T Z W N 0 a W 9 u M S 9 G a X J z d C B i Y W 5 r I E l u Y 2 9 t Z S B T d G F 0 Z W 1 l b n Q v U m V 2 Z X J z Z W Q g U m 9 3 c y 5 7 Q 2 9 s d W 1 u M S w w f S Z x d W 9 0 O y w m c X V v d D t T Z W N 0 a W 9 u M S 9 G a X J z d C B i Y W 5 r I E l u Y 2 9 t Z S B T d G F 0 Z W 1 l b n Q v U m V 2 Z X J z Z W Q g U m 9 3 c y 5 7 Q 2 9 s d W 1 u M i w x f S Z x d W 9 0 O y w m c X V v d D t T Z W N 0 a W 9 u M S 9 G a X J z d C B i Y W 5 r I E l u Y 2 9 t Z S B T d G F 0 Z W 1 l b n Q v U m V 2 Z X J z Z W Q g U m 9 3 c y 5 7 R 3 J v c 3 M g R W F y b m l u Z 3 M s M n 0 m c X V v d D s s J n F 1 b 3 Q 7 U 2 V j d G l v b j E v R m l y c 3 Q g Y m F u a y B J b m N v b W U g U 3 R h d G V t Z W 5 0 L 1 J l d m V y c 2 V k I F J v d 3 M u e 0 5 l d C B v c G V y Y X R p b m c g a W 5 j b 2 1 l L D N 9 J n F 1 b 3 Q 7 L C Z x d W 9 0 O 1 N l Y 3 R p b 2 4 x L 0 Z p c n N 0 I G J h b m s g S W 5 j b 2 1 l I F N 0 Y X R l b W V u d C 9 S Z X Z l c n N l Z C B S b 3 d z L n s o T G 9 z c y k v R 2 F p b i B m c m 9 t I G R p c 3 B v c 2 F s I G 9 m I H N 1 Y n N p Z G l h c n k s N H 0 m c X V v d D s s J n F 1 b 3 Q 7 U 2 V j d G l v b j E v R m l y c 3 Q g Y m F u a y B J b m N v b W U g U 3 R h d G V t Z W 5 0 L 1 J l d m V y c 2 V k I F J v d 3 M u e 0 l u c 3 V y Y W 5 j Z S B j b G F p b X M s N X 0 m c X V v d D s s J n F 1 b 3 Q 7 U 2 V j d G l v b j E v R m l y c 3 Q g Y m F u a y B J b m N v b W U g U 3 R h d G V t Z W 5 0 L 1 J l d m V y c 2 V k I F J v d 3 M u e 0 9 w Z X J h d G l u Z y B l e H B l b n N l c y w 2 f S Z x d W 9 0 O y w m c X V v d D t T Z W N 0 a W 9 u M S 9 G a X J z d C B i Y W 5 r I E l u Y 2 9 t Z S B T d G F 0 Z W 1 l b n Q v U m V 2 Z X J z Z W Q g U m 9 3 c y 5 7 R 3 J v d X B c d T A w M j d z I H N o Y X J l I G 9 m I G F z c 2 9 j a W F 0 Z V x 1 M D A y N 3 M g c m V z d W x 0 c y w 3 f S Z x d W 9 0 O y w m c X V v d D t T Z W N 0 a W 9 u M S 9 G a X J z d C B i Y W 5 r I E l u Y 2 9 t Z S B T d G F 0 Z W 1 l b n Q v U m V 2 Z X J z Z W Q g U m 9 3 c y 5 7 S W 1 w Y W l y b W V u d C B j a G F y Z 2 U g Z m 9 y I G N y Z W R p d C B s b 3 N z Z X M s O H 0 m c X V v d D s s J n F 1 b 3 Q 7 U 2 V j d G l v b j E v R m l y c 3 Q g Y m F u a y B J b m N v b W U g U 3 R h d G V t Z W 5 0 L 1 J l d m V y c 2 V k I F J v d 3 M u e 1 B y b 2 Z p d C B i Z W Z v c m U g d G F 4 Y X R p b 2 4 s O X 0 m c X V v d D s s J n F 1 b 3 Q 7 U 2 V j d G l v b j E v R m l y c 3 Q g Y m F u a y B J b m N v b W U g U 3 R h d G V t Z W 5 0 L 1 J l d m V y c 2 V k I F J v d 3 M u e 1 R h e G F 0 a W 9 u L D E w f S Z x d W 9 0 O y w m c X V v d D t T Z W N 0 a W 9 u M S 9 G a X J z d C B i Y W 5 r I E l u Y 2 9 t Z S B T d G F 0 Z W 1 l b n Q v U m V 2 Z X J z Z W Q g U m 9 3 c y 5 7 U H J v Z m l 0 I G Z y b 2 0 g Y 2 9 u d G l u d W l u Z y B v c G V y Y X R p b 2 5 z L D E x f S Z x d W 9 0 O y w m c X V v d D t T Z W N 0 a W 9 u M S 9 G a X J z d C B i Y W 5 r I E l u Y 2 9 t Z S B T d G F 0 Z W 1 l b n Q v U m V 2 Z X J z Z W Q g U m 9 3 c y 5 7 U H J v Z m l 0 L y h s b 3 N z K S B m c m 9 t I G R p c 2 N v b n R p b n V p b m c g b 3 B l c m F 0 a W 9 u c y w x M n 0 m c X V v d D s s J n F 1 b 3 Q 7 U 2 V j d G l v b j E v R m l y c 3 Q g Y m F u a y B J b m N v b W U g U 3 R h d G V t Z W 5 0 L 1 J l d m V y c 2 V k I F J v d 3 M u e 1 B y b 2 Z p d C B m b 3 I g d G h l I H l l Y X I s M T N 9 J n F 1 b 3 Q 7 L C Z x d W 9 0 O 1 N l Y 3 R p b 2 4 x L 0 Z p c n N 0 I G J h b m s g S W 5 j b 2 1 l I F N 0 Y X R l b W V u d C 9 S Z X Z l c n N l Z C B S b 3 d z L n t Q c m 9 m a X Q g Y X R 0 c m l i d X R h Y m x l I H R v O i w x N H 0 m c X V v d D s s J n F 1 b 3 Q 7 U 2 V j d G l v b j E v R m l y c 3 Q g Y m F u a y B J b m N v b W U g U 3 R h d G V t Z W 5 0 L 1 J l d m V y c 2 V k I F J v d 3 M u e 0 9 3 b m V y c y B v Z i B 0 a G U g c G F y Z W 5 0 L D E 1 f S Z x d W 9 0 O y w m c X V v d D t T Z W N 0 a W 9 u M S 9 G a X J z d C B i Y W 5 r I E l u Y 2 9 t Z S B T d G F 0 Z W 1 l b n Q v U m V 2 Z X J z Z W Q g U m 9 3 c y 5 7 T m 9 u I G N v b n R y b 2 x s a W 5 n I G l u d G V y Z X N 0 L D E 2 f S Z x d W 9 0 O y w m c X V v d D t T Z W N 0 a W 9 u M S 9 G a X J z d C B i Y W 5 r I E l u Y 2 9 t Z S B T d G F 0 Z W 1 l b n Q v U m V 2 Z X J z Z W Q g U m 9 3 c y 5 7 Q 2 9 s d W 1 u M T g s M T d 9 J n F 1 b 3 Q 7 L C Z x d W 9 0 O 1 N l Y 3 R p b 2 4 x L 0 Z p c n N 0 I G J h b m s g S W 5 j b 2 1 l I F N 0 Y X R l b W V u d C 9 S Z X Z l c n N l Z C B S b 3 d z L n t F Y X J u a W 5 n c y B w Z X I g c 2 h h c m U g a W 4 g a 2 9 i b y A o Y m F z a W M v Z G l s d X R l Z C k s M T h 9 J n F 1 b 3 Q 7 X S w m c X V v d D t S Z W x h d G l v b n N o a X B J b m Z v J n F 1 b 3 Q 7 O l t d f S I g L z 4 8 L 1 N 0 Y W J s Z U V u d H J p Z X M + P C 9 J d G V t P j x J d G V t P j x J d G V t T G 9 j Y X R p b 2 4 + P E l 0 Z W 1 U e X B l P k Z v c m 1 1 b G E 8 L 0 l 0 Z W 1 U e X B l P j x J d G V t U G F 0 a D 5 T Z W N 0 a W 9 u M S 9 G a X J z d C U y M G J h b m s l M j B J b m N v b W U l M j B T d G F 0 Z W 1 l b n Q v U 2 9 1 c m N l P C 9 J d G V t U G F 0 a D 4 8 L 0 l 0 Z W 1 M b 2 N h d G l v b j 4 8 U 3 R h Y m x l R W 5 0 c m l l c y A v P j w v S X R l b T 4 8 S X R l b T 4 8 S X R l b U x v Y 2 F 0 a W 9 u P j x J d G V t V H l w Z T 5 G b 3 J t d W x h P C 9 J d G V t V H l w Z T 4 8 S X R l b V B h d G g + U 2 V j d G l v b j E v R m l y c 3 Q l M j B i Y W 5 r J T I w S W 5 j b 2 1 l J T I w U 3 R h d G V t Z W 5 0 L 1 R h Y m x l M z g z P C 9 J d G V t U G F 0 a D 4 8 L 0 l 0 Z W 1 M b 2 N h d G l v b j 4 8 U 3 R h Y m x l R W 5 0 c m l l c y A v P j w v S X R l b T 4 8 S X R l b T 4 8 S X R l b U x v Y 2 F 0 a W 9 u P j x J d G V t V H l w Z T 5 G b 3 J t d W x h P C 9 J d G V t V H l w Z T 4 8 S X R l b V B h d G g + U 2 V j d G l v b j E v R m l y c 3 Q l M j B i Y W 5 r J T I w S W 5 j b 2 1 l J T I w U 3 R h d G V t Z W 5 0 L 0 N o Y W 5 n Z W Q l M j B U e X B l P C 9 J d G V t U G F 0 a D 4 8 L 0 l 0 Z W 1 M b 2 N h d G l v b j 4 8 U 3 R h Y m x l R W 5 0 c m l l c y A v P j w v S X R l b T 4 8 S X R l b T 4 8 S X R l b U x v Y 2 F 0 a W 9 u P j x J d G V t V H l w Z T 5 G b 3 J t d W x h P C 9 J d G V t V H l w Z T 4 8 S X R l b V B h d G g + U 2 V j d G l v b j E v R m l y c 3 Q l M j B i Y W 5 r J T I w U 0 Z Q 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V G F y Z 2 V 0 I i B W Y W x 1 Z T 0 i c 1 R h Y m x l X 0 Z p c n N 0 X 2 J h b m t f U 0 Z Q I i A v P j x F b n R y e S B U e X B l P S J G a W x s Z W R D b 2 1 w b G V 0 Z V J l c 3 V s d F R v V 2 9 y a 3 N o Z W V 0 I i B W Y W x 1 Z T 0 i b D E i I C 8 + P E V u d H J 5 I F R 5 c G U 9 I k F k Z G V k V G 9 E Y X R h T W 9 k Z W w i I F Z h b H V l P S J s M C I g L z 4 8 R W 5 0 c n k g V H l w Z T 0 i R m l s b E N v d W 5 0 I i B W Y W x 1 Z T 0 i b D U i I C 8 + P E V u d H J 5 I F R 5 c G U 9 I k Z p b G x F c n J v c k N v Z G U i I F Z h b H V l P S J z V W 5 r b m 9 3 b i I g L z 4 8 R W 5 0 c n k g V H l w Z T 0 i R m l s b E V y c m 9 y Q 2 9 1 b n Q i I F Z h b H V l P S J s M C I g L z 4 8 R W 5 0 c n k g V H l w Z T 0 i R m l s b E x h c 3 R V c G R h d G V k I i B W Y W x 1 Z T 0 i Z D I w M j M t M D U t M j N U M D g 6 M z g 6 M j k u M z E 1 M z Y 1 N 1 o i I C 8 + P E V u d H J 5 I F R 5 c G U 9 I k Z p b G x D b 2 x 1 b W 5 U e X B l c y I g V m F s d W U 9 I n N B d 1 l B Q X d N R E F 3 T U R B d 0 1 H Q X d N R E F 3 T U F B d 0 1 E Q X d N R E F 3 W U d B d 0 1 E Q X d N R E F 3 P T 0 i I C 8 + P E V u d H J 5 I F R 5 c G U 9 I k Z p b G x D b 2 x 1 b W 5 O Y W 1 l c y I g V m F s d W U 9 I n N b J n F 1 b 3 Q 7 Q 2 9 s d W 1 u M S Z x d W 9 0 O y w m c X V v d D t D b 2 x 1 b W 4 y J n F 1 b 3 Q 7 L C Z x d W 9 0 O 0 F z c 2 V 0 c z o m c X V v d D s s J n F 1 b 3 Q 7 Q 2 F z a C B h b m Q g Y m F s Y W 5 j Z X M g d 2 l 0 a C B j Z W 5 0 c m F s I G J h b m s m c X V v d D s s J n F 1 b 3 Q 7 T G 9 h b n M g Y W 5 k I G F k d m F u Y 2 V z I H R v I G J h b m t z J n F 1 b 3 Q 7 L C Z x d W 9 0 O 0 x v Y W 5 z I G F u Z C B h Z H Z h b m N l c y B 0 b y B j d X N 0 b 2 1 l c n M m c X V v d D s s J n F 1 b 3 Q 7 R m l u Y W 5 j a W F s I G F z c 2 V 0 c y B h d C B m Y W l y I H Z h b H V l I H R o c m 9 1 Z 2 g g c H J v Z m l 0 I G 9 y I G x v c 3 M m c X V v d D s s J n F 1 b 3 Q 7 S W 5 2 Z X N 0 b W V u d C B z Z W N 1 c m l 0 a W V z J n F 1 b 3 Q 7 L C Z x d W 9 0 O 0 F z c 2 V 0 c y B w b G V k Z 2 V k I G F z I G N v b G x h d G V y Y W w m c X V v d D s s J n F 1 b 3 Q 7 T 3 R o Z X I g Y X N z Z X R z J n F 1 b 3 Q 7 L C Z x d W 9 0 O 0 l u d m V z d G 1 l b n Q g a W 4 g Y X N z b 2 N p Y X R l c y Z x d W 9 0 O y w m c X V v d D t J b n Z l c 3 R t Z W 5 0 I H B y b 3 B l c n R p Z X M m c X V v d D s s J n F 1 b 3 Q 7 U H J v c G V y d H k s I H B s Y W 5 0 I G F u Z C B l c X V p c G 1 l b n Q m c X V v d D s s J n F 1 b 3 Q 7 S W 5 0 Y W 5 n a W J s Z S B h c 3 N l d H M m c X V v d D s s J n F 1 b 3 Q 7 R G V m Z X J y Z W Q g d G F 4 J n F 1 b 3 Q 7 L C Z x d W 9 0 O 0 F z c 2 V 0 c y B o Z W x k I G Z v c i B z Y W x l J n F 1 b 3 Q 7 L C Z x d W 9 0 O 0 N v b H V t b j E 3 J n F 1 b 3 Q 7 L C Z x d W 9 0 O 0 Z p b m F u Y 2 V k I G J 5 O i Z x d W 9 0 O y w m c X V v d D t T a G F y Z S B j Y X B p d G F s J n F 1 b 3 Q 7 L C Z x d W 9 0 O 1 N o Y X J l I H B y Z W 1 p d W 0 m c X V v d D s s J n F 1 b 3 Q 7 U m V z Z X J 2 Z X M m c X V v d D s s J n F 1 b 3 Q 7 T m 9 u I G N v b n R y b 2 x s a W 5 n I G l u d G V y Z X N 0 J n F 1 b 3 Q 7 L C Z x d W 9 0 O 0 R l c G 9 z a X R z I G Z y b 2 0 g Y m F u a 3 M m c X V v d D s s J n F 1 b 3 Q 7 R G V w b 3 N p d H M g Z n J v b S B j d X N 0 b 2 1 l c n M m c X V v d D s s J n F 1 b 3 Q 7 R G V y a X Z h d G l 2 Z S B s a W F i a W x p d G l l c y Z x d W 9 0 O y w m c X V v d D t M a W F i a W x p d G l l c y B v b i B p b n Z l c 3 R t Z W 5 0 I G N v b n R y Y W N 0 c y Z x d W 9 0 O y w m c X V v d D t M a W F i a W x p d G l l c y B v b i B p b n N 1 c m F u Y 2 U g Y 2 9 u d H J h Y 3 R z J n F 1 b 3 Q 7 L C Z x d W 9 0 O 0 J v c n J v d 2 l u Z 3 M m c X V v d D s s J n F 1 b 3 Q 7 U m V 0 a X J l b W V u d C B i Z W 5 l Z m l 0 I G 9 i b G l n Y X R p b 2 5 z J n F 1 b 3 Q 7 L C Z x d W 9 0 O 0 N 1 c n J l b n Q g a W 5 j b 2 1 l I H R h e C Z x d W 9 0 O y w m c X V v d D t P d G h l c i B s a W F i a W x p d G l l c y Z x d W 9 0 O y w m c X V v d D t E Z W Z l c n J l Z C B p b m N v b W U g d G F 4 I G x p Y W J p b G l 0 a W V z J n F 1 b 3 Q 7 L C Z x d W 9 0 O 0 x p Y W J p b G l 0 a W V z I G h l b G Q g Z m 9 y I H N h b G U m c X V v d D s s J n F 1 b 3 Q 7 Q 2 9 s d W 1 u M z Q m c X V v d D t d I i A v P j x F b n R y e S B U e X B l P S J G a W x s U 3 R h d H V z I i B W Y W x 1 Z T 0 i c 0 N v b X B s Z X R l I i A v P j x F b n R y e S B U e X B l P S J R d W V y e U l E I i B W Y W x 1 Z T 0 i c z U x Z m Y 2 Z T E 4 L T F j N m Q t N G I 0 Z C 0 5 M T h k L T J k O G Y x N j k x Z j B m N S I g L z 4 8 R W 5 0 c n k g V H l w Z T 0 i U m V s Y X R p b 2 5 z a G l w S W 5 m b 0 N v b n R h a W 5 l c i I g V m F s d W U 9 I n N 7 J n F 1 b 3 Q 7 Y 2 9 s d W 1 u Q 2 9 1 b n Q m c X V v d D s 6 M z Q s J n F 1 b 3 Q 7 a 2 V 5 Q 2 9 s d W 1 u T m F t Z X M m c X V v d D s 6 W 1 0 s J n F 1 b 3 Q 7 c X V l c n l S Z W x h d G l v b n N o a X B z J n F 1 b 3 Q 7 O l t d L C Z x d W 9 0 O 2 N v b H V t b k l k Z W 5 0 a X R p Z X M m c X V v d D s 6 W y Z x d W 9 0 O 1 N l Y 3 R p b 2 4 x L 0 Z p c n N 0 I G J h b m s g U 0 Z Q L 1 J l d m V y c 2 V k I F J v d 3 M u e 0 N v b H V t b j E s M H 0 m c X V v d D s s J n F 1 b 3 Q 7 U 2 V j d G l v b j E v R m l y c 3 Q g Y m F u a y B T R l A v U m V 2 Z X J z Z W Q g U m 9 3 c y 5 7 Q 2 9 s d W 1 u M i w x f S Z x d W 9 0 O y w m c X V v d D t T Z W N 0 a W 9 u M S 9 G a X J z d C B i Y W 5 r I F N G U C 9 S Z X Z l c n N l Z C B S b 3 d z L n t B c 3 N l d H M 6 L D J 9 J n F 1 b 3 Q 7 L C Z x d W 9 0 O 1 N l Y 3 R p b 2 4 x L 0 Z p c n N 0 I G J h b m s g U 0 Z Q L 1 J l d m V y c 2 V k I F J v d 3 M u e 0 N h c 2 g g Y W 5 k I G J h b G F u Y 2 V z I H d p d G g g Y 2 V u d H J h b C B i Y W 5 r L D N 9 J n F 1 b 3 Q 7 L C Z x d W 9 0 O 1 N l Y 3 R p b 2 4 x L 0 Z p c n N 0 I G J h b m s g U 0 Z Q L 1 J l d m V y c 2 V k I F J v d 3 M u e 0 x v Y W 5 z I G F u Z C B h Z H Z h b m N l c y B 0 b y B i Y W 5 r c y w 0 f S Z x d W 9 0 O y w m c X V v d D t T Z W N 0 a W 9 u M S 9 G a X J z d C B i Y W 5 r I F N G U C 9 S Z X Z l c n N l Z C B S b 3 d z L n t M b 2 F u c y B h b m Q g Y W R 2 Y W 5 j Z X M g d G 8 g Y 3 V z d G 9 t Z X J z L D V 9 J n F 1 b 3 Q 7 L C Z x d W 9 0 O 1 N l Y 3 R p b 2 4 x L 0 Z p c n N 0 I G J h b m s g U 0 Z Q L 1 J l d m V y c 2 V k I F J v d 3 M u e 0 Z p b m F u Y 2 l h b C B h c 3 N l d H M g Y X Q g Z m F p c i B 2 Y W x 1 Z S B 0 a H J v d W d o I H B y b 2 Z p d C B v c i B s b 3 N z L D Z 9 J n F 1 b 3 Q 7 L C Z x d W 9 0 O 1 N l Y 3 R p b 2 4 x L 0 Z p c n N 0 I G J h b m s g U 0 Z Q L 1 J l d m V y c 2 V k I F J v d 3 M u e 0 l u d m V z d G 1 l b n Q g c 2 V j d X J p d G l l c y w 3 f S Z x d W 9 0 O y w m c X V v d D t T Z W N 0 a W 9 u M S 9 G a X J z d C B i Y W 5 r I F N G U C 9 S Z X Z l c n N l Z C B S b 3 d z L n t B c 3 N l d H M g c G x l Z G d l Z C B h c y B j b 2 x s Y X R l c m F s L D h 9 J n F 1 b 3 Q 7 L C Z x d W 9 0 O 1 N l Y 3 R p b 2 4 x L 0 Z p c n N 0 I G J h b m s g U 0 Z Q L 1 J l d m V y c 2 V k I F J v d 3 M u e 0 9 0 a G V y I G F z c 2 V 0 c y w 5 f S Z x d W 9 0 O y w m c X V v d D t T Z W N 0 a W 9 u M S 9 G a X J z d C B i Y W 5 r I F N G U C 9 S Z X Z l c n N l Z C B S b 3 d z L n t J b n Z l c 3 R t Z W 5 0 I G l u I G F z c 2 9 j a W F 0 Z X M s M T B 9 J n F 1 b 3 Q 7 L C Z x d W 9 0 O 1 N l Y 3 R p b 2 4 x L 0 Z p c n N 0 I G J h b m s g U 0 Z Q L 1 J l d m V y c 2 V k I F J v d 3 M u e 0 l u d m V z d G 1 l b n Q g c H J v c G V y d G l l c y w x M X 0 m c X V v d D s s J n F 1 b 3 Q 7 U 2 V j d G l v b j E v R m l y c 3 Q g Y m F u a y B T R l A v U m V 2 Z X J z Z W Q g U m 9 3 c y 5 7 U H J v c G V y d H k s I H B s Y W 5 0 I G F u Z C B l c X V p c G 1 l b n Q s M T J 9 J n F 1 b 3 Q 7 L C Z x d W 9 0 O 1 N l Y 3 R p b 2 4 x L 0 Z p c n N 0 I G J h b m s g U 0 Z Q L 1 J l d m V y c 2 V k I F J v d 3 M u e 0 l u d G F u Z 2 l i b G U g Y X N z Z X R z L D E z f S Z x d W 9 0 O y w m c X V v d D t T Z W N 0 a W 9 u M S 9 G a X J z d C B i Y W 5 r I F N G U C 9 S Z X Z l c n N l Z C B S b 3 d z L n t E Z W Z l c n J l Z C B 0 Y X g s M T R 9 J n F 1 b 3 Q 7 L C Z x d W 9 0 O 1 N l Y 3 R p b 2 4 x L 0 Z p c n N 0 I G J h b m s g U 0 Z Q L 1 J l d m V y c 2 V k I F J v d 3 M u e 0 F z c 2 V 0 c y B o Z W x k I G Z v c i B z Y W x l L D E 1 f S Z x d W 9 0 O y w m c X V v d D t T Z W N 0 a W 9 u M S 9 G a X J z d C B i Y W 5 r I F N G U C 9 S Z X Z l c n N l Z C B S b 3 d z L n t D b 2 x 1 b W 4 x N y w x N n 0 m c X V v d D s s J n F 1 b 3 Q 7 U 2 V j d G l v b j E v R m l y c 3 Q g Y m F u a y B T R l A v U m V 2 Z X J z Z W Q g U m 9 3 c y 5 7 R m l u Y W 5 j Z W Q g Y n k 6 L D E 3 f S Z x d W 9 0 O y w m c X V v d D t T Z W N 0 a W 9 u M S 9 G a X J z d C B i Y W 5 r I F N G U C 9 S Z X Z l c n N l Z C B S b 3 d z L n t T a G F y Z S B j Y X B p d G F s L D E 4 f S Z x d W 9 0 O y w m c X V v d D t T Z W N 0 a W 9 u M S 9 G a X J z d C B i Y W 5 r I F N G U C 9 S Z X Z l c n N l Z C B S b 3 d z L n t T a G F y Z S B w c m V t a X V t L D E 5 f S Z x d W 9 0 O y w m c X V v d D t T Z W N 0 a W 9 u M S 9 G a X J z d C B i Y W 5 r I F N G U C 9 S Z X Z l c n N l Z C B S b 3 d z L n t S Z X N l c n Z l c y w y M H 0 m c X V v d D s s J n F 1 b 3 Q 7 U 2 V j d G l v b j E v R m l y c 3 Q g Y m F u a y B T R l A v U m V 2 Z X J z Z W Q g U m 9 3 c y 5 7 T m 9 u I G N v b n R y b 2 x s a W 5 n I G l u d G V y Z X N 0 L D I x f S Z x d W 9 0 O y w m c X V v d D t T Z W N 0 a W 9 u M S 9 G a X J z d C B i Y W 5 r I F N G U C 9 S Z X Z l c n N l Z C B S b 3 d z L n t E Z X B v c 2 l 0 c y B m c m 9 t I G J h b m t z L D I y f S Z x d W 9 0 O y w m c X V v d D t T Z W N 0 a W 9 u M S 9 G a X J z d C B i Y W 5 r I F N G U C 9 S Z X Z l c n N l Z C B S b 3 d z L n t E Z X B v c 2 l 0 c y B m c m 9 t I G N 1 c 3 R v b W V y c y w y M 3 0 m c X V v d D s s J n F 1 b 3 Q 7 U 2 V j d G l v b j E v R m l y c 3 Q g Y m F u a y B T R l A v U m V 2 Z X J z Z W Q g U m 9 3 c y 5 7 R G V y a X Z h d G l 2 Z S B s a W F i a W x p d G l l c y w y N H 0 m c X V v d D s s J n F 1 b 3 Q 7 U 2 V j d G l v b j E v R m l y c 3 Q g Y m F u a y B T R l A v U m V 2 Z X J z Z W Q g U m 9 3 c y 5 7 T G l h Y m l s a X R p Z X M g b 2 4 g a W 5 2 Z X N 0 b W V u d C B j b 2 5 0 c m F j d H M s M j V 9 J n F 1 b 3 Q 7 L C Z x d W 9 0 O 1 N l Y 3 R p b 2 4 x L 0 Z p c n N 0 I G J h b m s g U 0 Z Q L 1 J l d m V y c 2 V k I F J v d 3 M u e 0 x p Y W J p b G l 0 a W V z I G 9 u I G l u c 3 V y Y W 5 j Z S B j b 2 5 0 c m F j d H M s M j Z 9 J n F 1 b 3 Q 7 L C Z x d W 9 0 O 1 N l Y 3 R p b 2 4 x L 0 Z p c n N 0 I G J h b m s g U 0 Z Q L 1 J l d m V y c 2 V k I F J v d 3 M u e 0 J v c n J v d 2 l u Z 3 M s M j d 9 J n F 1 b 3 Q 7 L C Z x d W 9 0 O 1 N l Y 3 R p b 2 4 x L 0 Z p c n N 0 I G J h b m s g U 0 Z Q L 1 J l d m V y c 2 V k I F J v d 3 M u e 1 J l d G l y Z W 1 l b n Q g Y m V u Z W Z p d C B v Y m x p Z 2 F 0 a W 9 u c y w y O H 0 m c X V v d D s s J n F 1 b 3 Q 7 U 2 V j d G l v b j E v R m l y c 3 Q g Y m F u a y B T R l A v U m V 2 Z X J z Z W Q g U m 9 3 c y 5 7 Q 3 V y c m V u d C B p b m N v b W U g d G F 4 L D I 5 f S Z x d W 9 0 O y w m c X V v d D t T Z W N 0 a W 9 u M S 9 G a X J z d C B i Y W 5 r I F N G U C 9 S Z X Z l c n N l Z C B S b 3 d z L n t P d G h l c i B s a W F i a W x p d G l l c y w z M H 0 m c X V v d D s s J n F 1 b 3 Q 7 U 2 V j d G l v b j E v R m l y c 3 Q g Y m F u a y B T R l A v U m V 2 Z X J z Z W Q g U m 9 3 c y 5 7 R G V m Z X J y Z W Q g a W 5 j b 2 1 l I H R h e C B s a W F i a W x p d G l l c y w z M X 0 m c X V v d D s s J n F 1 b 3 Q 7 U 2 V j d G l v b j E v R m l y c 3 Q g Y m F u a y B T R l A v U m V 2 Z X J z Z W Q g U m 9 3 c y 5 7 T G l h Y m l s a X R p Z X M g a G V s Z C B m b 3 I g c 2 F s Z S w z M n 0 m c X V v d D s s J n F 1 b 3 Q 7 U 2 V j d G l v b j E v R m l y c 3 Q g Y m F u a y B T R l A v U m V 2 Z X J z Z W Q g U m 9 3 c y 5 7 Q 2 9 s d W 1 u M z Q s M z N 9 J n F 1 b 3 Q 7 X S w m c X V v d D t D b 2 x 1 b W 5 D b 3 V u d C Z x d W 9 0 O z o z N C w m c X V v d D t L Z X l D b 2 x 1 b W 5 O Y W 1 l c y Z x d W 9 0 O z p b X S w m c X V v d D t D b 2 x 1 b W 5 J Z G V u d G l 0 a W V z J n F 1 b 3 Q 7 O l s m c X V v d D t T Z W N 0 a W 9 u M S 9 G a X J z d C B i Y W 5 r I F N G U C 9 S Z X Z l c n N l Z C B S b 3 d z L n t D b 2 x 1 b W 4 x L D B 9 J n F 1 b 3 Q 7 L C Z x d W 9 0 O 1 N l Y 3 R p b 2 4 x L 0 Z p c n N 0 I G J h b m s g U 0 Z Q L 1 J l d m V y c 2 V k I F J v d 3 M u e 0 N v b H V t b j I s M X 0 m c X V v d D s s J n F 1 b 3 Q 7 U 2 V j d G l v b j E v R m l y c 3 Q g Y m F u a y B T R l A v U m V 2 Z X J z Z W Q g U m 9 3 c y 5 7 Q X N z Z X R z O i w y f S Z x d W 9 0 O y w m c X V v d D t T Z W N 0 a W 9 u M S 9 G a X J z d C B i Y W 5 r I F N G U C 9 S Z X Z l c n N l Z C B S b 3 d z L n t D Y X N o I G F u Z C B i Y W x h b m N l c y B 3 a X R o I G N l b n R y Y W w g Y m F u a y w z f S Z x d W 9 0 O y w m c X V v d D t T Z W N 0 a W 9 u M S 9 G a X J z d C B i Y W 5 r I F N G U C 9 S Z X Z l c n N l Z C B S b 3 d z L n t M b 2 F u c y B h b m Q g Y W R 2 Y W 5 j Z X M g d G 8 g Y m F u a 3 M s N H 0 m c X V v d D s s J n F 1 b 3 Q 7 U 2 V j d G l v b j E v R m l y c 3 Q g Y m F u a y B T R l A v U m V 2 Z X J z Z W Q g U m 9 3 c y 5 7 T G 9 h b n M g Y W 5 k I G F k d m F u Y 2 V z I H R v I G N 1 c 3 R v b W V y c y w 1 f S Z x d W 9 0 O y w m c X V v d D t T Z W N 0 a W 9 u M S 9 G a X J z d C B i Y W 5 r I F N G U C 9 S Z X Z l c n N l Z C B S b 3 d z L n t G a W 5 h b m N p Y W w g Y X N z Z X R z I G F 0 I G Z h a X I g d m F s d W U g d G h y b 3 V n a C B w c m 9 m a X Q g b 3 I g b G 9 z c y w 2 f S Z x d W 9 0 O y w m c X V v d D t T Z W N 0 a W 9 u M S 9 G a X J z d C B i Y W 5 r I F N G U C 9 S Z X Z l c n N l Z C B S b 3 d z L n t J b n Z l c 3 R t Z W 5 0 I H N l Y 3 V y a X R p Z X M s N 3 0 m c X V v d D s s J n F 1 b 3 Q 7 U 2 V j d G l v b j E v R m l y c 3 Q g Y m F u a y B T R l A v U m V 2 Z X J z Z W Q g U m 9 3 c y 5 7 Q X N z Z X R z I H B s Z W R n Z W Q g Y X M g Y 2 9 s b G F 0 Z X J h b C w 4 f S Z x d W 9 0 O y w m c X V v d D t T Z W N 0 a W 9 u M S 9 G a X J z d C B i Y W 5 r I F N G U C 9 S Z X Z l c n N l Z C B S b 3 d z L n t P d G h l c i B h c 3 N l d H M s O X 0 m c X V v d D s s J n F 1 b 3 Q 7 U 2 V j d G l v b j E v R m l y c 3 Q g Y m F u a y B T R l A v U m V 2 Z X J z Z W Q g U m 9 3 c y 5 7 S W 5 2 Z X N 0 b W V u d C B p b i B h c 3 N v Y 2 l h d G V z L D E w f S Z x d W 9 0 O y w m c X V v d D t T Z W N 0 a W 9 u M S 9 G a X J z d C B i Y W 5 r I F N G U C 9 S Z X Z l c n N l Z C B S b 3 d z L n t J b n Z l c 3 R t Z W 5 0 I H B y b 3 B l c n R p Z X M s M T F 9 J n F 1 b 3 Q 7 L C Z x d W 9 0 O 1 N l Y 3 R p b 2 4 x L 0 Z p c n N 0 I G J h b m s g U 0 Z Q L 1 J l d m V y c 2 V k I F J v d 3 M u e 1 B y b 3 B l c n R 5 L C B w b G F u d C B h b m Q g Z X F 1 a X B t Z W 5 0 L D E y f S Z x d W 9 0 O y w m c X V v d D t T Z W N 0 a W 9 u M S 9 G a X J z d C B i Y W 5 r I F N G U C 9 S Z X Z l c n N l Z C B S b 3 d z L n t J b n R h b m d p Y m x l I G F z c 2 V 0 c y w x M 3 0 m c X V v d D s s J n F 1 b 3 Q 7 U 2 V j d G l v b j E v R m l y c 3 Q g Y m F u a y B T R l A v U m V 2 Z X J z Z W Q g U m 9 3 c y 5 7 R G V m Z X J y Z W Q g d G F 4 L D E 0 f S Z x d W 9 0 O y w m c X V v d D t T Z W N 0 a W 9 u M S 9 G a X J z d C B i Y W 5 r I F N G U C 9 S Z X Z l c n N l Z C B S b 3 d z L n t B c 3 N l d H M g a G V s Z C B m b 3 I g c 2 F s Z S w x N X 0 m c X V v d D s s J n F 1 b 3 Q 7 U 2 V j d G l v b j E v R m l y c 3 Q g Y m F u a y B T R l A v U m V 2 Z X J z Z W Q g U m 9 3 c y 5 7 Q 2 9 s d W 1 u M T c s M T Z 9 J n F 1 b 3 Q 7 L C Z x d W 9 0 O 1 N l Y 3 R p b 2 4 x L 0 Z p c n N 0 I G J h b m s g U 0 Z Q L 1 J l d m V y c 2 V k I F J v d 3 M u e 0 Z p b m F u Y 2 V k I G J 5 O i w x N 3 0 m c X V v d D s s J n F 1 b 3 Q 7 U 2 V j d G l v b j E v R m l y c 3 Q g Y m F u a y B T R l A v U m V 2 Z X J z Z W Q g U m 9 3 c y 5 7 U 2 h h c m U g Y 2 F w a X R h b C w x O H 0 m c X V v d D s s J n F 1 b 3 Q 7 U 2 V j d G l v b j E v R m l y c 3 Q g Y m F u a y B T R l A v U m V 2 Z X J z Z W Q g U m 9 3 c y 5 7 U 2 h h c m U g c H J l b W l 1 b S w x O X 0 m c X V v d D s s J n F 1 b 3 Q 7 U 2 V j d G l v b j E v R m l y c 3 Q g Y m F u a y B T R l A v U m V 2 Z X J z Z W Q g U m 9 3 c y 5 7 U m V z Z X J 2 Z X M s M j B 9 J n F 1 b 3 Q 7 L C Z x d W 9 0 O 1 N l Y 3 R p b 2 4 x L 0 Z p c n N 0 I G J h b m s g U 0 Z Q L 1 J l d m V y c 2 V k I F J v d 3 M u e 0 5 v b i B j b 2 5 0 c m 9 s b G l u Z y B p b n R l c m V z d C w y M X 0 m c X V v d D s s J n F 1 b 3 Q 7 U 2 V j d G l v b j E v R m l y c 3 Q g Y m F u a y B T R l A v U m V 2 Z X J z Z W Q g U m 9 3 c y 5 7 R G V w b 3 N p d H M g Z n J v b S B i Y W 5 r c y w y M n 0 m c X V v d D s s J n F 1 b 3 Q 7 U 2 V j d G l v b j E v R m l y c 3 Q g Y m F u a y B T R l A v U m V 2 Z X J z Z W Q g U m 9 3 c y 5 7 R G V w b 3 N p d H M g Z n J v b S B j d X N 0 b 2 1 l c n M s M j N 9 J n F 1 b 3 Q 7 L C Z x d W 9 0 O 1 N l Y 3 R p b 2 4 x L 0 Z p c n N 0 I G J h b m s g U 0 Z Q L 1 J l d m V y c 2 V k I F J v d 3 M u e 0 R l c m l 2 Y X R p d m U g b G l h Y m l s a X R p Z X M s M j R 9 J n F 1 b 3 Q 7 L C Z x d W 9 0 O 1 N l Y 3 R p b 2 4 x L 0 Z p c n N 0 I G J h b m s g U 0 Z Q L 1 J l d m V y c 2 V k I F J v d 3 M u e 0 x p Y W J p b G l 0 a W V z I G 9 u I G l u d m V z d G 1 l b n Q g Y 2 9 u d H J h Y 3 R z L D I 1 f S Z x d W 9 0 O y w m c X V v d D t T Z W N 0 a W 9 u M S 9 G a X J z d C B i Y W 5 r I F N G U C 9 S Z X Z l c n N l Z C B S b 3 d z L n t M a W F i a W x p d G l l c y B v b i B p b n N 1 c m F u Y 2 U g Y 2 9 u d H J h Y 3 R z L D I 2 f S Z x d W 9 0 O y w m c X V v d D t T Z W N 0 a W 9 u M S 9 G a X J z d C B i Y W 5 r I F N G U C 9 S Z X Z l c n N l Z C B S b 3 d z L n t C b 3 J y b 3 d p b m d z L D I 3 f S Z x d W 9 0 O y w m c X V v d D t T Z W N 0 a W 9 u M S 9 G a X J z d C B i Y W 5 r I F N G U C 9 S Z X Z l c n N l Z C B S b 3 d z L n t S Z X R p c m V t Z W 5 0 I G J l b m V m a X Q g b 2 J s a W d h d G l v b n M s M j h 9 J n F 1 b 3 Q 7 L C Z x d W 9 0 O 1 N l Y 3 R p b 2 4 x L 0 Z p c n N 0 I G J h b m s g U 0 Z Q L 1 J l d m V y c 2 V k I F J v d 3 M u e 0 N 1 c n J l b n Q g a W 5 j b 2 1 l I H R h e C w y O X 0 m c X V v d D s s J n F 1 b 3 Q 7 U 2 V j d G l v b j E v R m l y c 3 Q g Y m F u a y B T R l A v U m V 2 Z X J z Z W Q g U m 9 3 c y 5 7 T 3 R o Z X I g b G l h Y m l s a X R p Z X M s M z B 9 J n F 1 b 3 Q 7 L C Z x d W 9 0 O 1 N l Y 3 R p b 2 4 x L 0 Z p c n N 0 I G J h b m s g U 0 Z Q L 1 J l d m V y c 2 V k I F J v d 3 M u e 0 R l Z m V y c m V k I G l u Y 2 9 t Z S B 0 Y X g g b G l h Y m l s a X R p Z X M s M z F 9 J n F 1 b 3 Q 7 L C Z x d W 9 0 O 1 N l Y 3 R p b 2 4 x L 0 Z p c n N 0 I G J h b m s g U 0 Z Q L 1 J l d m V y c 2 V k I F J v d 3 M u e 0 x p Y W J p b G l 0 a W V z I G h l b G Q g Z m 9 y I H N h b G U s M z J 9 J n F 1 b 3 Q 7 L C Z x d W 9 0 O 1 N l Y 3 R p b 2 4 x L 0 Z p c n N 0 I G J h b m s g U 0 Z Q L 1 J l d m V y c 2 V k I F J v d 3 M u e 0 N v b H V t b j M 0 L D M z f S Z x d W 9 0 O 1 0 s J n F 1 b 3 Q 7 U m V s Y X R p b 2 5 z a G l w S W 5 m b y Z x d W 9 0 O z p b X X 0 i I C 8 + P C 9 T d G F i b G V F b n R y a W V z P j w v S X R l b T 4 8 S X R l b T 4 8 S X R l b U x v Y 2 F 0 a W 9 u P j x J d G V t V H l w Z T 5 G b 3 J t d W x h P C 9 J d G V t V H l w Z T 4 8 S X R l b V B h d G g + U 2 V j d G l v b j E v R m l y c 3 Q l M j B i Y W 5 r J T I w U 0 Z Q L 1 N v d X J j Z T w v S X R l b V B h d G g + P C 9 J d G V t T G 9 j Y X R p b 2 4 + P F N 0 Y W J s Z U V u d H J p Z X M g L z 4 8 L 0 l 0 Z W 0 + P E l 0 Z W 0 + P E l 0 Z W 1 M b 2 N h d G l v b j 4 8 S X R l b V R 5 c G U + R m 9 y b X V s Y T w v S X R l b V R 5 c G U + P E l 0 Z W 1 Q Y X R o P l N l Y 3 R p b 2 4 x L 0 Z p c n N 0 J T I w Y m F u a y U y M F N G U C 9 U Y W J s Z T M 4 M j w v S X R l b V B h d G g + P C 9 J d G V t T G 9 j Y X R p b 2 4 + P F N 0 Y W J s Z U V u d H J p Z X M g L z 4 8 L 0 l 0 Z W 0 + P E l 0 Z W 0 + P E l 0 Z W 1 M b 2 N h d G l v b j 4 8 S X R l b V R 5 c G U + R m 9 y b X V s Y T w v S X R l b V R 5 c G U + P E l 0 Z W 1 Q Y X R o P l N l Y 3 R p b 2 4 x L 0 Z p c n N 0 J T I w Y m F u a y U y M F N G U C 9 D a G F u Z 2 V k J T I w V H l w Z T w v S X R l b V B h d G g + P C 9 J d G V t T G 9 j Y X R p b 2 4 + P F N 0 Y W J s Z U V u d H J p Z X M g L z 4 8 L 0 l 0 Z W 0 + P E l 0 Z W 0 + P E l 0 Z W 1 M b 2 N h d G l v b j 4 8 S X R l b V R 5 c G U + R m 9 y b X V s Y T w v S X R l b V R 5 c G U + P E l 0 Z W 1 Q Y X R o P l N l Y 3 R p b 2 4 x L 0 Z p c n N 0 J T I w Y m F u a y U y M E l u Y 2 9 t Z S U y M F N 0 Y X R l b W V u d C 9 S Z W 1 v d m V k J T I w V G 9 w J T I w U m 9 3 c z w v S X R l b V B h d G g + P C 9 J d G V t T G 9 j Y X R p b 2 4 + P F N 0 Y W J s Z U V u d H J p Z X M g L z 4 8 L 0 l 0 Z W 0 + P E l 0 Z W 0 + P E l 0 Z W 1 M b 2 N h d G l v b j 4 8 S X R l b V R 5 c G U + R m 9 y b X V s Y T w v S X R l b V R 5 c G U + P E l 0 Z W 1 Q Y X R o P l N l Y 3 R p b 2 4 x L 0 Z p c n N 0 J T I w Y m F u a y U y M E l u Y 2 9 t Z S U y M F N 0 Y X R l b W V u d C 9 U c m F u c 3 B v c 2 V k J T I w V G F i b G U 8 L 0 l 0 Z W 1 Q Y X R o P j w v S X R l b U x v Y 2 F 0 a W 9 u P j x T d G F i b G V F b n R y a W V z I C 8 + P C 9 J d G V t P j x J d G V t P j x J d G V t T G 9 j Y X R p b 2 4 + P E l 0 Z W 1 U e X B l P k Z v c m 1 1 b G E 8 L 0 l 0 Z W 1 U e X B l P j x J d G V t U G F 0 a D 5 T Z W N 0 a W 9 u M S 9 G a X J z d C U y M G J h b m s l M j B J b m N v b W U l M j B T d G F 0 Z W 1 l b n Q v U H J v b W 9 0 Z W Q l M j B I Z W F k Z X J z P C 9 J d G V t U G F 0 a D 4 8 L 0 l 0 Z W 1 M b 2 N h d G l v b j 4 8 U 3 R h Y m x l R W 5 0 c m l l c y A v P j w v S X R l b T 4 8 S X R l b T 4 8 S X R l b U x v Y 2 F 0 a W 9 u P j x J d G V t V H l w Z T 5 G b 3 J t d W x h P C 9 J d G V t V H l w Z T 4 8 S X R l b V B h d G g + U 2 V j d G l v b j E v R m l y c 3 Q l M j B i Y W 5 r J T I w S W 5 j b 2 1 l J T I w U 3 R h d G V t Z W 5 0 L 0 N o Y W 5 n Z W Q l M j B U e X B l M T w v S X R l b V B h d G g + P C 9 J d G V t T G 9 j Y X R p b 2 4 + P F N 0 Y W J s Z U V u d H J p Z X M g L z 4 8 L 0 l 0 Z W 0 + P E l 0 Z W 0 + P E l 0 Z W 1 M b 2 N h d G l v b j 4 8 S X R l b V R 5 c G U + R m 9 y b X V s Y T w v S X R l b V R 5 c G U + P E l 0 Z W 1 Q Y X R o P l N l Y 3 R p b 2 4 x L 0 Z p c n N 0 J T I w Y m F u a y U y M E l u Y 2 9 t Z S U y M F N 0 Y X R l b W V u d C 9 S Z X Z l c n N l Z C U y M F J v d 3 M 8 L 0 l 0 Z W 1 Q Y X R o P j w v S X R l b U x v Y 2 F 0 a W 9 u P j x T d G F i b G V F b n R y a W V z I C 8 + P C 9 J d G V t P j x J d G V t P j x J d G V t T G 9 j Y X R p b 2 4 + P E l 0 Z W 1 U e X B l P k Z v c m 1 1 b G E 8 L 0 l 0 Z W 1 U e X B l P j x J d G V t U G F 0 a D 5 T Z W N 0 a W 9 u M S 9 G a X J z d C U y M G J h b m s l M j B T R l A v U m V t b 3 Z l Z C U y M F R v c C U y M F J v d 3 M 8 L 0 l 0 Z W 1 Q Y X R o P j w v S X R l b U x v Y 2 F 0 a W 9 u P j x T d G F i b G V F b n R y a W V z I C 8 + P C 9 J d G V t P j x J d G V t P j x J d G V t T G 9 j Y X R p b 2 4 + P E l 0 Z W 1 U e X B l P k Z v c m 1 1 b G E 8 L 0 l 0 Z W 1 U e X B l P j x J d G V t U G F 0 a D 5 T Z W N 0 a W 9 u M S 9 G a X J z d C U y M G J h b m s l M j B T R l A v V H J h b n N w b 3 N l Z C U y M F R h Y m x l P C 9 J d G V t U G F 0 a D 4 8 L 0 l 0 Z W 1 M b 2 N h d G l v b j 4 8 U 3 R h Y m x l R W 5 0 c m l l c y A v P j w v S X R l b T 4 8 S X R l b T 4 8 S X R l b U x v Y 2 F 0 a W 9 u P j x J d G V t V H l w Z T 5 G b 3 J t d W x h P C 9 J d G V t V H l w Z T 4 8 S X R l b V B h d G g + U 2 V j d G l v b j E v R m l y c 3 Q l M j B i Y W 5 r J T I w U 0 Z Q L 1 B y b 2 1 v d G V k J T I w S G V h Z G V y c z w v S X R l b V B h d G g + P C 9 J d G V t T G 9 j Y X R p b 2 4 + P F N 0 Y W J s Z U V u d H J p Z X M g L z 4 8 L 0 l 0 Z W 0 + P E l 0 Z W 0 + P E l 0 Z W 1 M b 2 N h d G l v b j 4 8 S X R l b V R 5 c G U + R m 9 y b X V s Y T w v S X R l b V R 5 c G U + P E l 0 Z W 1 Q Y X R o P l N l Y 3 R p b 2 4 x L 0 Z p c n N 0 J T I w Y m F u a y U y M F N G U C 9 D a G F u Z 2 V k J T I w V H l w Z T E 8 L 0 l 0 Z W 1 Q Y X R o P j w v S X R l b U x v Y 2 F 0 a W 9 u P j x T d G F i b G V F b n R y a W V z I C 8 + P C 9 J d G V t P j x J d G V t P j x J d G V t T G 9 j Y X R p b 2 4 + P E l 0 Z W 1 U e X B l P k Z v c m 1 1 b G E 8 L 0 l 0 Z W 1 U e X B l P j x J d G V t U G F 0 a D 5 T Z W N 0 a W 9 u M S 9 G a X J z d C U y M G J h b m s l M j B T R l A v U m V 2 Z X J z Z W Q l M j B S b 3 d z P C 9 J d G V t U G F 0 a D 4 8 L 0 l 0 Z W 1 M b 2 N h d G l v b j 4 8 U 3 R h Y m x l R W 5 0 c m l l c y A v P j w v S X R l b T 4 8 S X R l b T 4 8 S X R l b U x v Y 2 F 0 a W 9 u P j x J d G V t V H l w Z T 5 G b 3 J t d W x h P C 9 J d G V t V H l w Z T 4 8 S X R l b V B h d G g + U 2 V j d G l v b j E v T W V y Z 2 U x 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R h Y m x l X 0 1 l c m d l M S I g L z 4 8 R W 5 0 c n k g V H l w Z T 0 i R m l s b G V k Q 2 9 t c G x l d G V S Z X N 1 b H R U b 1 d v c m t z a G V l d C I g V m F s d W U 9 I m w x I i A v P j x F b n R y e S B U e X B l P S J S Z W x h d G l v b n N o a X B J b m Z v Q 2 9 u d G F p b m V y I i B W Y W x 1 Z T 0 i c 3 s m c X V v d D t j b 2 x 1 b W 5 D b 3 V u d C Z x d W 9 0 O z o y M i w m c X V v d D t r Z X l D b 2 x 1 b W 5 O Y W 1 l c y Z x d W 9 0 O z p b X S w m c X V v d D t x d W V y e V J l b G F 0 a W 9 u c 2 h p c H M m c X V v d D s 6 W 1 0 s J n F 1 b 3 Q 7 Y 2 9 s d W 1 u S W R l b n R p d G l l c y Z x d W 9 0 O z p b J n F 1 b 3 Q 7 U 2 V j d G l v b j E v R m l y c 3 Q g Y m F u a y B J b m N v b W U g U 3 R h d G V t Z W 5 0 L 1 J l d m V y c 2 V k I F J v d 3 M u e 0 N v b H V t b j E s M H 0 m c X V v d D s s J n F 1 b 3 Q 7 U 2 V j d G l v b j E v R m l y c 3 Q g Y m F u a y B J b m N v b W U g U 3 R h d G V t Z W 5 0 L 1 J l d m V y c 2 V k I F J v d 3 M u e 0 d y b 3 N z I E V h c m 5 p b m d z L D J 9 J n F 1 b 3 Q 7 L C Z x d W 9 0 O 1 N l Y 3 R p b 2 4 x L 0 Z p c n N 0 I G J h b m s g S W 5 j b 2 1 l I F N 0 Y X R l b W V u d C 9 S Z X Z l c n N l Z C B S b 3 d z L n t O Z X Q g b 3 B l c m F 0 a W 5 n I G l u Y 2 9 t Z S w z f S Z x d W 9 0 O y w m c X V v d D t T Z W N 0 a W 9 u M S 9 G a X J z d C B i Y W 5 r I E l u Y 2 9 t Z S B T d G F 0 Z W 1 l b n Q v U m V 2 Z X J z Z W Q g U m 9 3 c y 5 7 K E x v c 3 M p L 0 d h a W 4 g Z n J v b S B k a X N w b 3 N h b C B v Z i B z d W J z a W R p Y X J 5 L D R 9 J n F 1 b 3 Q 7 L C Z x d W 9 0 O 1 N l Y 3 R p b 2 4 x L 0 Z p c n N 0 I G J h b m s g S W 5 j b 2 1 l I F N 0 Y X R l b W V u d C 9 S Z X Z l c n N l Z C B S b 3 d z L n t J b n N 1 c m F u Y 2 U g Y 2 x h a W 1 z L D V 9 J n F 1 b 3 Q 7 L C Z x d W 9 0 O 1 N l Y 3 R p b 2 4 x L 0 Z p c n N 0 I G J h b m s g S W 5 j b 2 1 l I F N 0 Y X R l b W V u d C 9 S Z X Z l c n N l Z C B S b 3 d z L n t P c G V y Y X R p b m c g Z X h w Z W 5 z Z X M s N n 0 m c X V v d D s s J n F 1 b 3 Q 7 U 2 V j d G l v b j E v R m l y c 3 Q g Y m F u a y B J b m N v b W U g U 3 R h d G V t Z W 5 0 L 1 J l d m V y c 2 V k I F J v d 3 M u e 0 d y b 3 V w X H U w M D I 3 c y B z a G F y Z S B v Z i B h c 3 N v Y 2 l h d G V c d T A w M j d z I H J l c 3 V s d H M s N 3 0 m c X V v d D s s J n F 1 b 3 Q 7 U 2 V j d G l v b j E v R m l y c 3 Q g Y m F u a y B J b m N v b W U g U 3 R h d G V t Z W 5 0 L 1 J l d m V y c 2 V k I F J v d 3 M u e 0 l t c G F p c m 1 l b n Q g Y 2 h h c m d l I G Z v c i B j c m V k a X Q g b G 9 z c 2 V z L D h 9 J n F 1 b 3 Q 7 L C Z x d W 9 0 O 1 N l Y 3 R p b 2 4 x L 0 Z p c n N 0 I G J h b m s g S W 5 j b 2 1 l I F N 0 Y X R l b W V u d C 9 S Z X Z l c n N l Z C B S b 3 d z L n t Q c m 9 m a X Q g Y m V m b 3 J l I H R h e G F 0 a W 9 u L D l 9 J n F 1 b 3 Q 7 L C Z x d W 9 0 O 1 N l Y 3 R p b 2 4 x L 0 Z p c n N 0 I G J h b m s g S W 5 j b 2 1 l I F N 0 Y X R l b W V u d C 9 S Z X Z l c n N l Z C B S b 3 d z L n t U Y X h h d G l v b i w x M H 0 m c X V v d D s s J n F 1 b 3 Q 7 U 2 V j d G l v b j E v R m l y c 3 Q g Y m F u a y B J b m N v b W U g U 3 R h d G V t Z W 5 0 L 1 J l d m V y c 2 V k I F J v d 3 M u e 1 B y b 2 Z p d C B m c m 9 t I G N v b n R p b n V p b m c g b 3 B l c m F 0 a W 9 u c y w x M X 0 m c X V v d D s s J n F 1 b 3 Q 7 U 2 V j d G l v b j E v R m l y c 3 Q g Y m F u a y B J b m N v b W U g U 3 R h d G V t Z W 5 0 L 1 J l d m V y c 2 V k I F J v d 3 M u e 1 B y b 2 Z p d C 8 o b G 9 z c y k g Z n J v b S B k a X N j b 2 5 0 a W 5 1 a W 5 n I G 9 w Z X J h d G l v b n M s M T J 9 J n F 1 b 3 Q 7 L C Z x d W 9 0 O 1 N l Y 3 R p b 2 4 x L 0 Z p c n N 0 I G J h b m s g S W 5 j b 2 1 l I F N 0 Y X R l b W V u d C 9 S Z X Z l c n N l Z C B S b 3 d z L n t Q c m 9 m a X Q g Z m 9 y I H R o Z S B 5 Z W F y L D E z f S Z x d W 9 0 O y w m c X V v d D t T Z W N 0 a W 9 u M S 9 G a X J z d C B i Y W 5 r I E l u Y 2 9 t Z S B T d G F 0 Z W 1 l b n Q v U m V 2 Z X J z Z W Q g U m 9 3 c y 5 7 U H J v Z m l 0 I G F 0 d H J p Y n V 0 Y W J s Z S B 0 b z o s M T R 9 J n F 1 b 3 Q 7 L C Z x d W 9 0 O 1 N l Y 3 R p b 2 4 x L 0 Z p c n N 0 I G J h b m s g S W 5 j b 2 1 l I F N 0 Y X R l b W V u d C 9 S Z X Z l c n N l Z C B S b 3 d z L n t P d 2 5 l c n M g b 2 Y g d G h l I H B h c m V u d C w x N X 0 m c X V v d D s s J n F 1 b 3 Q 7 U 2 V j d G l v b j E v R m l y c 3 Q g Y m F u a y B J b m N v b W U g U 3 R h d G V t Z W 5 0 L 1 J l d m V y c 2 V k I F J v d 3 M u e 0 5 v b i B j b 2 5 0 c m 9 s b G l u Z y B p b n R l c m V z d C w x N n 0 m c X V v d D s s J n F 1 b 3 Q 7 U 2 V j d G l v b j E v R m l y c 3 Q g Y m F u a y B J b m N v b W U g U 3 R h d G V t Z W 5 0 L 1 J l d m V y c 2 V k I F J v d 3 M u e 0 N v b H V t b j E 4 L D E 3 f S Z x d W 9 0 O y w m c X V v d D t T Z W N 0 a W 9 u M S 9 G a X J z d C B i Y W 5 r I E l u Y 2 9 t Z S B T d G F 0 Z W 1 l b n Q v U m V 2 Z X J z Z W Q g U m 9 3 c y 5 7 R W F y b m l u Z 3 M g c G V y I H N o Y X J l I G l u I G t v Y m 8 g K G J h c 2 l j L 2 R p b H V 0 Z W Q p L D E 4 f S Z x d W 9 0 O y w m c X V v d D t T Z W N 0 a W 9 u M S 9 G a X J z d C B i Y W 5 r I F N G U C 9 S Z X Z l c n N l Z C B S b 3 d z L n t M b 2 F u c y B h b m Q g Y W R 2 Y W 5 j Z X M g d G 8 g Y m F u a 3 M s N H 0 m c X V v d D s s J n F 1 b 3 Q 7 U 2 V j d G l v b j E v R m l y c 3 Q g Y m F u a y B T R l A v U m V 2 Z X J z Z W Q g U m 9 3 c y 5 7 T G 9 h b n M g Y W 5 k I G F k d m F u Y 2 V z I H R v I G N 1 c 3 R v b W V y c y w 1 f S Z x d W 9 0 O y w m c X V v d D t T Z W N 0 a W 9 u M S 9 G a X J z d C B i Y W 5 r I F N G U C 9 S Z X Z l c n N l Z C B S b 3 d z L n t E Z X B v c 2 l 0 c y B m c m 9 t I G J h b m t z L D I y f S Z x d W 9 0 O y w m c X V v d D t T Z W N 0 a W 9 u M S 9 G a X J z d C B i Y W 5 r I F N G U C 9 S Z X Z l c n N l Z C B S b 3 d z L n t E Z X B v c 2 l 0 c y B m c m 9 t I G N 1 c 3 R v b W V y c y w y M 3 0 m c X V v d D t d L C Z x d W 9 0 O 0 N v b H V t b k N v d W 5 0 J n F 1 b 3 Q 7 O j I y L C Z x d W 9 0 O 0 t l e U N v b H V t b k 5 h b W V z J n F 1 b 3 Q 7 O l t d L C Z x d W 9 0 O 0 N v b H V t b k l k Z W 5 0 a X R p Z X M m c X V v d D s 6 W y Z x d W 9 0 O 1 N l Y 3 R p b 2 4 x L 0 Z p c n N 0 I G J h b m s g S W 5 j b 2 1 l I F N 0 Y X R l b W V u d C 9 S Z X Z l c n N l Z C B S b 3 d z L n t D b 2 x 1 b W 4 x L D B 9 J n F 1 b 3 Q 7 L C Z x d W 9 0 O 1 N l Y 3 R p b 2 4 x L 0 Z p c n N 0 I G J h b m s g S W 5 j b 2 1 l I F N 0 Y X R l b W V u d C 9 S Z X Z l c n N l Z C B S b 3 d z L n t H c m 9 z c y B F Y X J u a W 5 n c y w y f S Z x d W 9 0 O y w m c X V v d D t T Z W N 0 a W 9 u M S 9 G a X J z d C B i Y W 5 r I E l u Y 2 9 t Z S B T d G F 0 Z W 1 l b n Q v U m V 2 Z X J z Z W Q g U m 9 3 c y 5 7 T m V 0 I G 9 w Z X J h d G l u Z y B p b m N v b W U s M 3 0 m c X V v d D s s J n F 1 b 3 Q 7 U 2 V j d G l v b j E v R m l y c 3 Q g Y m F u a y B J b m N v b W U g U 3 R h d G V t Z W 5 0 L 1 J l d m V y c 2 V k I F J v d 3 M u e y h M b 3 N z K S 9 H Y W l u I G Z y b 2 0 g Z G l z c G 9 z Y W w g b 2 Y g c 3 V i c 2 l k a W F y e S w 0 f S Z x d W 9 0 O y w m c X V v d D t T Z W N 0 a W 9 u M S 9 G a X J z d C B i Y W 5 r I E l u Y 2 9 t Z S B T d G F 0 Z W 1 l b n Q v U m V 2 Z X J z Z W Q g U m 9 3 c y 5 7 S W 5 z d X J h b m N l I G N s Y W l t c y w 1 f S Z x d W 9 0 O y w m c X V v d D t T Z W N 0 a W 9 u M S 9 G a X J z d C B i Y W 5 r I E l u Y 2 9 t Z S B T d G F 0 Z W 1 l b n Q v U m V 2 Z X J z Z W Q g U m 9 3 c y 5 7 T 3 B l c m F 0 a W 5 n I G V 4 c G V u c 2 V z L D Z 9 J n F 1 b 3 Q 7 L C Z x d W 9 0 O 1 N l Y 3 R p b 2 4 x L 0 Z p c n N 0 I G J h b m s g S W 5 j b 2 1 l I F N 0 Y X R l b W V u d C 9 S Z X Z l c n N l Z C B S b 3 d z L n t H c m 9 1 c F x 1 M D A y N 3 M g c 2 h h c m U g b 2 Y g Y X N z b 2 N p Y X R l X H U w M D I 3 c y B y Z X N 1 b H R z L D d 9 J n F 1 b 3 Q 7 L C Z x d W 9 0 O 1 N l Y 3 R p b 2 4 x L 0 Z p c n N 0 I G J h b m s g S W 5 j b 2 1 l I F N 0 Y X R l b W V u d C 9 S Z X Z l c n N l Z C B S b 3 d z L n t J b X B h a X J t Z W 5 0 I G N o Y X J n Z S B m b 3 I g Y 3 J l Z G l 0 I G x v c 3 N l c y w 4 f S Z x d W 9 0 O y w m c X V v d D t T Z W N 0 a W 9 u M S 9 G a X J z d C B i Y W 5 r I E l u Y 2 9 t Z S B T d G F 0 Z W 1 l b n Q v U m V 2 Z X J z Z W Q g U m 9 3 c y 5 7 U H J v Z m l 0 I G J l Z m 9 y Z S B 0 Y X h h d G l v b i w 5 f S Z x d W 9 0 O y w m c X V v d D t T Z W N 0 a W 9 u M S 9 G a X J z d C B i Y W 5 r I E l u Y 2 9 t Z S B T d G F 0 Z W 1 l b n Q v U m V 2 Z X J z Z W Q g U m 9 3 c y 5 7 V G F 4 Y X R p b 2 4 s M T B 9 J n F 1 b 3 Q 7 L C Z x d W 9 0 O 1 N l Y 3 R p b 2 4 x L 0 Z p c n N 0 I G J h b m s g S W 5 j b 2 1 l I F N 0 Y X R l b W V u d C 9 S Z X Z l c n N l Z C B S b 3 d z L n t Q c m 9 m a X Q g Z n J v b S B j b 2 5 0 a W 5 1 a W 5 n I G 9 w Z X J h d G l v b n M s M T F 9 J n F 1 b 3 Q 7 L C Z x d W 9 0 O 1 N l Y 3 R p b 2 4 x L 0 Z p c n N 0 I G J h b m s g S W 5 j b 2 1 l I F N 0 Y X R l b W V u d C 9 S Z X Z l c n N l Z C B S b 3 d z L n t Q c m 9 m a X Q v K G x v c 3 M p I G Z y b 2 0 g Z G l z Y 2 9 u d G l u d W l u Z y B v c G V y Y X R p b 2 5 z L D E y f S Z x d W 9 0 O y w m c X V v d D t T Z W N 0 a W 9 u M S 9 G a X J z d C B i Y W 5 r I E l u Y 2 9 t Z S B T d G F 0 Z W 1 l b n Q v U m V 2 Z X J z Z W Q g U m 9 3 c y 5 7 U H J v Z m l 0 I G Z v c i B 0 a G U g e W V h c i w x M 3 0 m c X V v d D s s J n F 1 b 3 Q 7 U 2 V j d G l v b j E v R m l y c 3 Q g Y m F u a y B J b m N v b W U g U 3 R h d G V t Z W 5 0 L 1 J l d m V y c 2 V k I F J v d 3 M u e 1 B y b 2 Z p d C B h d H R y a W J 1 d G F i b G U g d G 8 6 L D E 0 f S Z x d W 9 0 O y w m c X V v d D t T Z W N 0 a W 9 u M S 9 G a X J z d C B i Y W 5 r I E l u Y 2 9 t Z S B T d G F 0 Z W 1 l b n Q v U m V 2 Z X J z Z W Q g U m 9 3 c y 5 7 T 3 d u Z X J z I G 9 m I H R o Z S B w Y X J l b n Q s M T V 9 J n F 1 b 3 Q 7 L C Z x d W 9 0 O 1 N l Y 3 R p b 2 4 x L 0 Z p c n N 0 I G J h b m s g S W 5 j b 2 1 l I F N 0 Y X R l b W V u d C 9 S Z X Z l c n N l Z C B S b 3 d z L n t O b 2 4 g Y 2 9 u d H J v b G x p b m c g a W 5 0 Z X J l c 3 Q s M T Z 9 J n F 1 b 3 Q 7 L C Z x d W 9 0 O 1 N l Y 3 R p b 2 4 x L 0 Z p c n N 0 I G J h b m s g S W 5 j b 2 1 l I F N 0 Y X R l b W V u d C 9 S Z X Z l c n N l Z C B S b 3 d z L n t D b 2 x 1 b W 4 x O C w x N 3 0 m c X V v d D s s J n F 1 b 3 Q 7 U 2 V j d G l v b j E v R m l y c 3 Q g Y m F u a y B J b m N v b W U g U 3 R h d G V t Z W 5 0 L 1 J l d m V y c 2 V k I F J v d 3 M u e 0 V h c m 5 p b m d z I H B l c i B z a G F y Z S B p b i B r b 2 J v I C h i Y X N p Y y 9 k a W x 1 d G V k K S w x O H 0 m c X V v d D s s J n F 1 b 3 Q 7 U 2 V j d G l v b j E v R m l y c 3 Q g Y m F u a y B T R l A v U m V 2 Z X J z Z W Q g U m 9 3 c y 5 7 T G 9 h b n M g Y W 5 k I G F k d m F u Y 2 V z I H R v I G J h b m t z L D R 9 J n F 1 b 3 Q 7 L C Z x d W 9 0 O 1 N l Y 3 R p b 2 4 x L 0 Z p c n N 0 I G J h b m s g U 0 Z Q L 1 J l d m V y c 2 V k I F J v d 3 M u e 0 x v Y W 5 z I G F u Z C B h Z H Z h b m N l c y B 0 b y B j d X N 0 b 2 1 l c n M s N X 0 m c X V v d D s s J n F 1 b 3 Q 7 U 2 V j d G l v b j E v R m l y c 3 Q g Y m F u a y B T R l A v U m V 2 Z X J z Z W Q g U m 9 3 c y 5 7 R G V w b 3 N p d H M g Z n J v b S B i Y W 5 r c y w y M n 0 m c X V v d D s s J n F 1 b 3 Q 7 U 2 V j d G l v b j E v R m l y c 3 Q g Y m F u a y B T R l A v U m V 2 Z X J z Z W Q g U m 9 3 c y 5 7 R G V w b 3 N p d H M g Z n J v b S B j d X N 0 b 2 1 l c n M s M j N 9 J n F 1 b 3 Q 7 X S w m c X V v d D t S Z W x h d G l v b n N o a X B J b m Z v J n F 1 b 3 Q 7 O l t d f S I g L z 4 8 R W 5 0 c n k g V H l w Z T 0 i R m l s b F N 0 Y X R 1 c y I g V m F s d W U 9 I n N D b 2 1 w b G V 0 Z S I g L z 4 8 R W 5 0 c n k g V H l w Z T 0 i R m l s b E N v b H V t b k 5 h b W V z I i B W Y W x 1 Z T 0 i c 1 s m c X V v d D t E Y X R l c y Z x d W 9 0 O y w m c X V v d D t H c m 9 z c y B F Y X J u a W 5 n c y Z x d W 9 0 O y w m c X V v d D t O Z X Q g b 3 B l c m F 0 a W 5 n I G l u Y 2 9 t Z S Z x d W 9 0 O y w m c X V v d D s o T G 9 z c y k v R 2 F p b i B m c m 9 t I G R p c 3 B v c 2 F s I G 9 m I H N 1 Y n N p Z G l h c n k m c X V v d D s s J n F 1 b 3 Q 7 S W 5 z d X J h b m N l I G N s Y W l t c y Z x d W 9 0 O y w m c X V v d D t P c G V y Y X R p b m c g Z X h w Z W 5 z Z X M m c X V v d D s s J n F 1 b 3 Q 7 R 3 J v d X B c d T A w M j d z I H N o Y X J l I G 9 m I G F z c 2 9 j a W F 0 Z V x 1 M D A y N 3 M g c m V z d W x 0 c y Z x d W 9 0 O y w m c X V v d D t J b X B h a X J t Z W 5 0 I G N o Y X J n Z S B m b 3 I g Y 3 J l Z G l 0 I G x v c 3 N l c y Z x d W 9 0 O y w m c X V v d D t Q c m 9 m a X Q g Y m V m b 3 J l I H R h e G F 0 a W 9 u J n F 1 b 3 Q 7 L C Z x d W 9 0 O 1 R h e G F 0 a W 9 u J n F 1 b 3 Q 7 L C Z x d W 9 0 O 1 B y b 2 Z p d C B m c m 9 t I G N v b n R p b n V p b m c g b 3 B l c m F 0 a W 9 u c y Z x d W 9 0 O y w m c X V v d D t Q c m 9 m a X Q v K G x v c 3 M p I G Z y b 2 0 g Z G l z Y 2 9 u d G l u d W l u Z y B v c G V y Y X R p b 2 5 z J n F 1 b 3 Q 7 L C Z x d W 9 0 O 1 B y b 2 Z p d C B m b 3 I g d G h l I H l l Y X I m c X V v d D s s J n F 1 b 3 Q 7 U H J v Z m l 0 I G F 0 d H J p Y n V 0 Y W J s Z S B 0 b z o m c X V v d D s s J n F 1 b 3 Q 7 T 3 d u Z X J z I G 9 m I H R o Z S B w Y X J l b n Q m c X V v d D s s J n F 1 b 3 Q 7 T m 9 u I G N v b n R y b 2 x s a W 5 n I G l u d G V y Z X N 0 J n F 1 b 3 Q 7 L C Z x d W 9 0 O 0 N v b H V t b j E 4 J n F 1 b 3 Q 7 L C Z x d W 9 0 O 0 V h c m 5 p b m d z I H B l c i B z a G F y Z S B p b i B r b 2 J v I C h i Y X N p Y y 9 k a W x 1 d G V k K S Z x d W 9 0 O y w m c X V v d D t G a X J z d C B i Y W 5 r I F N G U C 5 M b 2 F u c y B h b m Q g Y W R 2 Y W 5 j Z X M g d G 8 g Y m F u a 3 M m c X V v d D s s J n F 1 b 3 Q 7 R m l y c 3 Q g Y m F u a y B T R l A u T G 9 h b n M g Y W 5 k I G F k d m F u Y 2 V z I H R v I G N 1 c 3 R v b W V y c y Z x d W 9 0 O y w m c X V v d D t G a X J z d C B i Y W 5 r I F N G U C 5 E Z X B v c 2 l 0 c y B m c m 9 t I G J h b m t z J n F 1 b 3 Q 7 L C Z x d W 9 0 O 0 Z p c n N 0 I G J h b m s g U 0 Z Q L k R l c G 9 z a X R z I G Z y b 2 0 g Y 3 V z d G 9 t Z X J z J n F 1 b 3 Q 7 X S I g L z 4 8 R W 5 0 c n k g V H l w Z T 0 i R m l s b E N v b H V t b l R 5 c G V z I i B W Y W x 1 Z T 0 i c 0 N R T U R C Z 1 l E Q m d N R E F 3 T U R B d 0 F E Q X d N R E F 3 T U R B d z 0 9 I i A v P j x F b n R y e S B U e X B l P S J G a W x s T G F z d F V w Z G F 0 Z W Q i I F Z h b H V l P S J k M j A y M y 0 w N S 0 y M 1 Q w O D o z O T o w O S 4 0 N T k z M D g x W i I g L z 4 8 R W 5 0 c n k g V H l w Z T 0 i R m l s b E V y c m 9 y Q 2 9 1 b n Q i I F Z h b H V l P S J s M C I g L z 4 8 R W 5 0 c n k g V H l w Z T 0 i R m l s b E V y c m 9 y Q 2 9 k Z S I g V m F s d W U 9 I n N V b m t u b 3 d u I i A v P j x F b n R y e S B U e X B l P S J G a W x s Q 2 9 1 b n Q i I F Z h b H V l P S J s M j U i I C 8 + P E V u d H J 5 I F R 5 c G U 9 I k F k Z G V k V G 9 E Y X R h T W 9 k Z W w i I F Z h b H V l P S J s M C I g L z 4 8 R W 5 0 c n k g V H l w Z T 0 i U X V l c n l J R C I g V m F s d W U 9 I n M 3 Z T c 2 Z T V h N i 0 1 M D k 0 L T Q 1 M j E t O D U 2 M S 1 l Y z k 2 N z c 5 M z c 0 O G Y i I C 8 + P C 9 T d G F i b G V F b n R y a W V z P j w v S X R l b T 4 8 S X R l b T 4 8 S X R l b U x v Y 2 F 0 a W 9 u P j x J d G V t V H l w Z T 5 G b 3 J t d W x h P C 9 J d G V t V H l w Z T 4 8 S X R l b V B h d G g + U 2 V j d G l v b j E v T W V y Z 2 U x L 1 N v d X J j Z T w v S X R l b V B h d G g + P C 9 J d G V t T G 9 j Y X R p b 2 4 + P F N 0 Y W J s Z U V u d H J p Z X M g L z 4 8 L 0 l 0 Z W 0 + P E l 0 Z W 0 + P E l 0 Z W 1 M b 2 N h d G l v b j 4 8 S X R l b V R 5 c G U + R m 9 y b X V s Y T w v S X R l b V R 5 c G U + P E l 0 Z W 1 Q Y X R o P l N l Y 3 R p b 2 4 x L 0 1 l c m d l M S 9 F e H B h b m R l Z C U y M E Z p c n N 0 J T I w Y m F u a y U y M F N G U D w v S X R l b V B h d G g + P C 9 J d G V t T G 9 j Y X R p b 2 4 + P F N 0 Y W J s Z U V u d H J p Z X M g L z 4 8 L 0 l 0 Z W 0 + P E l 0 Z W 0 + P E l 0 Z W 1 M b 2 N h d G l v b j 4 8 S X R l b V R 5 c G U + R m 9 y b X V s Y T w v S X R l b V R 5 c G U + P E l 0 Z W 1 Q Y X R o P l N l Y 3 R p b 2 4 x L 0 1 l c m d l M S 9 S Z W 5 h b W V k J T I w Q 2 9 s d W 1 u c z w v S X R l b V B h d G g + P C 9 J d G V t T G 9 j Y X R p b 2 4 + P F N 0 Y W J s Z U V u d H J p Z X M g L z 4 8 L 0 l 0 Z W 0 + P E l 0 Z W 0 + P E l 0 Z W 1 M b 2 N h d G l v b j 4 8 S X R l b V R 5 c G U + R m 9 y b X V s Y T w v S X R l b V R 5 c G U + P E l 0 Z W 1 Q Y X R o P l N l Y 3 R p b 2 4 x L 0 1 l c m d l M S 9 S Z W 1 v d m V k J T I w Q 2 9 s d W 1 u c z w v S X R l b V B h d G g + P C 9 J d G V t T G 9 j Y X R p b 2 4 + P F N 0 Y W J s Z U V u d H J p Z X M g L z 4 8 L 0 l 0 Z W 0 + P C 9 J d G V t c z 4 8 L 0 x v Y 2 F s U G F j a 2 F n Z U 1 l d G F k Y X R h R m l s Z T 4 W A A A A U E s F B g A A A A A A A A A A A A A A A A A A A A A A A C Y B A A A B A A A A 0 I y d 3 w E V 0 R G M e g D A T 8 K X 6 w E A A A D G b 0 P j z 0 D E T Z T 7 a e w H s 6 S E A A A A A A I A A A A A A B B m A A A A A Q A A I A A A A D X u m C X + X S D N N A v G J d f 0 r M L u e x F y X v L l j 0 y O p 7 T 0 g p P h A A A A A A 6 A A A A A A g A A I A A A A L W 4 k j E w y S m 7 y X O h x n V N s s N 2 6 / K j m M d F U l K k / c 8 b z h k b U A A A A N L y q X n Q D y u n a G R 7 y 2 j 7 h p j q B I E U g r 3 l 3 1 6 W K z E l K Q y d + D q n q s d K D 3 A d B n 4 h N 7 S C 4 z N x 2 v 2 + 6 d M s v r s D X T i z 5 9 C + l B e B u D M + T 2 o a I M b W b z B 3 Q A A A A D M F G s 1 z k 1 a 6 5 7 a i Y b L E M F p r N G j K w L / 5 d o e v v v M O s Z y l j d 6 9 H 1 f F W k J 0 G M F D v y R r k 6 0 L F m Y H 1 B n U t M 3 5 r 4 C v B n 8 = < / D a t a M a s h u p > 
</file>

<file path=customXml/itemProps1.xml><?xml version="1.0" encoding="utf-8"?>
<ds:datastoreItem xmlns:ds="http://schemas.openxmlformats.org/officeDocument/2006/customXml" ds:itemID="{CC3705B5-F834-4DDC-9E10-D2A44F2A47C1}">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DASHBOARD</vt:lpstr>
      <vt:lpstr>PIVOT</vt:lpstr>
      <vt:lpstr>PIVOT 2</vt:lpstr>
      <vt:lpstr>Merge1</vt:lpstr>
      <vt:lpstr>FBN INCOME STATEMENT</vt:lpstr>
      <vt:lpstr>FBN SFP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2023-05-23T08:50:38Z</dcterms:created>
  <dcterms:modified xsi:type="dcterms:W3CDTF">2023-06-14T20:08:56Z</dcterms:modified>
</cp:coreProperties>
</file>