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avid\Documents\GitHub\KG_construction\results\aylien_responses_summary\"/>
    </mc:Choice>
  </mc:AlternateContent>
  <xr:revisionPtr revIDLastSave="0" documentId="13_ncr:1_{5404BDF0-A86F-4EC0-A28E-64A7FB2FE953}" xr6:coauthVersionLast="47" xr6:coauthVersionMax="47" xr10:uidLastSave="{00000000-0000-0000-0000-000000000000}"/>
  <bookViews>
    <workbookView xWindow="-120" yWindow="-120" windowWidth="29040" windowHeight="15840" firstSheet="1" activeTab="3" xr2:uid="{00000000-000D-0000-FFFF-FFFF00000000}"/>
  </bookViews>
  <sheets>
    <sheet name="criteria" sheetId="3" r:id="rId1"/>
    <sheet name="main" sheetId="1" r:id="rId2"/>
    <sheet name="Sheet1" sheetId="4" r:id="rId3"/>
    <sheet name="latex_table" sheetId="2" r:id="rId4"/>
    <sheet name="Sheet3" sheetId="6" r:id="rId5"/>
  </sheets>
  <definedNames>
    <definedName name="_xlnm._FilterDatabase" localSheetId="3" hidden="1">latex_table!$A$1:$V$102</definedName>
    <definedName name="_xlnm._FilterDatabase" localSheetId="1" hidden="1">main!$A$1:$T$101</definedName>
    <definedName name="_xlnm._FilterDatabase" localSheetId="4" hidden="1">Sheet3!$A$1:$P$101</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1" i="6" l="1"/>
  <c r="N101" i="6"/>
  <c r="O101" i="6"/>
  <c r="P101" i="6"/>
  <c r="L101" i="6"/>
  <c r="L3" i="6"/>
  <c r="M3" i="6"/>
  <c r="N3" i="6"/>
  <c r="O3" i="6"/>
  <c r="P3" i="6"/>
  <c r="L4" i="6"/>
  <c r="M4" i="6"/>
  <c r="N4" i="6"/>
  <c r="O4" i="6"/>
  <c r="P4" i="6"/>
  <c r="L5" i="6"/>
  <c r="M5" i="6"/>
  <c r="N5" i="6"/>
  <c r="O5" i="6"/>
  <c r="P5" i="6"/>
  <c r="L6" i="6"/>
  <c r="M6" i="6"/>
  <c r="N6" i="6"/>
  <c r="O6" i="6"/>
  <c r="P6" i="6"/>
  <c r="L7" i="6"/>
  <c r="M7" i="6"/>
  <c r="N7" i="6"/>
  <c r="O7" i="6"/>
  <c r="P7" i="6"/>
  <c r="L8" i="6"/>
  <c r="M8" i="6"/>
  <c r="N8" i="6"/>
  <c r="O8" i="6"/>
  <c r="P8" i="6"/>
  <c r="L9" i="6"/>
  <c r="M9" i="6"/>
  <c r="N9" i="6"/>
  <c r="O9" i="6"/>
  <c r="P9" i="6"/>
  <c r="L10" i="6"/>
  <c r="M10" i="6"/>
  <c r="N10" i="6"/>
  <c r="O10" i="6"/>
  <c r="P10" i="6"/>
  <c r="L11" i="6"/>
  <c r="M11" i="6"/>
  <c r="N11" i="6"/>
  <c r="O11" i="6"/>
  <c r="P11" i="6"/>
  <c r="L12" i="6"/>
  <c r="M12" i="6"/>
  <c r="N12" i="6"/>
  <c r="O12" i="6"/>
  <c r="P12" i="6"/>
  <c r="L13" i="6"/>
  <c r="M13" i="6"/>
  <c r="N13" i="6"/>
  <c r="O13" i="6"/>
  <c r="P13" i="6"/>
  <c r="L14" i="6"/>
  <c r="M14" i="6"/>
  <c r="N14" i="6"/>
  <c r="O14" i="6"/>
  <c r="P14" i="6"/>
  <c r="L15" i="6"/>
  <c r="M15" i="6"/>
  <c r="N15" i="6"/>
  <c r="O15" i="6"/>
  <c r="P15" i="6"/>
  <c r="L16" i="6"/>
  <c r="M16" i="6"/>
  <c r="N16" i="6"/>
  <c r="O16" i="6"/>
  <c r="P16" i="6"/>
  <c r="L17" i="6"/>
  <c r="M17" i="6"/>
  <c r="N17" i="6"/>
  <c r="O17" i="6"/>
  <c r="P17" i="6"/>
  <c r="L18" i="6"/>
  <c r="M18" i="6"/>
  <c r="N18" i="6"/>
  <c r="O18" i="6"/>
  <c r="P18" i="6"/>
  <c r="L19" i="6"/>
  <c r="M19" i="6"/>
  <c r="N19" i="6"/>
  <c r="O19" i="6"/>
  <c r="P19" i="6"/>
  <c r="L20" i="6"/>
  <c r="M20" i="6"/>
  <c r="N20" i="6"/>
  <c r="O20" i="6"/>
  <c r="P20" i="6"/>
  <c r="L21" i="6"/>
  <c r="M21" i="6"/>
  <c r="N21" i="6"/>
  <c r="O21" i="6"/>
  <c r="P21" i="6"/>
  <c r="L22" i="6"/>
  <c r="M22" i="6"/>
  <c r="N22" i="6"/>
  <c r="O22" i="6"/>
  <c r="P22" i="6"/>
  <c r="L23" i="6"/>
  <c r="M23" i="6"/>
  <c r="N23" i="6"/>
  <c r="O23" i="6"/>
  <c r="P23" i="6"/>
  <c r="L24" i="6"/>
  <c r="M24" i="6"/>
  <c r="N24" i="6"/>
  <c r="O24" i="6"/>
  <c r="P24" i="6"/>
  <c r="L25" i="6"/>
  <c r="M25" i="6"/>
  <c r="N25" i="6"/>
  <c r="O25" i="6"/>
  <c r="P25" i="6"/>
  <c r="L26" i="6"/>
  <c r="M26" i="6"/>
  <c r="N26" i="6"/>
  <c r="O26" i="6"/>
  <c r="P26" i="6"/>
  <c r="L27" i="6"/>
  <c r="M27" i="6"/>
  <c r="N27" i="6"/>
  <c r="O27" i="6"/>
  <c r="P27" i="6"/>
  <c r="L28" i="6"/>
  <c r="M28" i="6"/>
  <c r="N28" i="6"/>
  <c r="O28" i="6"/>
  <c r="P28" i="6"/>
  <c r="L29" i="6"/>
  <c r="M29" i="6"/>
  <c r="N29" i="6"/>
  <c r="O29" i="6"/>
  <c r="P29" i="6"/>
  <c r="L30" i="6"/>
  <c r="M30" i="6"/>
  <c r="N30" i="6"/>
  <c r="O30" i="6"/>
  <c r="P30" i="6"/>
  <c r="L31" i="6"/>
  <c r="M31" i="6"/>
  <c r="N31" i="6"/>
  <c r="O31" i="6"/>
  <c r="P31" i="6"/>
  <c r="L32" i="6"/>
  <c r="M32" i="6"/>
  <c r="N32" i="6"/>
  <c r="O32" i="6"/>
  <c r="P32" i="6"/>
  <c r="L33" i="6"/>
  <c r="M33" i="6"/>
  <c r="N33" i="6"/>
  <c r="O33" i="6"/>
  <c r="P33" i="6"/>
  <c r="L34" i="6"/>
  <c r="M34" i="6"/>
  <c r="N34" i="6"/>
  <c r="O34" i="6"/>
  <c r="P34" i="6"/>
  <c r="L35" i="6"/>
  <c r="M35" i="6"/>
  <c r="N35" i="6"/>
  <c r="O35" i="6"/>
  <c r="P35" i="6"/>
  <c r="L36" i="6"/>
  <c r="M36" i="6"/>
  <c r="N36" i="6"/>
  <c r="O36" i="6"/>
  <c r="P36" i="6"/>
  <c r="L37" i="6"/>
  <c r="M37" i="6"/>
  <c r="N37" i="6"/>
  <c r="O37" i="6"/>
  <c r="P37" i="6"/>
  <c r="L38" i="6"/>
  <c r="M38" i="6"/>
  <c r="N38" i="6"/>
  <c r="O38" i="6"/>
  <c r="P38" i="6"/>
  <c r="L39" i="6"/>
  <c r="M39" i="6"/>
  <c r="N39" i="6"/>
  <c r="O39" i="6"/>
  <c r="P39" i="6"/>
  <c r="L40" i="6"/>
  <c r="M40" i="6"/>
  <c r="N40" i="6"/>
  <c r="O40" i="6"/>
  <c r="P40" i="6"/>
  <c r="L41" i="6"/>
  <c r="M41" i="6"/>
  <c r="N41" i="6"/>
  <c r="O41" i="6"/>
  <c r="P41" i="6"/>
  <c r="L42" i="6"/>
  <c r="M42" i="6"/>
  <c r="N42" i="6"/>
  <c r="O42" i="6"/>
  <c r="P42" i="6"/>
  <c r="L43" i="6"/>
  <c r="M43" i="6"/>
  <c r="N43" i="6"/>
  <c r="O43" i="6"/>
  <c r="P43" i="6"/>
  <c r="L44" i="6"/>
  <c r="M44" i="6"/>
  <c r="N44" i="6"/>
  <c r="O44" i="6"/>
  <c r="P44" i="6"/>
  <c r="L45" i="6"/>
  <c r="M45" i="6"/>
  <c r="N45" i="6"/>
  <c r="O45" i="6"/>
  <c r="P45" i="6"/>
  <c r="L46" i="6"/>
  <c r="M46" i="6"/>
  <c r="N46" i="6"/>
  <c r="O46" i="6"/>
  <c r="P46" i="6"/>
  <c r="L47" i="6"/>
  <c r="M47" i="6"/>
  <c r="N47" i="6"/>
  <c r="O47" i="6"/>
  <c r="P47" i="6"/>
  <c r="L48" i="6"/>
  <c r="M48" i="6"/>
  <c r="N48" i="6"/>
  <c r="O48" i="6"/>
  <c r="P48" i="6"/>
  <c r="L49" i="6"/>
  <c r="M49" i="6"/>
  <c r="N49" i="6"/>
  <c r="O49" i="6"/>
  <c r="P49" i="6"/>
  <c r="L50" i="6"/>
  <c r="M50" i="6"/>
  <c r="N50" i="6"/>
  <c r="O50" i="6"/>
  <c r="P50" i="6"/>
  <c r="L51" i="6"/>
  <c r="M51" i="6"/>
  <c r="N51" i="6"/>
  <c r="O51" i="6"/>
  <c r="P51" i="6"/>
  <c r="L52" i="6"/>
  <c r="M52" i="6"/>
  <c r="N52" i="6"/>
  <c r="O52" i="6"/>
  <c r="P52" i="6"/>
  <c r="L53" i="6"/>
  <c r="M53" i="6"/>
  <c r="N53" i="6"/>
  <c r="O53" i="6"/>
  <c r="P53" i="6"/>
  <c r="L54" i="6"/>
  <c r="M54" i="6"/>
  <c r="N54" i="6"/>
  <c r="O54" i="6"/>
  <c r="P54" i="6"/>
  <c r="L55" i="6"/>
  <c r="M55" i="6"/>
  <c r="N55" i="6"/>
  <c r="O55" i="6"/>
  <c r="P55" i="6"/>
  <c r="L56" i="6"/>
  <c r="M56" i="6"/>
  <c r="N56" i="6"/>
  <c r="O56" i="6"/>
  <c r="P56" i="6"/>
  <c r="L57" i="6"/>
  <c r="M57" i="6"/>
  <c r="N57" i="6"/>
  <c r="O57" i="6"/>
  <c r="P57" i="6"/>
  <c r="L58" i="6"/>
  <c r="M58" i="6"/>
  <c r="N58" i="6"/>
  <c r="O58" i="6"/>
  <c r="P58" i="6"/>
  <c r="L59" i="6"/>
  <c r="M59" i="6"/>
  <c r="N59" i="6"/>
  <c r="O59" i="6"/>
  <c r="P59" i="6"/>
  <c r="L60" i="6"/>
  <c r="M60" i="6"/>
  <c r="N60" i="6"/>
  <c r="O60" i="6"/>
  <c r="P60" i="6"/>
  <c r="L61" i="6"/>
  <c r="M61" i="6"/>
  <c r="N61" i="6"/>
  <c r="O61" i="6"/>
  <c r="P61" i="6"/>
  <c r="L62" i="6"/>
  <c r="M62" i="6"/>
  <c r="N62" i="6"/>
  <c r="O62" i="6"/>
  <c r="P62" i="6"/>
  <c r="L63" i="6"/>
  <c r="M63" i="6"/>
  <c r="N63" i="6"/>
  <c r="O63" i="6"/>
  <c r="P63" i="6"/>
  <c r="L64" i="6"/>
  <c r="M64" i="6"/>
  <c r="N64" i="6"/>
  <c r="O64" i="6"/>
  <c r="P64" i="6"/>
  <c r="L65" i="6"/>
  <c r="M65" i="6"/>
  <c r="N65" i="6"/>
  <c r="O65" i="6"/>
  <c r="P65" i="6"/>
  <c r="L66" i="6"/>
  <c r="M66" i="6"/>
  <c r="N66" i="6"/>
  <c r="O66" i="6"/>
  <c r="P66" i="6"/>
  <c r="L67" i="6"/>
  <c r="M67" i="6"/>
  <c r="N67" i="6"/>
  <c r="O67" i="6"/>
  <c r="P67" i="6"/>
  <c r="L68" i="6"/>
  <c r="M68" i="6"/>
  <c r="N68" i="6"/>
  <c r="O68" i="6"/>
  <c r="P68" i="6"/>
  <c r="L69" i="6"/>
  <c r="M69" i="6"/>
  <c r="N69" i="6"/>
  <c r="O69" i="6"/>
  <c r="P69" i="6"/>
  <c r="L70" i="6"/>
  <c r="M70" i="6"/>
  <c r="N70" i="6"/>
  <c r="O70" i="6"/>
  <c r="P70" i="6"/>
  <c r="L71" i="6"/>
  <c r="M71" i="6"/>
  <c r="N71" i="6"/>
  <c r="O71" i="6"/>
  <c r="P71" i="6"/>
  <c r="L72" i="6"/>
  <c r="M72" i="6"/>
  <c r="N72" i="6"/>
  <c r="O72" i="6"/>
  <c r="P72" i="6"/>
  <c r="L73" i="6"/>
  <c r="M73" i="6"/>
  <c r="N73" i="6"/>
  <c r="O73" i="6"/>
  <c r="P73" i="6"/>
  <c r="L74" i="6"/>
  <c r="M74" i="6"/>
  <c r="N74" i="6"/>
  <c r="O74" i="6"/>
  <c r="P74" i="6"/>
  <c r="L75" i="6"/>
  <c r="M75" i="6"/>
  <c r="N75" i="6"/>
  <c r="O75" i="6"/>
  <c r="P75" i="6"/>
  <c r="L76" i="6"/>
  <c r="M76" i="6"/>
  <c r="N76" i="6"/>
  <c r="O76" i="6"/>
  <c r="P76" i="6"/>
  <c r="L77" i="6"/>
  <c r="M77" i="6"/>
  <c r="N77" i="6"/>
  <c r="O77" i="6"/>
  <c r="P77" i="6"/>
  <c r="L78" i="6"/>
  <c r="M78" i="6"/>
  <c r="N78" i="6"/>
  <c r="O78" i="6"/>
  <c r="P78" i="6"/>
  <c r="L79" i="6"/>
  <c r="M79" i="6"/>
  <c r="N79" i="6"/>
  <c r="O79" i="6"/>
  <c r="P79" i="6"/>
  <c r="L80" i="6"/>
  <c r="M80" i="6"/>
  <c r="N80" i="6"/>
  <c r="O80" i="6"/>
  <c r="P80" i="6"/>
  <c r="L81" i="6"/>
  <c r="M81" i="6"/>
  <c r="N81" i="6"/>
  <c r="O81" i="6"/>
  <c r="P81" i="6"/>
  <c r="L82" i="6"/>
  <c r="M82" i="6"/>
  <c r="N82" i="6"/>
  <c r="O82" i="6"/>
  <c r="P82" i="6"/>
  <c r="L83" i="6"/>
  <c r="M83" i="6"/>
  <c r="N83" i="6"/>
  <c r="O83" i="6"/>
  <c r="P83" i="6"/>
  <c r="L84" i="6"/>
  <c r="M84" i="6"/>
  <c r="N84" i="6"/>
  <c r="O84" i="6"/>
  <c r="P84" i="6"/>
  <c r="L85" i="6"/>
  <c r="M85" i="6"/>
  <c r="N85" i="6"/>
  <c r="O85" i="6"/>
  <c r="P85" i="6"/>
  <c r="L86" i="6"/>
  <c r="M86" i="6"/>
  <c r="N86" i="6"/>
  <c r="O86" i="6"/>
  <c r="P86" i="6"/>
  <c r="L87" i="6"/>
  <c r="M87" i="6"/>
  <c r="N87" i="6"/>
  <c r="O87" i="6"/>
  <c r="P87" i="6"/>
  <c r="L88" i="6"/>
  <c r="M88" i="6"/>
  <c r="N88" i="6"/>
  <c r="O88" i="6"/>
  <c r="P88" i="6"/>
  <c r="L89" i="6"/>
  <c r="M89" i="6"/>
  <c r="N89" i="6"/>
  <c r="O89" i="6"/>
  <c r="P89" i="6"/>
  <c r="L90" i="6"/>
  <c r="M90" i="6"/>
  <c r="N90" i="6"/>
  <c r="O90" i="6"/>
  <c r="P90" i="6"/>
  <c r="L91" i="6"/>
  <c r="M91" i="6"/>
  <c r="N91" i="6"/>
  <c r="O91" i="6"/>
  <c r="P91" i="6"/>
  <c r="L92" i="6"/>
  <c r="M92" i="6"/>
  <c r="N92" i="6"/>
  <c r="O92" i="6"/>
  <c r="P92" i="6"/>
  <c r="L93" i="6"/>
  <c r="M93" i="6"/>
  <c r="N93" i="6"/>
  <c r="O93" i="6"/>
  <c r="P93" i="6"/>
  <c r="L94" i="6"/>
  <c r="M94" i="6"/>
  <c r="N94" i="6"/>
  <c r="O94" i="6"/>
  <c r="P94" i="6"/>
  <c r="L95" i="6"/>
  <c r="M95" i="6"/>
  <c r="N95" i="6"/>
  <c r="O95" i="6"/>
  <c r="P95" i="6"/>
  <c r="L96" i="6"/>
  <c r="M96" i="6"/>
  <c r="N96" i="6"/>
  <c r="O96" i="6"/>
  <c r="P96" i="6"/>
  <c r="L97" i="6"/>
  <c r="M97" i="6"/>
  <c r="N97" i="6"/>
  <c r="O97" i="6"/>
  <c r="P97" i="6"/>
  <c r="L98" i="6"/>
  <c r="M98" i="6"/>
  <c r="N98" i="6"/>
  <c r="O98" i="6"/>
  <c r="P98" i="6"/>
  <c r="L99" i="6"/>
  <c r="M99" i="6"/>
  <c r="N99" i="6"/>
  <c r="O99" i="6"/>
  <c r="P99" i="6"/>
  <c r="L100" i="6"/>
  <c r="M100" i="6"/>
  <c r="N100" i="6"/>
  <c r="O100" i="6"/>
  <c r="P100" i="6"/>
  <c r="P2" i="6"/>
  <c r="O2" i="6"/>
  <c r="N2" i="6"/>
  <c r="M2" i="6"/>
  <c r="L2" i="6"/>
  <c r="K5" i="2"/>
  <c r="L5" i="2"/>
  <c r="M5" i="2"/>
  <c r="N5" i="2"/>
  <c r="O5" i="2"/>
  <c r="P5" i="2"/>
  <c r="Q5" i="2"/>
  <c r="R5" i="2"/>
  <c r="S5" i="2"/>
  <c r="T5" i="2"/>
  <c r="U1" i="2"/>
  <c r="K3" i="2"/>
  <c r="L3" i="2"/>
  <c r="M3" i="2"/>
  <c r="N3" i="2"/>
  <c r="O3" i="2"/>
  <c r="P3" i="2"/>
  <c r="Q3" i="2"/>
  <c r="R3" i="2"/>
  <c r="S3" i="2"/>
  <c r="T3" i="2"/>
  <c r="K4" i="2"/>
  <c r="L4" i="2"/>
  <c r="M4" i="2"/>
  <c r="N4" i="2"/>
  <c r="O4" i="2"/>
  <c r="P4" i="2"/>
  <c r="Q4" i="2"/>
  <c r="R4" i="2"/>
  <c r="S4" i="2"/>
  <c r="T4" i="2"/>
  <c r="K6" i="2"/>
  <c r="L6" i="2"/>
  <c r="M6" i="2"/>
  <c r="N6" i="2"/>
  <c r="O6" i="2"/>
  <c r="P6" i="2"/>
  <c r="Q6" i="2"/>
  <c r="R6" i="2"/>
  <c r="S6" i="2"/>
  <c r="T6" i="2"/>
  <c r="K7" i="2"/>
  <c r="L7" i="2"/>
  <c r="M7" i="2"/>
  <c r="N7" i="2"/>
  <c r="O7" i="2"/>
  <c r="P7" i="2"/>
  <c r="Q7" i="2"/>
  <c r="R7" i="2"/>
  <c r="S7" i="2"/>
  <c r="T7" i="2"/>
  <c r="K8" i="2"/>
  <c r="L8" i="2"/>
  <c r="M8" i="2"/>
  <c r="N8" i="2"/>
  <c r="O8" i="2"/>
  <c r="P8" i="2"/>
  <c r="Q8" i="2"/>
  <c r="R8" i="2"/>
  <c r="S8" i="2"/>
  <c r="T8" i="2"/>
  <c r="K9" i="2"/>
  <c r="L9" i="2"/>
  <c r="M9" i="2"/>
  <c r="N9" i="2"/>
  <c r="O9" i="2"/>
  <c r="P9" i="2"/>
  <c r="Q9" i="2"/>
  <c r="R9" i="2"/>
  <c r="S9" i="2"/>
  <c r="T9" i="2"/>
  <c r="K10" i="2"/>
  <c r="L10" i="2"/>
  <c r="M10" i="2"/>
  <c r="N10" i="2"/>
  <c r="O10" i="2"/>
  <c r="P10" i="2"/>
  <c r="Q10" i="2"/>
  <c r="R10" i="2"/>
  <c r="S10" i="2"/>
  <c r="T10" i="2"/>
  <c r="K11" i="2"/>
  <c r="L11" i="2"/>
  <c r="M11" i="2"/>
  <c r="N11" i="2"/>
  <c r="O11" i="2"/>
  <c r="P11" i="2"/>
  <c r="Q11" i="2"/>
  <c r="R11" i="2"/>
  <c r="S11" i="2"/>
  <c r="T11" i="2"/>
  <c r="K12" i="2"/>
  <c r="L12" i="2"/>
  <c r="M12" i="2"/>
  <c r="N12" i="2"/>
  <c r="O12" i="2"/>
  <c r="P12" i="2"/>
  <c r="Q12" i="2"/>
  <c r="R12" i="2"/>
  <c r="S12" i="2"/>
  <c r="T12" i="2"/>
  <c r="K13" i="2"/>
  <c r="L13" i="2"/>
  <c r="M13" i="2"/>
  <c r="N13" i="2"/>
  <c r="O13" i="2"/>
  <c r="P13" i="2"/>
  <c r="Q13" i="2"/>
  <c r="R13" i="2"/>
  <c r="S13" i="2"/>
  <c r="T13" i="2"/>
  <c r="K14" i="2"/>
  <c r="L14" i="2"/>
  <c r="M14" i="2"/>
  <c r="N14" i="2"/>
  <c r="O14" i="2"/>
  <c r="P14" i="2"/>
  <c r="Q14" i="2"/>
  <c r="R14" i="2"/>
  <c r="S14" i="2"/>
  <c r="T14" i="2"/>
  <c r="K15" i="2"/>
  <c r="L15" i="2"/>
  <c r="M15" i="2"/>
  <c r="N15" i="2"/>
  <c r="O15" i="2"/>
  <c r="P15" i="2"/>
  <c r="Q15" i="2"/>
  <c r="R15" i="2"/>
  <c r="S15" i="2"/>
  <c r="T15" i="2"/>
  <c r="K16" i="2"/>
  <c r="L16" i="2"/>
  <c r="M16" i="2"/>
  <c r="N16" i="2"/>
  <c r="O16" i="2"/>
  <c r="P16" i="2"/>
  <c r="Q16" i="2"/>
  <c r="R16" i="2"/>
  <c r="S16" i="2"/>
  <c r="T16" i="2"/>
  <c r="K17" i="2"/>
  <c r="L17" i="2"/>
  <c r="M17" i="2"/>
  <c r="N17" i="2"/>
  <c r="O17" i="2"/>
  <c r="P17" i="2"/>
  <c r="Q17" i="2"/>
  <c r="R17" i="2"/>
  <c r="S17" i="2"/>
  <c r="T17" i="2"/>
  <c r="K18" i="2"/>
  <c r="L18" i="2"/>
  <c r="M18" i="2"/>
  <c r="N18" i="2"/>
  <c r="O18" i="2"/>
  <c r="P18" i="2"/>
  <c r="Q18" i="2"/>
  <c r="R18" i="2"/>
  <c r="S18" i="2"/>
  <c r="T18" i="2"/>
  <c r="K19" i="2"/>
  <c r="L19" i="2"/>
  <c r="M19" i="2"/>
  <c r="N19" i="2"/>
  <c r="O19" i="2"/>
  <c r="P19" i="2"/>
  <c r="Q19" i="2"/>
  <c r="R19" i="2"/>
  <c r="S19" i="2"/>
  <c r="T19" i="2"/>
  <c r="K20" i="2"/>
  <c r="L20" i="2"/>
  <c r="M20" i="2"/>
  <c r="N20" i="2"/>
  <c r="O20" i="2"/>
  <c r="P20" i="2"/>
  <c r="Q20" i="2"/>
  <c r="R20" i="2"/>
  <c r="S20" i="2"/>
  <c r="T20" i="2"/>
  <c r="K21" i="2"/>
  <c r="L21" i="2"/>
  <c r="M21" i="2"/>
  <c r="N21" i="2"/>
  <c r="O21" i="2"/>
  <c r="P21" i="2"/>
  <c r="Q21" i="2"/>
  <c r="R21" i="2"/>
  <c r="S21" i="2"/>
  <c r="T21" i="2"/>
  <c r="K22" i="2"/>
  <c r="L22" i="2"/>
  <c r="M22" i="2"/>
  <c r="N22" i="2"/>
  <c r="O22" i="2"/>
  <c r="P22" i="2"/>
  <c r="Q22" i="2"/>
  <c r="R22" i="2"/>
  <c r="S22" i="2"/>
  <c r="T22" i="2"/>
  <c r="K23" i="2"/>
  <c r="L23" i="2"/>
  <c r="M23" i="2"/>
  <c r="N23" i="2"/>
  <c r="O23" i="2"/>
  <c r="P23" i="2"/>
  <c r="Q23" i="2"/>
  <c r="R23" i="2"/>
  <c r="S23" i="2"/>
  <c r="T23" i="2"/>
  <c r="K24" i="2"/>
  <c r="L24" i="2"/>
  <c r="M24" i="2"/>
  <c r="N24" i="2"/>
  <c r="O24" i="2"/>
  <c r="P24" i="2"/>
  <c r="Q24" i="2"/>
  <c r="R24" i="2"/>
  <c r="S24" i="2"/>
  <c r="T24" i="2"/>
  <c r="K25" i="2"/>
  <c r="L25" i="2"/>
  <c r="M25" i="2"/>
  <c r="N25" i="2"/>
  <c r="O25" i="2"/>
  <c r="P25" i="2"/>
  <c r="Q25" i="2"/>
  <c r="R25" i="2"/>
  <c r="S25" i="2"/>
  <c r="T25" i="2"/>
  <c r="K26" i="2"/>
  <c r="L26" i="2"/>
  <c r="M26" i="2"/>
  <c r="N26" i="2"/>
  <c r="O26" i="2"/>
  <c r="P26" i="2"/>
  <c r="Q26" i="2"/>
  <c r="R26" i="2"/>
  <c r="S26" i="2"/>
  <c r="T26" i="2"/>
  <c r="K27" i="2"/>
  <c r="L27" i="2"/>
  <c r="M27" i="2"/>
  <c r="N27" i="2"/>
  <c r="O27" i="2"/>
  <c r="P27" i="2"/>
  <c r="Q27" i="2"/>
  <c r="R27" i="2"/>
  <c r="S27" i="2"/>
  <c r="T27" i="2"/>
  <c r="K28" i="2"/>
  <c r="L28" i="2"/>
  <c r="M28" i="2"/>
  <c r="N28" i="2"/>
  <c r="O28" i="2"/>
  <c r="P28" i="2"/>
  <c r="Q28" i="2"/>
  <c r="R28" i="2"/>
  <c r="S28" i="2"/>
  <c r="T28" i="2"/>
  <c r="K29" i="2"/>
  <c r="L29" i="2"/>
  <c r="M29" i="2"/>
  <c r="N29" i="2"/>
  <c r="O29" i="2"/>
  <c r="P29" i="2"/>
  <c r="Q29" i="2"/>
  <c r="R29" i="2"/>
  <c r="S29" i="2"/>
  <c r="T29" i="2"/>
  <c r="K30" i="2"/>
  <c r="L30" i="2"/>
  <c r="M30" i="2"/>
  <c r="N30" i="2"/>
  <c r="O30" i="2"/>
  <c r="P30" i="2"/>
  <c r="Q30" i="2"/>
  <c r="R30" i="2"/>
  <c r="S30" i="2"/>
  <c r="T30" i="2"/>
  <c r="K31" i="2"/>
  <c r="L31" i="2"/>
  <c r="M31" i="2"/>
  <c r="N31" i="2"/>
  <c r="O31" i="2"/>
  <c r="P31" i="2"/>
  <c r="Q31" i="2"/>
  <c r="R31" i="2"/>
  <c r="S31" i="2"/>
  <c r="T31" i="2"/>
  <c r="K32" i="2"/>
  <c r="L32" i="2"/>
  <c r="M32" i="2"/>
  <c r="N32" i="2"/>
  <c r="O32" i="2"/>
  <c r="P32" i="2"/>
  <c r="Q32" i="2"/>
  <c r="R32" i="2"/>
  <c r="S32" i="2"/>
  <c r="T32" i="2"/>
  <c r="K33" i="2"/>
  <c r="L33" i="2"/>
  <c r="M33" i="2"/>
  <c r="N33" i="2"/>
  <c r="O33" i="2"/>
  <c r="P33" i="2"/>
  <c r="Q33" i="2"/>
  <c r="R33" i="2"/>
  <c r="S33" i="2"/>
  <c r="T33" i="2"/>
  <c r="K34" i="2"/>
  <c r="L34" i="2"/>
  <c r="M34" i="2"/>
  <c r="N34" i="2"/>
  <c r="O34" i="2"/>
  <c r="P34" i="2"/>
  <c r="Q34" i="2"/>
  <c r="R34" i="2"/>
  <c r="S34" i="2"/>
  <c r="T34" i="2"/>
  <c r="K35" i="2"/>
  <c r="L35" i="2"/>
  <c r="M35" i="2"/>
  <c r="N35" i="2"/>
  <c r="O35" i="2"/>
  <c r="P35" i="2"/>
  <c r="Q35" i="2"/>
  <c r="R35" i="2"/>
  <c r="S35" i="2"/>
  <c r="T35" i="2"/>
  <c r="K36" i="2"/>
  <c r="L36" i="2"/>
  <c r="M36" i="2"/>
  <c r="N36" i="2"/>
  <c r="O36" i="2"/>
  <c r="P36" i="2"/>
  <c r="Q36" i="2"/>
  <c r="R36" i="2"/>
  <c r="S36" i="2"/>
  <c r="T36" i="2"/>
  <c r="K37" i="2"/>
  <c r="L37" i="2"/>
  <c r="M37" i="2"/>
  <c r="N37" i="2"/>
  <c r="O37" i="2"/>
  <c r="P37" i="2"/>
  <c r="Q37" i="2"/>
  <c r="R37" i="2"/>
  <c r="S37" i="2"/>
  <c r="T37" i="2"/>
  <c r="K38" i="2"/>
  <c r="L38" i="2"/>
  <c r="M38" i="2"/>
  <c r="N38" i="2"/>
  <c r="O38" i="2"/>
  <c r="P38" i="2"/>
  <c r="Q38" i="2"/>
  <c r="R38" i="2"/>
  <c r="S38" i="2"/>
  <c r="T38" i="2"/>
  <c r="K39" i="2"/>
  <c r="L39" i="2"/>
  <c r="M39" i="2"/>
  <c r="N39" i="2"/>
  <c r="O39" i="2"/>
  <c r="P39" i="2"/>
  <c r="Q39" i="2"/>
  <c r="R39" i="2"/>
  <c r="S39" i="2"/>
  <c r="T39" i="2"/>
  <c r="K40" i="2"/>
  <c r="L40" i="2"/>
  <c r="M40" i="2"/>
  <c r="N40" i="2"/>
  <c r="O40" i="2"/>
  <c r="P40" i="2"/>
  <c r="Q40" i="2"/>
  <c r="R40" i="2"/>
  <c r="S40" i="2"/>
  <c r="T40" i="2"/>
  <c r="K41" i="2"/>
  <c r="L41" i="2"/>
  <c r="M41" i="2"/>
  <c r="N41" i="2"/>
  <c r="O41" i="2"/>
  <c r="P41" i="2"/>
  <c r="Q41" i="2"/>
  <c r="R41" i="2"/>
  <c r="S41" i="2"/>
  <c r="T41" i="2"/>
  <c r="K42" i="2"/>
  <c r="L42" i="2"/>
  <c r="M42" i="2"/>
  <c r="N42" i="2"/>
  <c r="O42" i="2"/>
  <c r="P42" i="2"/>
  <c r="Q42" i="2"/>
  <c r="R42" i="2"/>
  <c r="S42" i="2"/>
  <c r="T42" i="2"/>
  <c r="K43" i="2"/>
  <c r="L43" i="2"/>
  <c r="M43" i="2"/>
  <c r="N43" i="2"/>
  <c r="O43" i="2"/>
  <c r="P43" i="2"/>
  <c r="Q43" i="2"/>
  <c r="R43" i="2"/>
  <c r="S43" i="2"/>
  <c r="T43" i="2"/>
  <c r="K44" i="2"/>
  <c r="L44" i="2"/>
  <c r="M44" i="2"/>
  <c r="N44" i="2"/>
  <c r="O44" i="2"/>
  <c r="P44" i="2"/>
  <c r="Q44" i="2"/>
  <c r="R44" i="2"/>
  <c r="S44" i="2"/>
  <c r="T44" i="2"/>
  <c r="K45" i="2"/>
  <c r="L45" i="2"/>
  <c r="M45" i="2"/>
  <c r="N45" i="2"/>
  <c r="O45" i="2"/>
  <c r="P45" i="2"/>
  <c r="Q45" i="2"/>
  <c r="R45" i="2"/>
  <c r="S45" i="2"/>
  <c r="T45" i="2"/>
  <c r="K46" i="2"/>
  <c r="L46" i="2"/>
  <c r="M46" i="2"/>
  <c r="N46" i="2"/>
  <c r="O46" i="2"/>
  <c r="P46" i="2"/>
  <c r="Q46" i="2"/>
  <c r="R46" i="2"/>
  <c r="S46" i="2"/>
  <c r="T46" i="2"/>
  <c r="K47" i="2"/>
  <c r="L47" i="2"/>
  <c r="M47" i="2"/>
  <c r="N47" i="2"/>
  <c r="O47" i="2"/>
  <c r="P47" i="2"/>
  <c r="Q47" i="2"/>
  <c r="R47" i="2"/>
  <c r="S47" i="2"/>
  <c r="T47" i="2"/>
  <c r="K48" i="2"/>
  <c r="L48" i="2"/>
  <c r="M48" i="2"/>
  <c r="N48" i="2"/>
  <c r="O48" i="2"/>
  <c r="P48" i="2"/>
  <c r="Q48" i="2"/>
  <c r="R48" i="2"/>
  <c r="S48" i="2"/>
  <c r="T48" i="2"/>
  <c r="K49" i="2"/>
  <c r="L49" i="2"/>
  <c r="M49" i="2"/>
  <c r="N49" i="2"/>
  <c r="O49" i="2"/>
  <c r="P49" i="2"/>
  <c r="Q49" i="2"/>
  <c r="R49" i="2"/>
  <c r="S49" i="2"/>
  <c r="T49" i="2"/>
  <c r="K50" i="2"/>
  <c r="L50" i="2"/>
  <c r="M50" i="2"/>
  <c r="N50" i="2"/>
  <c r="O50" i="2"/>
  <c r="P50" i="2"/>
  <c r="Q50" i="2"/>
  <c r="R50" i="2"/>
  <c r="S50" i="2"/>
  <c r="T50" i="2"/>
  <c r="K51" i="2"/>
  <c r="L51" i="2"/>
  <c r="M51" i="2"/>
  <c r="N51" i="2"/>
  <c r="O51" i="2"/>
  <c r="P51" i="2"/>
  <c r="Q51" i="2"/>
  <c r="R51" i="2"/>
  <c r="S51" i="2"/>
  <c r="T51" i="2"/>
  <c r="K52" i="2"/>
  <c r="L52" i="2"/>
  <c r="M52" i="2"/>
  <c r="N52" i="2"/>
  <c r="O52" i="2"/>
  <c r="P52" i="2"/>
  <c r="Q52" i="2"/>
  <c r="R52" i="2"/>
  <c r="S52" i="2"/>
  <c r="T52" i="2"/>
  <c r="K53" i="2"/>
  <c r="L53" i="2"/>
  <c r="M53" i="2"/>
  <c r="N53" i="2"/>
  <c r="O53" i="2"/>
  <c r="P53" i="2"/>
  <c r="Q53" i="2"/>
  <c r="R53" i="2"/>
  <c r="S53" i="2"/>
  <c r="T53" i="2"/>
  <c r="K54" i="2"/>
  <c r="L54" i="2"/>
  <c r="M54" i="2"/>
  <c r="N54" i="2"/>
  <c r="O54" i="2"/>
  <c r="P54" i="2"/>
  <c r="Q54" i="2"/>
  <c r="R54" i="2"/>
  <c r="S54" i="2"/>
  <c r="T54" i="2"/>
  <c r="K55" i="2"/>
  <c r="L55" i="2"/>
  <c r="M55" i="2"/>
  <c r="N55" i="2"/>
  <c r="O55" i="2"/>
  <c r="P55" i="2"/>
  <c r="Q55" i="2"/>
  <c r="R55" i="2"/>
  <c r="S55" i="2"/>
  <c r="T55" i="2"/>
  <c r="K56" i="2"/>
  <c r="L56" i="2"/>
  <c r="M56" i="2"/>
  <c r="N56" i="2"/>
  <c r="O56" i="2"/>
  <c r="P56" i="2"/>
  <c r="Q56" i="2"/>
  <c r="R56" i="2"/>
  <c r="S56" i="2"/>
  <c r="T56" i="2"/>
  <c r="K57" i="2"/>
  <c r="L57" i="2"/>
  <c r="M57" i="2"/>
  <c r="N57" i="2"/>
  <c r="O57" i="2"/>
  <c r="P57" i="2"/>
  <c r="Q57" i="2"/>
  <c r="R57" i="2"/>
  <c r="S57" i="2"/>
  <c r="T57" i="2"/>
  <c r="K58" i="2"/>
  <c r="L58" i="2"/>
  <c r="M58" i="2"/>
  <c r="N58" i="2"/>
  <c r="O58" i="2"/>
  <c r="P58" i="2"/>
  <c r="Q58" i="2"/>
  <c r="R58" i="2"/>
  <c r="S58" i="2"/>
  <c r="T58" i="2"/>
  <c r="K59" i="2"/>
  <c r="L59" i="2"/>
  <c r="M59" i="2"/>
  <c r="N59" i="2"/>
  <c r="O59" i="2"/>
  <c r="P59" i="2"/>
  <c r="Q59" i="2"/>
  <c r="R59" i="2"/>
  <c r="S59" i="2"/>
  <c r="T59" i="2"/>
  <c r="K60" i="2"/>
  <c r="L60" i="2"/>
  <c r="M60" i="2"/>
  <c r="N60" i="2"/>
  <c r="O60" i="2"/>
  <c r="P60" i="2"/>
  <c r="Q60" i="2"/>
  <c r="R60" i="2"/>
  <c r="S60" i="2"/>
  <c r="T60" i="2"/>
  <c r="K61" i="2"/>
  <c r="L61" i="2"/>
  <c r="M61" i="2"/>
  <c r="N61" i="2"/>
  <c r="O61" i="2"/>
  <c r="P61" i="2"/>
  <c r="Q61" i="2"/>
  <c r="R61" i="2"/>
  <c r="S61" i="2"/>
  <c r="T61" i="2"/>
  <c r="K62" i="2"/>
  <c r="L62" i="2"/>
  <c r="M62" i="2"/>
  <c r="N62" i="2"/>
  <c r="O62" i="2"/>
  <c r="P62" i="2"/>
  <c r="Q62" i="2"/>
  <c r="R62" i="2"/>
  <c r="S62" i="2"/>
  <c r="T62" i="2"/>
  <c r="K63" i="2"/>
  <c r="L63" i="2"/>
  <c r="M63" i="2"/>
  <c r="N63" i="2"/>
  <c r="O63" i="2"/>
  <c r="P63" i="2"/>
  <c r="Q63" i="2"/>
  <c r="R63" i="2"/>
  <c r="S63" i="2"/>
  <c r="T63" i="2"/>
  <c r="K64" i="2"/>
  <c r="L64" i="2"/>
  <c r="M64" i="2"/>
  <c r="N64" i="2"/>
  <c r="O64" i="2"/>
  <c r="P64" i="2"/>
  <c r="Q64" i="2"/>
  <c r="R64" i="2"/>
  <c r="S64" i="2"/>
  <c r="T64" i="2"/>
  <c r="K65" i="2"/>
  <c r="L65" i="2"/>
  <c r="M65" i="2"/>
  <c r="N65" i="2"/>
  <c r="O65" i="2"/>
  <c r="P65" i="2"/>
  <c r="Q65" i="2"/>
  <c r="R65" i="2"/>
  <c r="S65" i="2"/>
  <c r="T65" i="2"/>
  <c r="K66" i="2"/>
  <c r="L66" i="2"/>
  <c r="M66" i="2"/>
  <c r="N66" i="2"/>
  <c r="O66" i="2"/>
  <c r="P66" i="2"/>
  <c r="Q66" i="2"/>
  <c r="R66" i="2"/>
  <c r="S66" i="2"/>
  <c r="T66" i="2"/>
  <c r="K67" i="2"/>
  <c r="L67" i="2"/>
  <c r="M67" i="2"/>
  <c r="N67" i="2"/>
  <c r="O67" i="2"/>
  <c r="P67" i="2"/>
  <c r="Q67" i="2"/>
  <c r="R67" i="2"/>
  <c r="S67" i="2"/>
  <c r="T67" i="2"/>
  <c r="K68" i="2"/>
  <c r="L68" i="2"/>
  <c r="M68" i="2"/>
  <c r="N68" i="2"/>
  <c r="O68" i="2"/>
  <c r="P68" i="2"/>
  <c r="Q68" i="2"/>
  <c r="R68" i="2"/>
  <c r="S68" i="2"/>
  <c r="T68" i="2"/>
  <c r="K69" i="2"/>
  <c r="L69" i="2"/>
  <c r="M69" i="2"/>
  <c r="N69" i="2"/>
  <c r="O69" i="2"/>
  <c r="P69" i="2"/>
  <c r="Q69" i="2"/>
  <c r="R69" i="2"/>
  <c r="S69" i="2"/>
  <c r="T69" i="2"/>
  <c r="K70" i="2"/>
  <c r="L70" i="2"/>
  <c r="M70" i="2"/>
  <c r="N70" i="2"/>
  <c r="O70" i="2"/>
  <c r="P70" i="2"/>
  <c r="Q70" i="2"/>
  <c r="R70" i="2"/>
  <c r="S70" i="2"/>
  <c r="T70" i="2"/>
  <c r="K71" i="2"/>
  <c r="L71" i="2"/>
  <c r="M71" i="2"/>
  <c r="N71" i="2"/>
  <c r="O71" i="2"/>
  <c r="P71" i="2"/>
  <c r="Q71" i="2"/>
  <c r="R71" i="2"/>
  <c r="S71" i="2"/>
  <c r="T71" i="2"/>
  <c r="K72" i="2"/>
  <c r="L72" i="2"/>
  <c r="M72" i="2"/>
  <c r="N72" i="2"/>
  <c r="O72" i="2"/>
  <c r="P72" i="2"/>
  <c r="Q72" i="2"/>
  <c r="R72" i="2"/>
  <c r="S72" i="2"/>
  <c r="T72" i="2"/>
  <c r="K73" i="2"/>
  <c r="L73" i="2"/>
  <c r="M73" i="2"/>
  <c r="N73" i="2"/>
  <c r="O73" i="2"/>
  <c r="P73" i="2"/>
  <c r="Q73" i="2"/>
  <c r="R73" i="2"/>
  <c r="S73" i="2"/>
  <c r="T73" i="2"/>
  <c r="K74" i="2"/>
  <c r="L74" i="2"/>
  <c r="M74" i="2"/>
  <c r="N74" i="2"/>
  <c r="O74" i="2"/>
  <c r="P74" i="2"/>
  <c r="Q74" i="2"/>
  <c r="R74" i="2"/>
  <c r="S74" i="2"/>
  <c r="T74" i="2"/>
  <c r="K75" i="2"/>
  <c r="L75" i="2"/>
  <c r="M75" i="2"/>
  <c r="N75" i="2"/>
  <c r="O75" i="2"/>
  <c r="P75" i="2"/>
  <c r="Q75" i="2"/>
  <c r="R75" i="2"/>
  <c r="S75" i="2"/>
  <c r="T75" i="2"/>
  <c r="K76" i="2"/>
  <c r="L76" i="2"/>
  <c r="M76" i="2"/>
  <c r="N76" i="2"/>
  <c r="O76" i="2"/>
  <c r="P76" i="2"/>
  <c r="Q76" i="2"/>
  <c r="R76" i="2"/>
  <c r="S76" i="2"/>
  <c r="T76" i="2"/>
  <c r="K77" i="2"/>
  <c r="L77" i="2"/>
  <c r="M77" i="2"/>
  <c r="N77" i="2"/>
  <c r="O77" i="2"/>
  <c r="P77" i="2"/>
  <c r="Q77" i="2"/>
  <c r="R77" i="2"/>
  <c r="S77" i="2"/>
  <c r="T77" i="2"/>
  <c r="K78" i="2"/>
  <c r="L78" i="2"/>
  <c r="M78" i="2"/>
  <c r="N78" i="2"/>
  <c r="O78" i="2"/>
  <c r="P78" i="2"/>
  <c r="Q78" i="2"/>
  <c r="R78" i="2"/>
  <c r="S78" i="2"/>
  <c r="T78" i="2"/>
  <c r="K79" i="2"/>
  <c r="L79" i="2"/>
  <c r="M79" i="2"/>
  <c r="N79" i="2"/>
  <c r="O79" i="2"/>
  <c r="P79" i="2"/>
  <c r="Q79" i="2"/>
  <c r="R79" i="2"/>
  <c r="S79" i="2"/>
  <c r="T79" i="2"/>
  <c r="K80" i="2"/>
  <c r="L80" i="2"/>
  <c r="M80" i="2"/>
  <c r="N80" i="2"/>
  <c r="O80" i="2"/>
  <c r="P80" i="2"/>
  <c r="Q80" i="2"/>
  <c r="R80" i="2"/>
  <c r="S80" i="2"/>
  <c r="T80" i="2"/>
  <c r="K81" i="2"/>
  <c r="L81" i="2"/>
  <c r="M81" i="2"/>
  <c r="N81" i="2"/>
  <c r="O81" i="2"/>
  <c r="P81" i="2"/>
  <c r="Q81" i="2"/>
  <c r="R81" i="2"/>
  <c r="S81" i="2"/>
  <c r="T81" i="2"/>
  <c r="K82" i="2"/>
  <c r="L82" i="2"/>
  <c r="M82" i="2"/>
  <c r="N82" i="2"/>
  <c r="O82" i="2"/>
  <c r="P82" i="2"/>
  <c r="Q82" i="2"/>
  <c r="R82" i="2"/>
  <c r="S82" i="2"/>
  <c r="T82" i="2"/>
  <c r="K83" i="2"/>
  <c r="L83" i="2"/>
  <c r="M83" i="2"/>
  <c r="N83" i="2"/>
  <c r="O83" i="2"/>
  <c r="P83" i="2"/>
  <c r="Q83" i="2"/>
  <c r="R83" i="2"/>
  <c r="S83" i="2"/>
  <c r="T83" i="2"/>
  <c r="K84" i="2"/>
  <c r="L84" i="2"/>
  <c r="M84" i="2"/>
  <c r="N84" i="2"/>
  <c r="O84" i="2"/>
  <c r="P84" i="2"/>
  <c r="Q84" i="2"/>
  <c r="R84" i="2"/>
  <c r="S84" i="2"/>
  <c r="T84" i="2"/>
  <c r="K85" i="2"/>
  <c r="L85" i="2"/>
  <c r="M85" i="2"/>
  <c r="N85" i="2"/>
  <c r="O85" i="2"/>
  <c r="P85" i="2"/>
  <c r="Q85" i="2"/>
  <c r="R85" i="2"/>
  <c r="S85" i="2"/>
  <c r="T85" i="2"/>
  <c r="K86" i="2"/>
  <c r="L86" i="2"/>
  <c r="M86" i="2"/>
  <c r="N86" i="2"/>
  <c r="O86" i="2"/>
  <c r="P86" i="2"/>
  <c r="Q86" i="2"/>
  <c r="R86" i="2"/>
  <c r="S86" i="2"/>
  <c r="T86" i="2"/>
  <c r="K87" i="2"/>
  <c r="L87" i="2"/>
  <c r="M87" i="2"/>
  <c r="N87" i="2"/>
  <c r="O87" i="2"/>
  <c r="P87" i="2"/>
  <c r="Q87" i="2"/>
  <c r="R87" i="2"/>
  <c r="S87" i="2"/>
  <c r="T87" i="2"/>
  <c r="K88" i="2"/>
  <c r="L88" i="2"/>
  <c r="M88" i="2"/>
  <c r="N88" i="2"/>
  <c r="O88" i="2"/>
  <c r="P88" i="2"/>
  <c r="Q88" i="2"/>
  <c r="R88" i="2"/>
  <c r="S88" i="2"/>
  <c r="T88" i="2"/>
  <c r="K89" i="2"/>
  <c r="L89" i="2"/>
  <c r="M89" i="2"/>
  <c r="N89" i="2"/>
  <c r="O89" i="2"/>
  <c r="P89" i="2"/>
  <c r="Q89" i="2"/>
  <c r="R89" i="2"/>
  <c r="S89" i="2"/>
  <c r="T89" i="2"/>
  <c r="K90" i="2"/>
  <c r="L90" i="2"/>
  <c r="M90" i="2"/>
  <c r="N90" i="2"/>
  <c r="O90" i="2"/>
  <c r="P90" i="2"/>
  <c r="Q90" i="2"/>
  <c r="R90" i="2"/>
  <c r="S90" i="2"/>
  <c r="T90" i="2"/>
  <c r="K91" i="2"/>
  <c r="L91" i="2"/>
  <c r="M91" i="2"/>
  <c r="N91" i="2"/>
  <c r="O91" i="2"/>
  <c r="P91" i="2"/>
  <c r="Q91" i="2"/>
  <c r="R91" i="2"/>
  <c r="S91" i="2"/>
  <c r="T91" i="2"/>
  <c r="K92" i="2"/>
  <c r="L92" i="2"/>
  <c r="M92" i="2"/>
  <c r="N92" i="2"/>
  <c r="O92" i="2"/>
  <c r="P92" i="2"/>
  <c r="Q92" i="2"/>
  <c r="R92" i="2"/>
  <c r="S92" i="2"/>
  <c r="T92" i="2"/>
  <c r="K93" i="2"/>
  <c r="L93" i="2"/>
  <c r="M93" i="2"/>
  <c r="N93" i="2"/>
  <c r="O93" i="2"/>
  <c r="P93" i="2"/>
  <c r="Q93" i="2"/>
  <c r="R93" i="2"/>
  <c r="S93" i="2"/>
  <c r="T93" i="2"/>
  <c r="K94" i="2"/>
  <c r="L94" i="2"/>
  <c r="M94" i="2"/>
  <c r="N94" i="2"/>
  <c r="O94" i="2"/>
  <c r="P94" i="2"/>
  <c r="Q94" i="2"/>
  <c r="R94" i="2"/>
  <c r="S94" i="2"/>
  <c r="T94" i="2"/>
  <c r="K95" i="2"/>
  <c r="L95" i="2"/>
  <c r="M95" i="2"/>
  <c r="N95" i="2"/>
  <c r="O95" i="2"/>
  <c r="P95" i="2"/>
  <c r="Q95" i="2"/>
  <c r="R95" i="2"/>
  <c r="S95" i="2"/>
  <c r="T95" i="2"/>
  <c r="K96" i="2"/>
  <c r="L96" i="2"/>
  <c r="M96" i="2"/>
  <c r="N96" i="2"/>
  <c r="O96" i="2"/>
  <c r="P96" i="2"/>
  <c r="Q96" i="2"/>
  <c r="R96" i="2"/>
  <c r="S96" i="2"/>
  <c r="T96" i="2"/>
  <c r="K97" i="2"/>
  <c r="L97" i="2"/>
  <c r="M97" i="2"/>
  <c r="N97" i="2"/>
  <c r="O97" i="2"/>
  <c r="P97" i="2"/>
  <c r="Q97" i="2"/>
  <c r="R97" i="2"/>
  <c r="S97" i="2"/>
  <c r="T97" i="2"/>
  <c r="K98" i="2"/>
  <c r="L98" i="2"/>
  <c r="M98" i="2"/>
  <c r="N98" i="2"/>
  <c r="O98" i="2"/>
  <c r="P98" i="2"/>
  <c r="Q98" i="2"/>
  <c r="R98" i="2"/>
  <c r="S98" i="2"/>
  <c r="T98" i="2"/>
  <c r="K99" i="2"/>
  <c r="L99" i="2"/>
  <c r="M99" i="2"/>
  <c r="N99" i="2"/>
  <c r="O99" i="2"/>
  <c r="P99" i="2"/>
  <c r="Q99" i="2"/>
  <c r="R99" i="2"/>
  <c r="S99" i="2"/>
  <c r="T99" i="2"/>
  <c r="K100" i="2"/>
  <c r="L100" i="2"/>
  <c r="M100" i="2"/>
  <c r="N100" i="2"/>
  <c r="O100" i="2"/>
  <c r="P100" i="2"/>
  <c r="Q100" i="2"/>
  <c r="R100" i="2"/>
  <c r="S100" i="2"/>
  <c r="T100" i="2"/>
  <c r="K101" i="2"/>
  <c r="L101" i="2"/>
  <c r="M101" i="2"/>
  <c r="N101" i="2"/>
  <c r="O101" i="2"/>
  <c r="P101" i="2"/>
  <c r="Q101" i="2"/>
  <c r="R101" i="2"/>
  <c r="S101" i="2"/>
  <c r="T101" i="2"/>
  <c r="K102" i="2"/>
  <c r="L102" i="2"/>
  <c r="M102" i="2"/>
  <c r="N102" i="2"/>
  <c r="O102" i="2"/>
  <c r="P102" i="2"/>
  <c r="Q102" i="2"/>
  <c r="R102" i="2"/>
  <c r="S102" i="2"/>
  <c r="T102" i="2"/>
  <c r="L2" i="2"/>
  <c r="M2" i="2"/>
  <c r="N2" i="2"/>
  <c r="O2" i="2"/>
  <c r="P2" i="2"/>
  <c r="Q2" i="2"/>
  <c r="R2" i="2"/>
  <c r="S2" i="2"/>
  <c r="T2" i="2"/>
  <c r="K2" i="2"/>
  <c r="A102" i="2"/>
  <c r="B102" i="2"/>
  <c r="C102" i="2"/>
  <c r="D102" i="2"/>
  <c r="E102" i="2"/>
  <c r="F102" i="2"/>
  <c r="G102" i="2"/>
  <c r="H102" i="2"/>
  <c r="I102" i="2"/>
  <c r="J102" i="2"/>
  <c r="A21" i="2"/>
  <c r="B21" i="2"/>
  <c r="U21" i="2" s="1"/>
  <c r="C21" i="2"/>
  <c r="D21" i="2"/>
  <c r="E21" i="2"/>
  <c r="F21" i="2"/>
  <c r="G21" i="2"/>
  <c r="H21" i="2"/>
  <c r="I21" i="2"/>
  <c r="J21" i="2"/>
  <c r="A22" i="2"/>
  <c r="B22" i="2"/>
  <c r="C22" i="2"/>
  <c r="D22" i="2"/>
  <c r="E22" i="2"/>
  <c r="F22" i="2"/>
  <c r="G22" i="2"/>
  <c r="H22" i="2"/>
  <c r="I22" i="2"/>
  <c r="J22" i="2"/>
  <c r="A23" i="2"/>
  <c r="B23" i="2"/>
  <c r="U23" i="2" s="1"/>
  <c r="C23" i="2"/>
  <c r="D23" i="2"/>
  <c r="E23" i="2"/>
  <c r="F23" i="2"/>
  <c r="G23" i="2"/>
  <c r="H23" i="2"/>
  <c r="I23" i="2"/>
  <c r="J23" i="2"/>
  <c r="A24" i="2"/>
  <c r="B24" i="2"/>
  <c r="C24" i="2"/>
  <c r="D24" i="2"/>
  <c r="E24" i="2"/>
  <c r="F24" i="2"/>
  <c r="G24" i="2"/>
  <c r="H24" i="2"/>
  <c r="I24" i="2"/>
  <c r="J24" i="2"/>
  <c r="A25" i="2"/>
  <c r="B25" i="2"/>
  <c r="U25" i="2" s="1"/>
  <c r="C25" i="2"/>
  <c r="D25" i="2"/>
  <c r="E25" i="2"/>
  <c r="F25" i="2"/>
  <c r="G25" i="2"/>
  <c r="H25" i="2"/>
  <c r="I25" i="2"/>
  <c r="J25" i="2"/>
  <c r="A26" i="2"/>
  <c r="B26" i="2"/>
  <c r="U26" i="2" s="1"/>
  <c r="C26" i="2"/>
  <c r="D26" i="2"/>
  <c r="E26" i="2"/>
  <c r="F26" i="2"/>
  <c r="G26" i="2"/>
  <c r="H26" i="2"/>
  <c r="I26" i="2"/>
  <c r="J26" i="2"/>
  <c r="A27" i="2"/>
  <c r="B27" i="2"/>
  <c r="U27" i="2" s="1"/>
  <c r="C27" i="2"/>
  <c r="D27" i="2"/>
  <c r="E27" i="2"/>
  <c r="F27" i="2"/>
  <c r="G27" i="2"/>
  <c r="H27" i="2"/>
  <c r="I27" i="2"/>
  <c r="J27" i="2"/>
  <c r="A28" i="2"/>
  <c r="B28" i="2"/>
  <c r="U28" i="2" s="1"/>
  <c r="C28" i="2"/>
  <c r="D28" i="2"/>
  <c r="E28" i="2"/>
  <c r="F28" i="2"/>
  <c r="G28" i="2"/>
  <c r="H28" i="2"/>
  <c r="I28" i="2"/>
  <c r="J28" i="2"/>
  <c r="A29" i="2"/>
  <c r="B29" i="2"/>
  <c r="U29" i="2" s="1"/>
  <c r="C29" i="2"/>
  <c r="D29" i="2"/>
  <c r="E29" i="2"/>
  <c r="F29" i="2"/>
  <c r="G29" i="2"/>
  <c r="H29" i="2"/>
  <c r="I29" i="2"/>
  <c r="J29" i="2"/>
  <c r="A30" i="2"/>
  <c r="B30" i="2"/>
  <c r="U30" i="2" s="1"/>
  <c r="C30" i="2"/>
  <c r="D30" i="2"/>
  <c r="E30" i="2"/>
  <c r="F30" i="2"/>
  <c r="G30" i="2"/>
  <c r="H30" i="2"/>
  <c r="I30" i="2"/>
  <c r="J30" i="2"/>
  <c r="A31" i="2"/>
  <c r="B31" i="2"/>
  <c r="U31" i="2" s="1"/>
  <c r="C31" i="2"/>
  <c r="D31" i="2"/>
  <c r="E31" i="2"/>
  <c r="F31" i="2"/>
  <c r="G31" i="2"/>
  <c r="H31" i="2"/>
  <c r="I31" i="2"/>
  <c r="J31" i="2"/>
  <c r="A32" i="2"/>
  <c r="B32" i="2"/>
  <c r="U32" i="2" s="1"/>
  <c r="C32" i="2"/>
  <c r="D32" i="2"/>
  <c r="E32" i="2"/>
  <c r="F32" i="2"/>
  <c r="G32" i="2"/>
  <c r="H32" i="2"/>
  <c r="I32" i="2"/>
  <c r="J32" i="2"/>
  <c r="A33" i="2"/>
  <c r="B33" i="2"/>
  <c r="U33" i="2" s="1"/>
  <c r="C33" i="2"/>
  <c r="D33" i="2"/>
  <c r="E33" i="2"/>
  <c r="F33" i="2"/>
  <c r="G33" i="2"/>
  <c r="H33" i="2"/>
  <c r="I33" i="2"/>
  <c r="J33" i="2"/>
  <c r="A34" i="2"/>
  <c r="B34" i="2"/>
  <c r="U34" i="2" s="1"/>
  <c r="C34" i="2"/>
  <c r="D34" i="2"/>
  <c r="E34" i="2"/>
  <c r="F34" i="2"/>
  <c r="G34" i="2"/>
  <c r="H34" i="2"/>
  <c r="I34" i="2"/>
  <c r="J34" i="2"/>
  <c r="A35" i="2"/>
  <c r="B35" i="2"/>
  <c r="U35" i="2" s="1"/>
  <c r="C35" i="2"/>
  <c r="D35" i="2"/>
  <c r="E35" i="2"/>
  <c r="F35" i="2"/>
  <c r="G35" i="2"/>
  <c r="H35" i="2"/>
  <c r="I35" i="2"/>
  <c r="J35" i="2"/>
  <c r="A36" i="2"/>
  <c r="B36" i="2"/>
  <c r="U36" i="2" s="1"/>
  <c r="C36" i="2"/>
  <c r="D36" i="2"/>
  <c r="E36" i="2"/>
  <c r="F36" i="2"/>
  <c r="G36" i="2"/>
  <c r="H36" i="2"/>
  <c r="I36" i="2"/>
  <c r="J36" i="2"/>
  <c r="A37" i="2"/>
  <c r="B37" i="2"/>
  <c r="U37" i="2" s="1"/>
  <c r="C37" i="2"/>
  <c r="D37" i="2"/>
  <c r="E37" i="2"/>
  <c r="F37" i="2"/>
  <c r="G37" i="2"/>
  <c r="H37" i="2"/>
  <c r="I37" i="2"/>
  <c r="J37" i="2"/>
  <c r="A38" i="2"/>
  <c r="B38" i="2"/>
  <c r="U38" i="2" s="1"/>
  <c r="C38" i="2"/>
  <c r="D38" i="2"/>
  <c r="E38" i="2"/>
  <c r="F38" i="2"/>
  <c r="G38" i="2"/>
  <c r="H38" i="2"/>
  <c r="I38" i="2"/>
  <c r="J38" i="2"/>
  <c r="A39" i="2"/>
  <c r="B39" i="2"/>
  <c r="U39" i="2" s="1"/>
  <c r="C39" i="2"/>
  <c r="D39" i="2"/>
  <c r="E39" i="2"/>
  <c r="F39" i="2"/>
  <c r="G39" i="2"/>
  <c r="H39" i="2"/>
  <c r="I39" i="2"/>
  <c r="J39" i="2"/>
  <c r="A40" i="2"/>
  <c r="B40" i="2"/>
  <c r="U40" i="2" s="1"/>
  <c r="C40" i="2"/>
  <c r="D40" i="2"/>
  <c r="E40" i="2"/>
  <c r="F40" i="2"/>
  <c r="G40" i="2"/>
  <c r="H40" i="2"/>
  <c r="I40" i="2"/>
  <c r="J40" i="2"/>
  <c r="A41" i="2"/>
  <c r="B41" i="2"/>
  <c r="U41" i="2" s="1"/>
  <c r="C41" i="2"/>
  <c r="D41" i="2"/>
  <c r="E41" i="2"/>
  <c r="F41" i="2"/>
  <c r="G41" i="2"/>
  <c r="H41" i="2"/>
  <c r="I41" i="2"/>
  <c r="J41" i="2"/>
  <c r="A42" i="2"/>
  <c r="B42" i="2"/>
  <c r="U42" i="2" s="1"/>
  <c r="C42" i="2"/>
  <c r="D42" i="2"/>
  <c r="E42" i="2"/>
  <c r="F42" i="2"/>
  <c r="G42" i="2"/>
  <c r="H42" i="2"/>
  <c r="I42" i="2"/>
  <c r="J42" i="2"/>
  <c r="A43" i="2"/>
  <c r="B43" i="2"/>
  <c r="U43" i="2" s="1"/>
  <c r="C43" i="2"/>
  <c r="D43" i="2"/>
  <c r="E43" i="2"/>
  <c r="F43" i="2"/>
  <c r="G43" i="2"/>
  <c r="H43" i="2"/>
  <c r="I43" i="2"/>
  <c r="J43" i="2"/>
  <c r="A44" i="2"/>
  <c r="B44" i="2"/>
  <c r="U44" i="2" s="1"/>
  <c r="C44" i="2"/>
  <c r="D44" i="2"/>
  <c r="E44" i="2"/>
  <c r="F44" i="2"/>
  <c r="G44" i="2"/>
  <c r="H44" i="2"/>
  <c r="I44" i="2"/>
  <c r="J44" i="2"/>
  <c r="A45" i="2"/>
  <c r="B45" i="2"/>
  <c r="U45" i="2" s="1"/>
  <c r="C45" i="2"/>
  <c r="D45" i="2"/>
  <c r="E45" i="2"/>
  <c r="F45" i="2"/>
  <c r="G45" i="2"/>
  <c r="H45" i="2"/>
  <c r="I45" i="2"/>
  <c r="J45" i="2"/>
  <c r="A46" i="2"/>
  <c r="B46" i="2"/>
  <c r="U46" i="2" s="1"/>
  <c r="C46" i="2"/>
  <c r="D46" i="2"/>
  <c r="E46" i="2"/>
  <c r="F46" i="2"/>
  <c r="G46" i="2"/>
  <c r="H46" i="2"/>
  <c r="I46" i="2"/>
  <c r="J46" i="2"/>
  <c r="A47" i="2"/>
  <c r="B47" i="2"/>
  <c r="U47" i="2" s="1"/>
  <c r="C47" i="2"/>
  <c r="D47" i="2"/>
  <c r="E47" i="2"/>
  <c r="F47" i="2"/>
  <c r="G47" i="2"/>
  <c r="H47" i="2"/>
  <c r="I47" i="2"/>
  <c r="J47" i="2"/>
  <c r="A48" i="2"/>
  <c r="B48" i="2"/>
  <c r="U48" i="2" s="1"/>
  <c r="C48" i="2"/>
  <c r="D48" i="2"/>
  <c r="E48" i="2"/>
  <c r="F48" i="2"/>
  <c r="G48" i="2"/>
  <c r="H48" i="2"/>
  <c r="I48" i="2"/>
  <c r="J48" i="2"/>
  <c r="A49" i="2"/>
  <c r="B49" i="2"/>
  <c r="U49" i="2" s="1"/>
  <c r="C49" i="2"/>
  <c r="D49" i="2"/>
  <c r="E49" i="2"/>
  <c r="F49" i="2"/>
  <c r="G49" i="2"/>
  <c r="H49" i="2"/>
  <c r="I49" i="2"/>
  <c r="J49" i="2"/>
  <c r="A50" i="2"/>
  <c r="B50" i="2"/>
  <c r="U50" i="2" s="1"/>
  <c r="C50" i="2"/>
  <c r="D50" i="2"/>
  <c r="E50" i="2"/>
  <c r="F50" i="2"/>
  <c r="G50" i="2"/>
  <c r="H50" i="2"/>
  <c r="I50" i="2"/>
  <c r="J50" i="2"/>
  <c r="A51" i="2"/>
  <c r="B51" i="2"/>
  <c r="U51" i="2" s="1"/>
  <c r="C51" i="2"/>
  <c r="D51" i="2"/>
  <c r="E51" i="2"/>
  <c r="F51" i="2"/>
  <c r="G51" i="2"/>
  <c r="H51" i="2"/>
  <c r="I51" i="2"/>
  <c r="J51" i="2"/>
  <c r="A52" i="2"/>
  <c r="B52" i="2"/>
  <c r="U52" i="2" s="1"/>
  <c r="C52" i="2"/>
  <c r="D52" i="2"/>
  <c r="E52" i="2"/>
  <c r="F52" i="2"/>
  <c r="G52" i="2"/>
  <c r="H52" i="2"/>
  <c r="I52" i="2"/>
  <c r="J52" i="2"/>
  <c r="A53" i="2"/>
  <c r="B53" i="2"/>
  <c r="U53" i="2" s="1"/>
  <c r="C53" i="2"/>
  <c r="D53" i="2"/>
  <c r="E53" i="2"/>
  <c r="F53" i="2"/>
  <c r="G53" i="2"/>
  <c r="H53" i="2"/>
  <c r="I53" i="2"/>
  <c r="J53" i="2"/>
  <c r="A54" i="2"/>
  <c r="B54" i="2"/>
  <c r="U54" i="2" s="1"/>
  <c r="C54" i="2"/>
  <c r="D54" i="2"/>
  <c r="E54" i="2"/>
  <c r="F54" i="2"/>
  <c r="G54" i="2"/>
  <c r="H54" i="2"/>
  <c r="I54" i="2"/>
  <c r="J54" i="2"/>
  <c r="A55" i="2"/>
  <c r="B55" i="2"/>
  <c r="U55" i="2" s="1"/>
  <c r="C55" i="2"/>
  <c r="D55" i="2"/>
  <c r="E55" i="2"/>
  <c r="F55" i="2"/>
  <c r="G55" i="2"/>
  <c r="H55" i="2"/>
  <c r="I55" i="2"/>
  <c r="J55" i="2"/>
  <c r="A56" i="2"/>
  <c r="B56" i="2"/>
  <c r="U56" i="2" s="1"/>
  <c r="C56" i="2"/>
  <c r="D56" i="2"/>
  <c r="E56" i="2"/>
  <c r="F56" i="2"/>
  <c r="G56" i="2"/>
  <c r="H56" i="2"/>
  <c r="I56" i="2"/>
  <c r="J56" i="2"/>
  <c r="A57" i="2"/>
  <c r="B57" i="2"/>
  <c r="U57" i="2" s="1"/>
  <c r="C57" i="2"/>
  <c r="D57" i="2"/>
  <c r="E57" i="2"/>
  <c r="F57" i="2"/>
  <c r="G57" i="2"/>
  <c r="H57" i="2"/>
  <c r="I57" i="2"/>
  <c r="J57" i="2"/>
  <c r="A58" i="2"/>
  <c r="B58" i="2"/>
  <c r="U58" i="2" s="1"/>
  <c r="C58" i="2"/>
  <c r="D58" i="2"/>
  <c r="E58" i="2"/>
  <c r="F58" i="2"/>
  <c r="G58" i="2"/>
  <c r="H58" i="2"/>
  <c r="I58" i="2"/>
  <c r="J58" i="2"/>
  <c r="A59" i="2"/>
  <c r="B59" i="2"/>
  <c r="U59" i="2" s="1"/>
  <c r="C59" i="2"/>
  <c r="D59" i="2"/>
  <c r="E59" i="2"/>
  <c r="F59" i="2"/>
  <c r="G59" i="2"/>
  <c r="H59" i="2"/>
  <c r="I59" i="2"/>
  <c r="J59" i="2"/>
  <c r="A60" i="2"/>
  <c r="B60" i="2"/>
  <c r="U60" i="2" s="1"/>
  <c r="C60" i="2"/>
  <c r="D60" i="2"/>
  <c r="E60" i="2"/>
  <c r="F60" i="2"/>
  <c r="G60" i="2"/>
  <c r="H60" i="2"/>
  <c r="I60" i="2"/>
  <c r="J60" i="2"/>
  <c r="A61" i="2"/>
  <c r="B61" i="2"/>
  <c r="U61" i="2" s="1"/>
  <c r="C61" i="2"/>
  <c r="D61" i="2"/>
  <c r="E61" i="2"/>
  <c r="F61" i="2"/>
  <c r="G61" i="2"/>
  <c r="H61" i="2"/>
  <c r="I61" i="2"/>
  <c r="J61" i="2"/>
  <c r="A62" i="2"/>
  <c r="B62" i="2"/>
  <c r="U62" i="2" s="1"/>
  <c r="C62" i="2"/>
  <c r="D62" i="2"/>
  <c r="E62" i="2"/>
  <c r="F62" i="2"/>
  <c r="G62" i="2"/>
  <c r="H62" i="2"/>
  <c r="I62" i="2"/>
  <c r="J62" i="2"/>
  <c r="A63" i="2"/>
  <c r="B63" i="2"/>
  <c r="U63" i="2" s="1"/>
  <c r="C63" i="2"/>
  <c r="D63" i="2"/>
  <c r="E63" i="2"/>
  <c r="F63" i="2"/>
  <c r="G63" i="2"/>
  <c r="H63" i="2"/>
  <c r="I63" i="2"/>
  <c r="J63" i="2"/>
  <c r="A64" i="2"/>
  <c r="B64" i="2"/>
  <c r="U64" i="2" s="1"/>
  <c r="C64" i="2"/>
  <c r="D64" i="2"/>
  <c r="E64" i="2"/>
  <c r="F64" i="2"/>
  <c r="G64" i="2"/>
  <c r="H64" i="2"/>
  <c r="I64" i="2"/>
  <c r="J64" i="2"/>
  <c r="A65" i="2"/>
  <c r="B65" i="2"/>
  <c r="U65" i="2" s="1"/>
  <c r="C65" i="2"/>
  <c r="D65" i="2"/>
  <c r="E65" i="2"/>
  <c r="F65" i="2"/>
  <c r="G65" i="2"/>
  <c r="H65" i="2"/>
  <c r="I65" i="2"/>
  <c r="J65" i="2"/>
  <c r="A66" i="2"/>
  <c r="B66" i="2"/>
  <c r="U66" i="2" s="1"/>
  <c r="C66" i="2"/>
  <c r="D66" i="2"/>
  <c r="E66" i="2"/>
  <c r="F66" i="2"/>
  <c r="G66" i="2"/>
  <c r="H66" i="2"/>
  <c r="I66" i="2"/>
  <c r="J66" i="2"/>
  <c r="A67" i="2"/>
  <c r="B67" i="2"/>
  <c r="U67" i="2" s="1"/>
  <c r="C67" i="2"/>
  <c r="D67" i="2"/>
  <c r="E67" i="2"/>
  <c r="F67" i="2"/>
  <c r="G67" i="2"/>
  <c r="H67" i="2"/>
  <c r="I67" i="2"/>
  <c r="J67" i="2"/>
  <c r="A68" i="2"/>
  <c r="B68" i="2"/>
  <c r="U68" i="2" s="1"/>
  <c r="C68" i="2"/>
  <c r="D68" i="2"/>
  <c r="E68" i="2"/>
  <c r="F68" i="2"/>
  <c r="G68" i="2"/>
  <c r="H68" i="2"/>
  <c r="I68" i="2"/>
  <c r="J68" i="2"/>
  <c r="A69" i="2"/>
  <c r="B69" i="2"/>
  <c r="U69" i="2" s="1"/>
  <c r="C69" i="2"/>
  <c r="D69" i="2"/>
  <c r="E69" i="2"/>
  <c r="F69" i="2"/>
  <c r="G69" i="2"/>
  <c r="H69" i="2"/>
  <c r="I69" i="2"/>
  <c r="J69" i="2"/>
  <c r="A70" i="2"/>
  <c r="B70" i="2"/>
  <c r="U70" i="2" s="1"/>
  <c r="C70" i="2"/>
  <c r="D70" i="2"/>
  <c r="E70" i="2"/>
  <c r="F70" i="2"/>
  <c r="G70" i="2"/>
  <c r="H70" i="2"/>
  <c r="I70" i="2"/>
  <c r="J70" i="2"/>
  <c r="A71" i="2"/>
  <c r="B71" i="2"/>
  <c r="U71" i="2" s="1"/>
  <c r="C71" i="2"/>
  <c r="D71" i="2"/>
  <c r="E71" i="2"/>
  <c r="F71" i="2"/>
  <c r="G71" i="2"/>
  <c r="H71" i="2"/>
  <c r="I71" i="2"/>
  <c r="J71" i="2"/>
  <c r="A72" i="2"/>
  <c r="B72" i="2"/>
  <c r="U72" i="2" s="1"/>
  <c r="C72" i="2"/>
  <c r="D72" i="2"/>
  <c r="E72" i="2"/>
  <c r="F72" i="2"/>
  <c r="G72" i="2"/>
  <c r="H72" i="2"/>
  <c r="I72" i="2"/>
  <c r="J72" i="2"/>
  <c r="A73" i="2"/>
  <c r="B73" i="2"/>
  <c r="U73" i="2" s="1"/>
  <c r="C73" i="2"/>
  <c r="D73" i="2"/>
  <c r="E73" i="2"/>
  <c r="F73" i="2"/>
  <c r="G73" i="2"/>
  <c r="H73" i="2"/>
  <c r="I73" i="2"/>
  <c r="J73" i="2"/>
  <c r="A74" i="2"/>
  <c r="B74" i="2"/>
  <c r="U74" i="2" s="1"/>
  <c r="C74" i="2"/>
  <c r="D74" i="2"/>
  <c r="E74" i="2"/>
  <c r="F74" i="2"/>
  <c r="G74" i="2"/>
  <c r="H74" i="2"/>
  <c r="I74" i="2"/>
  <c r="J74" i="2"/>
  <c r="A75" i="2"/>
  <c r="B75" i="2"/>
  <c r="U75" i="2" s="1"/>
  <c r="C75" i="2"/>
  <c r="D75" i="2"/>
  <c r="E75" i="2"/>
  <c r="F75" i="2"/>
  <c r="G75" i="2"/>
  <c r="H75" i="2"/>
  <c r="I75" i="2"/>
  <c r="J75" i="2"/>
  <c r="A76" i="2"/>
  <c r="B76" i="2"/>
  <c r="U76" i="2" s="1"/>
  <c r="C76" i="2"/>
  <c r="D76" i="2"/>
  <c r="E76" i="2"/>
  <c r="F76" i="2"/>
  <c r="G76" i="2"/>
  <c r="H76" i="2"/>
  <c r="I76" i="2"/>
  <c r="J76" i="2"/>
  <c r="A77" i="2"/>
  <c r="B77" i="2"/>
  <c r="U77" i="2" s="1"/>
  <c r="C77" i="2"/>
  <c r="D77" i="2"/>
  <c r="E77" i="2"/>
  <c r="F77" i="2"/>
  <c r="G77" i="2"/>
  <c r="H77" i="2"/>
  <c r="I77" i="2"/>
  <c r="J77" i="2"/>
  <c r="A78" i="2"/>
  <c r="B78" i="2"/>
  <c r="U78" i="2" s="1"/>
  <c r="C78" i="2"/>
  <c r="D78" i="2"/>
  <c r="E78" i="2"/>
  <c r="F78" i="2"/>
  <c r="G78" i="2"/>
  <c r="H78" i="2"/>
  <c r="I78" i="2"/>
  <c r="J78" i="2"/>
  <c r="A79" i="2"/>
  <c r="B79" i="2"/>
  <c r="U79" i="2" s="1"/>
  <c r="C79" i="2"/>
  <c r="D79" i="2"/>
  <c r="E79" i="2"/>
  <c r="F79" i="2"/>
  <c r="G79" i="2"/>
  <c r="H79" i="2"/>
  <c r="I79" i="2"/>
  <c r="J79" i="2"/>
  <c r="A80" i="2"/>
  <c r="B80" i="2"/>
  <c r="U80" i="2" s="1"/>
  <c r="C80" i="2"/>
  <c r="D80" i="2"/>
  <c r="E80" i="2"/>
  <c r="F80" i="2"/>
  <c r="G80" i="2"/>
  <c r="H80" i="2"/>
  <c r="I80" i="2"/>
  <c r="J80" i="2"/>
  <c r="A81" i="2"/>
  <c r="B81" i="2"/>
  <c r="U81" i="2" s="1"/>
  <c r="C81" i="2"/>
  <c r="D81" i="2"/>
  <c r="E81" i="2"/>
  <c r="F81" i="2"/>
  <c r="G81" i="2"/>
  <c r="H81" i="2"/>
  <c r="I81" i="2"/>
  <c r="J81" i="2"/>
  <c r="A82" i="2"/>
  <c r="B82" i="2"/>
  <c r="U82" i="2" s="1"/>
  <c r="C82" i="2"/>
  <c r="D82" i="2"/>
  <c r="E82" i="2"/>
  <c r="F82" i="2"/>
  <c r="G82" i="2"/>
  <c r="H82" i="2"/>
  <c r="I82" i="2"/>
  <c r="J82" i="2"/>
  <c r="A83" i="2"/>
  <c r="B83" i="2"/>
  <c r="U83" i="2" s="1"/>
  <c r="C83" i="2"/>
  <c r="D83" i="2"/>
  <c r="E83" i="2"/>
  <c r="F83" i="2"/>
  <c r="G83" i="2"/>
  <c r="H83" i="2"/>
  <c r="I83" i="2"/>
  <c r="J83" i="2"/>
  <c r="A84" i="2"/>
  <c r="B84" i="2"/>
  <c r="U84" i="2" s="1"/>
  <c r="C84" i="2"/>
  <c r="D84" i="2"/>
  <c r="E84" i="2"/>
  <c r="F84" i="2"/>
  <c r="G84" i="2"/>
  <c r="H84" i="2"/>
  <c r="I84" i="2"/>
  <c r="J84" i="2"/>
  <c r="A85" i="2"/>
  <c r="B85" i="2"/>
  <c r="U85" i="2" s="1"/>
  <c r="C85" i="2"/>
  <c r="D85" i="2"/>
  <c r="E85" i="2"/>
  <c r="F85" i="2"/>
  <c r="G85" i="2"/>
  <c r="H85" i="2"/>
  <c r="I85" i="2"/>
  <c r="J85" i="2"/>
  <c r="A86" i="2"/>
  <c r="B86" i="2"/>
  <c r="U86" i="2" s="1"/>
  <c r="C86" i="2"/>
  <c r="D86" i="2"/>
  <c r="E86" i="2"/>
  <c r="F86" i="2"/>
  <c r="G86" i="2"/>
  <c r="H86" i="2"/>
  <c r="I86" i="2"/>
  <c r="J86" i="2"/>
  <c r="A87" i="2"/>
  <c r="B87" i="2"/>
  <c r="U87" i="2" s="1"/>
  <c r="C87" i="2"/>
  <c r="D87" i="2"/>
  <c r="E87" i="2"/>
  <c r="F87" i="2"/>
  <c r="G87" i="2"/>
  <c r="H87" i="2"/>
  <c r="I87" i="2"/>
  <c r="J87" i="2"/>
  <c r="A88" i="2"/>
  <c r="B88" i="2"/>
  <c r="U88" i="2" s="1"/>
  <c r="C88" i="2"/>
  <c r="D88" i="2"/>
  <c r="E88" i="2"/>
  <c r="F88" i="2"/>
  <c r="G88" i="2"/>
  <c r="H88" i="2"/>
  <c r="I88" i="2"/>
  <c r="J88" i="2"/>
  <c r="A89" i="2"/>
  <c r="B89" i="2"/>
  <c r="U89" i="2" s="1"/>
  <c r="C89" i="2"/>
  <c r="D89" i="2"/>
  <c r="E89" i="2"/>
  <c r="F89" i="2"/>
  <c r="G89" i="2"/>
  <c r="H89" i="2"/>
  <c r="I89" i="2"/>
  <c r="J89" i="2"/>
  <c r="A90" i="2"/>
  <c r="B90" i="2"/>
  <c r="U90" i="2" s="1"/>
  <c r="C90" i="2"/>
  <c r="D90" i="2"/>
  <c r="E90" i="2"/>
  <c r="F90" i="2"/>
  <c r="G90" i="2"/>
  <c r="H90" i="2"/>
  <c r="I90" i="2"/>
  <c r="J90" i="2"/>
  <c r="A91" i="2"/>
  <c r="B91" i="2"/>
  <c r="U91" i="2" s="1"/>
  <c r="C91" i="2"/>
  <c r="D91" i="2"/>
  <c r="E91" i="2"/>
  <c r="F91" i="2"/>
  <c r="G91" i="2"/>
  <c r="H91" i="2"/>
  <c r="I91" i="2"/>
  <c r="J91" i="2"/>
  <c r="A92" i="2"/>
  <c r="B92" i="2"/>
  <c r="U92" i="2" s="1"/>
  <c r="C92" i="2"/>
  <c r="D92" i="2"/>
  <c r="E92" i="2"/>
  <c r="F92" i="2"/>
  <c r="G92" i="2"/>
  <c r="H92" i="2"/>
  <c r="I92" i="2"/>
  <c r="J92" i="2"/>
  <c r="A93" i="2"/>
  <c r="B93" i="2"/>
  <c r="U93" i="2" s="1"/>
  <c r="C93" i="2"/>
  <c r="D93" i="2"/>
  <c r="E93" i="2"/>
  <c r="F93" i="2"/>
  <c r="G93" i="2"/>
  <c r="H93" i="2"/>
  <c r="I93" i="2"/>
  <c r="J93" i="2"/>
  <c r="A94" i="2"/>
  <c r="B94" i="2"/>
  <c r="U94" i="2" s="1"/>
  <c r="C94" i="2"/>
  <c r="D94" i="2"/>
  <c r="E94" i="2"/>
  <c r="F94" i="2"/>
  <c r="G94" i="2"/>
  <c r="H94" i="2"/>
  <c r="I94" i="2"/>
  <c r="J94" i="2"/>
  <c r="A95" i="2"/>
  <c r="B95" i="2"/>
  <c r="U95" i="2" s="1"/>
  <c r="C95" i="2"/>
  <c r="D95" i="2"/>
  <c r="E95" i="2"/>
  <c r="F95" i="2"/>
  <c r="G95" i="2"/>
  <c r="H95" i="2"/>
  <c r="I95" i="2"/>
  <c r="J95" i="2"/>
  <c r="A96" i="2"/>
  <c r="B96" i="2"/>
  <c r="U96" i="2" s="1"/>
  <c r="C96" i="2"/>
  <c r="D96" i="2"/>
  <c r="E96" i="2"/>
  <c r="F96" i="2"/>
  <c r="G96" i="2"/>
  <c r="H96" i="2"/>
  <c r="I96" i="2"/>
  <c r="J96" i="2"/>
  <c r="A97" i="2"/>
  <c r="B97" i="2"/>
  <c r="U97" i="2" s="1"/>
  <c r="C97" i="2"/>
  <c r="D97" i="2"/>
  <c r="E97" i="2"/>
  <c r="F97" i="2"/>
  <c r="G97" i="2"/>
  <c r="H97" i="2"/>
  <c r="I97" i="2"/>
  <c r="J97" i="2"/>
  <c r="A98" i="2"/>
  <c r="B98" i="2"/>
  <c r="U98" i="2" s="1"/>
  <c r="C98" i="2"/>
  <c r="D98" i="2"/>
  <c r="E98" i="2"/>
  <c r="F98" i="2"/>
  <c r="G98" i="2"/>
  <c r="H98" i="2"/>
  <c r="I98" i="2"/>
  <c r="J98" i="2"/>
  <c r="A99" i="2"/>
  <c r="B99" i="2"/>
  <c r="U99" i="2" s="1"/>
  <c r="C99" i="2"/>
  <c r="D99" i="2"/>
  <c r="E99" i="2"/>
  <c r="F99" i="2"/>
  <c r="G99" i="2"/>
  <c r="H99" i="2"/>
  <c r="I99" i="2"/>
  <c r="J99" i="2"/>
  <c r="A100" i="2"/>
  <c r="B100" i="2"/>
  <c r="U100" i="2" s="1"/>
  <c r="C100" i="2"/>
  <c r="D100" i="2"/>
  <c r="E100" i="2"/>
  <c r="F100" i="2"/>
  <c r="G100" i="2"/>
  <c r="H100" i="2"/>
  <c r="I100" i="2"/>
  <c r="J100" i="2"/>
  <c r="A101" i="2"/>
  <c r="B101" i="2"/>
  <c r="U101" i="2" s="1"/>
  <c r="C101" i="2"/>
  <c r="D101" i="2"/>
  <c r="E101" i="2"/>
  <c r="F101" i="2"/>
  <c r="G101" i="2"/>
  <c r="H101" i="2"/>
  <c r="I101" i="2"/>
  <c r="J101" i="2"/>
  <c r="A3" i="2"/>
  <c r="B3" i="2"/>
  <c r="U3" i="2" s="1"/>
  <c r="C3" i="2"/>
  <c r="D3" i="2"/>
  <c r="E3" i="2"/>
  <c r="F3" i="2"/>
  <c r="G3" i="2"/>
  <c r="H3" i="2"/>
  <c r="I3" i="2"/>
  <c r="J3" i="2"/>
  <c r="A4" i="2"/>
  <c r="B4" i="2"/>
  <c r="C4" i="2"/>
  <c r="D4" i="2"/>
  <c r="E4" i="2"/>
  <c r="F4" i="2"/>
  <c r="G4" i="2"/>
  <c r="H4" i="2"/>
  <c r="I4" i="2"/>
  <c r="J4" i="2"/>
  <c r="A5" i="2"/>
  <c r="B5" i="2"/>
  <c r="C5" i="2"/>
  <c r="D5" i="2"/>
  <c r="E5" i="2"/>
  <c r="F5" i="2"/>
  <c r="G5" i="2"/>
  <c r="H5" i="2"/>
  <c r="I5" i="2"/>
  <c r="J5" i="2"/>
  <c r="A6" i="2"/>
  <c r="B6" i="2"/>
  <c r="U6" i="2" s="1"/>
  <c r="C6" i="2"/>
  <c r="D6" i="2"/>
  <c r="E6" i="2"/>
  <c r="F6" i="2"/>
  <c r="G6" i="2"/>
  <c r="H6" i="2"/>
  <c r="I6" i="2"/>
  <c r="J6" i="2"/>
  <c r="A7" i="2"/>
  <c r="B7" i="2"/>
  <c r="U7" i="2" s="1"/>
  <c r="C7" i="2"/>
  <c r="D7" i="2"/>
  <c r="E7" i="2"/>
  <c r="F7" i="2"/>
  <c r="G7" i="2"/>
  <c r="H7" i="2"/>
  <c r="I7" i="2"/>
  <c r="J7" i="2"/>
  <c r="A8" i="2"/>
  <c r="B8" i="2"/>
  <c r="U8" i="2" s="1"/>
  <c r="C8" i="2"/>
  <c r="D8" i="2"/>
  <c r="E8" i="2"/>
  <c r="F8" i="2"/>
  <c r="G8" i="2"/>
  <c r="H8" i="2"/>
  <c r="I8" i="2"/>
  <c r="J8" i="2"/>
  <c r="A9" i="2"/>
  <c r="B9" i="2"/>
  <c r="C9" i="2"/>
  <c r="D9" i="2"/>
  <c r="E9" i="2"/>
  <c r="F9" i="2"/>
  <c r="G9" i="2"/>
  <c r="H9" i="2"/>
  <c r="I9" i="2"/>
  <c r="J9" i="2"/>
  <c r="A10" i="2"/>
  <c r="B10" i="2"/>
  <c r="U10" i="2" s="1"/>
  <c r="C10" i="2"/>
  <c r="D10" i="2"/>
  <c r="E10" i="2"/>
  <c r="F10" i="2"/>
  <c r="G10" i="2"/>
  <c r="H10" i="2"/>
  <c r="I10" i="2"/>
  <c r="J10" i="2"/>
  <c r="A11" i="2"/>
  <c r="B11" i="2"/>
  <c r="U11" i="2" s="1"/>
  <c r="C11" i="2"/>
  <c r="D11" i="2"/>
  <c r="E11" i="2"/>
  <c r="F11" i="2"/>
  <c r="G11" i="2"/>
  <c r="H11" i="2"/>
  <c r="I11" i="2"/>
  <c r="J11" i="2"/>
  <c r="A12" i="2"/>
  <c r="B12" i="2"/>
  <c r="U12" i="2" s="1"/>
  <c r="C12" i="2"/>
  <c r="D12" i="2"/>
  <c r="E12" i="2"/>
  <c r="F12" i="2"/>
  <c r="G12" i="2"/>
  <c r="H12" i="2"/>
  <c r="I12" i="2"/>
  <c r="J12" i="2"/>
  <c r="A13" i="2"/>
  <c r="B13" i="2"/>
  <c r="U13" i="2" s="1"/>
  <c r="C13" i="2"/>
  <c r="D13" i="2"/>
  <c r="E13" i="2"/>
  <c r="F13" i="2"/>
  <c r="G13" i="2"/>
  <c r="H13" i="2"/>
  <c r="I13" i="2"/>
  <c r="J13" i="2"/>
  <c r="A14" i="2"/>
  <c r="B14" i="2"/>
  <c r="U14" i="2" s="1"/>
  <c r="C14" i="2"/>
  <c r="D14" i="2"/>
  <c r="E14" i="2"/>
  <c r="F14" i="2"/>
  <c r="G14" i="2"/>
  <c r="H14" i="2"/>
  <c r="I14" i="2"/>
  <c r="J14" i="2"/>
  <c r="A15" i="2"/>
  <c r="B15" i="2"/>
  <c r="U15" i="2" s="1"/>
  <c r="C15" i="2"/>
  <c r="D15" i="2"/>
  <c r="E15" i="2"/>
  <c r="F15" i="2"/>
  <c r="G15" i="2"/>
  <c r="H15" i="2"/>
  <c r="I15" i="2"/>
  <c r="J15" i="2"/>
  <c r="A16" i="2"/>
  <c r="B16" i="2"/>
  <c r="U16" i="2" s="1"/>
  <c r="C16" i="2"/>
  <c r="D16" i="2"/>
  <c r="E16" i="2"/>
  <c r="F16" i="2"/>
  <c r="G16" i="2"/>
  <c r="H16" i="2"/>
  <c r="I16" i="2"/>
  <c r="J16" i="2"/>
  <c r="A17" i="2"/>
  <c r="B17" i="2"/>
  <c r="U17" i="2" s="1"/>
  <c r="C17" i="2"/>
  <c r="D17" i="2"/>
  <c r="E17" i="2"/>
  <c r="F17" i="2"/>
  <c r="G17" i="2"/>
  <c r="H17" i="2"/>
  <c r="I17" i="2"/>
  <c r="J17" i="2"/>
  <c r="A18" i="2"/>
  <c r="B18" i="2"/>
  <c r="U18" i="2" s="1"/>
  <c r="C18" i="2"/>
  <c r="D18" i="2"/>
  <c r="E18" i="2"/>
  <c r="F18" i="2"/>
  <c r="G18" i="2"/>
  <c r="H18" i="2"/>
  <c r="I18" i="2"/>
  <c r="J18" i="2"/>
  <c r="A19" i="2"/>
  <c r="B19" i="2"/>
  <c r="U19" i="2" s="1"/>
  <c r="C19" i="2"/>
  <c r="D19" i="2"/>
  <c r="E19" i="2"/>
  <c r="F19" i="2"/>
  <c r="G19" i="2"/>
  <c r="H19" i="2"/>
  <c r="I19" i="2"/>
  <c r="J19" i="2"/>
  <c r="A20" i="2"/>
  <c r="B20" i="2"/>
  <c r="U20" i="2" s="1"/>
  <c r="C20" i="2"/>
  <c r="D20" i="2"/>
  <c r="E20" i="2"/>
  <c r="F20" i="2"/>
  <c r="G20" i="2"/>
  <c r="H20" i="2"/>
  <c r="I20" i="2"/>
  <c r="J20" i="2"/>
  <c r="B2" i="2"/>
  <c r="U2" i="2" s="1"/>
  <c r="C2" i="2"/>
  <c r="D2" i="2"/>
  <c r="E2" i="2"/>
  <c r="F2" i="2"/>
  <c r="G2" i="2"/>
  <c r="H2" i="2"/>
  <c r="I2" i="2"/>
  <c r="J2" i="2"/>
  <c r="A2" i="2"/>
  <c r="U24" i="2" l="1"/>
  <c r="U102" i="2"/>
  <c r="U22" i="2"/>
  <c r="U5" i="2"/>
  <c r="U9" i="2"/>
  <c r="U4" i="2"/>
</calcChain>
</file>

<file path=xl/sharedStrings.xml><?xml version="1.0" encoding="utf-8"?>
<sst xmlns="http://schemas.openxmlformats.org/spreadsheetml/2006/main" count="2020" uniqueCount="648">
  <si>
    <t>article_id</t>
  </si>
  <si>
    <t>title</t>
  </si>
  <si>
    <t>published_at</t>
  </si>
  <si>
    <t>source</t>
  </si>
  <si>
    <t>body</t>
  </si>
  <si>
    <t>prompt</t>
  </si>
  <si>
    <t>token_count</t>
  </si>
  <si>
    <t>responses</t>
  </si>
  <si>
    <t>responses_PP</t>
  </si>
  <si>
    <t>Semtech Corporation (SMTC) soared 5.96 in the last month: It's impossible to believe the numbers</t>
  </si>
  <si>
    <t>30-May-2023</t>
  </si>
  <si>
    <t>Newsdaemon.com</t>
  </si>
  <si>
    <t>Search  Search   Search  Search  Shaun Noe  May 30, 2023
 Semtech Corporation (SMTC) soared 5.96 in the last month: It's impossible to believe the numbers
  Semtech Corporation (NASDAQ: SMTC) on May 26, 2023, started off the session at the price of $21.29, soaring 5.96% from the previous trading day. During the day, the shares moved up to $22.645 and dropped to $21.245 before settling in for the closing price of $21.15. Within the past 52 weeks, SMTC's price has moved between $17.82 and $65.51.
  Top 5 EV Tech Stocks to Buy for 2023
  According a new report published by BloombergNEF on investment in the energy transition, annual spending on passenger EVs hit $388 billion in 2022, up 53% from the year before. Like we said, the boom is accelerating – and the time to buy EV-related tech stocks is now.
  Click Here to Download the FREE Report.
  Sponsored
  Annual sales at Technology sector company grew by 5.20% over the past five years. The company achieved an average annual earnings per share of -50.00%. With a float of $63.14 million, this company's outstanding shares have now reached $63.87 million.
  Let's look at the performance matrix of the company that is accounted for 2248 employees. In terms of profitability, gross margin is +63.31, operating margin of +21.02, and the pretax margin is +10.37.
  Semtech Corporation (SMTC) Insider Updates
  Observing investor behavior towards Semiconductors industry stocks is more important than anything else. The insider ownership of Semtech Corporation is 0.10%, while institutional ownership is 99.00%. The most recent insider transaction that took place on Jun 07, was worth 123,385. In this transaction EVP of this company sold 1,971 shares at a rate of $62.60, taking the stock ownership to the 59,000 shares.
  Semtech Corporation (SMTC) Performance Highlights and Predictions
  As on 1/30/2023, Multinational firm has announced its last quarter scores, in which it reported $0.47 earnings per share (EPS) for the period falling under the consensus outlook (set at $0.48) by -$0.01. This company achieved a net margin of +8.11 while generating a return on equity of 8.22. Wall Street market experts anticipate that the next fiscal year will bring earnings of -0.02 per share during the current fiscal year.
  According to the Wall Street analysts, stocks earnings will be around -50.00% per share during the next fiscal year. For the long-term projections, market analysts anticipate that the company's EPS will surge by 11.50% during the next five years compared to -8.10% drop over the previous five years of trading.
  Semtech Corporation (NASDAQ: SMTC) Trading Performance Indicators
  Semtech Corporation (SMTC) is currently performing well based on its current performance indicators. A quick ratio of 1.30 was reported for the most recent quarter. In addition, a publicly-traded company's price to sales ratio for the trailing twelve months stands at 1.79. Likewise, its price to free cash flow for the trailing twelve months is 13.75.
  For the trailing twelve months, Company's Diluted EPS (Earnings per Share) is 0.95, a number that is poised to hit -0.08 in the next quarter and is forecasted to reach 1.78 in one year's time.
  Technical Analysis of Semtech Corporation (SMTC)
  Semtech Corporation (NASDAQ: SMTC) saw its 5-day average volume 1.19 million, a negative change from its year-to-date volume of 1.38 million. As of the previous 9 days, the stock's Stochastic %D was 78.57%. Additionally, its Average True Range was 0.90.
  During the past 100 days, Semtech Corporation's (SMTC) raw stochastic average was set at 26.44%, which indicates a significant decrease from 94.75% during the past two weeks. Based on volatility metrics of the stock, it showed a historical volatility of 43.47% in the past 14 days, which was lower than the 55.42% volatility it showed in the past 100 days.
  At the time of writing, stock's 50-day Moving Average is $22.71, while its 200-day Moving Average is $29.87. Nevertheless, the first resistance level for the watch stands at $22.95 in the near term. At $23.50, the stock is likely to face the second major resistance level. The third major resistance level sits at $24.35. If the price goes on to break the first support level at $21.56, it is likely to go to the next support level at $20.70. Assuming the price breaks the second support level, the third support level stands at $20.16.
  Semtech Corporation (NASDAQ: SMTC) Key Stats
  Market capitalization of the company is 1.35 billion based on 63,958K outstanding shares. Right now, sales total 756,530 K and income totals 61,380 K. The company made 167,510 K in profit during its latest quarter, and -51,010 K in sales during its previous quarter.
  Tags
  (SMTC)
  NASDAQ: SMTC
  Semtech Corporation
  Semtech Corporation (NASDAQ: SMTC)
  SMTC Shares
  SMTC Stock
  LEAVE A REPLY Cancel reply
  Comment:
  Please enter your comment!
  Name:*
  Please enter your name here
  Email:*
  You have entered an incorrect email address!
  Please enter your email address here
  Website:
  Save my name, email, and website in this browser for the next time I comment.</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</si>
  <si>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Search  Search   Search  Search  Shaun Noe  May 30, 2023
 Semtech Corporation (SMTC) soared 5.96 in the last month: It's impossible to believe the numbers
  Semtech Corporation (NASDAQ: SMTC) on May 26, 2023, started off the session at the price of $21.29, soaring 5.96% from the previous trading day. During the day, the shares moved up to $22.645 and dropped to $21.245 before settling in for the closing price of $21.15. Within the past 52 weeks, SMTC's price has moved between $17.82 and $65.51.
  Top 5 EV Tech Stocks to Buy for 2023
  According a new report published by BloombergNEF on investment in the energy transition, annual spending on passenger EVs hit $388 billion in 2022, up 53% from the year before. Like we said, the boom is accelerating – and the time to buy EV-related tech stocks is now.
  Click Here to Download the FREE Report.
  Sponsored
  Annual sales at Technology sector company grew by 5.20% over the past five years. The company achieved an average annual earnings per share of -50.00%. With a float of $63.14 million, this company's outstanding shares have now reached $63.87 million.
  Let's look at the performance matrix of the company that is accounted for 2248 employees. In terms of profitability, gross margin is +63.31, operating margin of +21.02, and the pretax margin is +10.37.
  Semtech Corporation (SMTC) Insider Updates
  Observing investor behavior towards Semiconductors industry stocks is more important than anything else. The insider ownership of Semtech Corporation is 0.10%, while institutional ownership is 99.00%. The most recent insider transaction that took place on Jun 07, was worth 123,385. In this transaction EVP of this company sold 1,971 shares at a rate of $62.60, taking the stock ownership to the 59,000 shares.
  Semtech Corporation (SMTC) Performance Highlights and Predictions
  As on 1/30/2023, Multinational firm has announced its last quarter scores, in which it reported $0.47 earnings per share (EPS) for the period falling under the consensus outlook (set at $0.48) by -$0.01. This company achieved a net margin of +8.11 while generating a return on equity of 8.22. Wall Street market experts anticipate that the next fiscal year will bring earnings of -0.02 per share during the current fiscal year.
  According to the Wall Street analysts, stocks earnings will be around -50.00% per share during the next fiscal year. For the long-term projections, market analysts anticipate that the company's EPS will surge by 11.50% during the next five years compared to -8.10% drop over the previous five years of trading.
  Semtech Corporation (NASDAQ: SMTC) Trading Performance Indicators
  Semtech Corporation (SMTC) is currently performing well based on its current performance indicators. A quick ratio of 1.30 was reported for the most recent quarter. In addition, a publicly-traded company's price to sales ratio for the trailing twelve months stands at 1.79. Likewise, its price to free cash flow for the trailing twelve months is 13.75.
  For the trailing twelve months, Company's Diluted EPS (Earnings per Share) is 0.95, a number that is poised to hit -0.08 in the next quarter and is forecasted to reach 1.78 in one year's time.
  Technical Analysis of Semtech Corporation (SMTC)
  Semtech Corporation (NASDAQ: SMTC) saw its 5-day average volume 1.19 million, a negative change from its year-to-date volume of 1.38 million. As of the previous 9 days, the stock's Stochastic %D was 78.57%. Additionally, its Average True Range was 0.90.
  During the past 100 days, Semtech Corporation's (SMTC) raw stochastic average was set at 26.44%, which indicates a significant decrease from 94.75% during the past two weeks. Based on volatility metrics of the stock, it showed a historical volatility of 43.47% in the past 14 days, which was lower than the 55.42% volatility it showed in the past 100 days.
  At the time of writing, stock's 50-day Moving Average is $22.71, while its 200-day Moving Average is $29.87. Nevertheless, the first resistance level for the watch stands at $22.95 in the near term. At $23.50, the stock is likely to face the second major resistance level. The third major resistance level sits at $24.35. If the price goes on to break the first support level at $21.56, it is likely to go to the next support level at $20.70. Assuming the price breaks the second support level, the third support level stands at $20.16.
  Semtech Corporation (NASDAQ: SMTC) Key Stats
  Market capitalization of the company is 1.35 billion based on 63,958K outstanding shares. Right now, sales total 756,530 K and income totals 61,380 K. The company made 167,510 K in profit during its latest quarter, and -51,010 K in sales during its previous quarter.
  Tags
  (SMTC)
  NASDAQ: SMTC
  Semtech Corporation
  Semtech Corporation (NASDAQ: SMTC)
  SMTC Shares
  SMTC Stock
  LEAVE A REPLY Cancel reply
  Comment:
  Please enter your comment!
  Name:*
  Please enter your name here
  Email:*
  You have entered an incorrect email address!
  Please enter your email address here
  Website:
  Save my name, email, and website in this browser for the next time I comment.
    ###</t>
  </si>
  <si>
    <t>org: Semtech Corporation
country: NA
state: NA
city: NA
industry: Technology
risks: NA
items_sold: NA
service_provided: NA
business_relations: NA</t>
  </si>
  <si>
    <t>{'org': 'Semtech Corporation', 'country': '', 'state': '', 'city': '', 'industry': 'Technology', 'risks': '', 'items_sold': '', 'service_provided': '', 'business_relations': '', 'article_id': 5698601531, 'source': 'Newsdaemon.com'}</t>
  </si>
  <si>
    <t>Making it Easy on Yourself to ‘Do The Right Thing'</t>
  </si>
  <si>
    <t>26-May-2023</t>
  </si>
  <si>
    <t>Sound Mind Investing</t>
  </si>
  <si>
    <t>SMI's strategies are designed to minimize the wear and tear on your emotions and make it easier to do the right thing consistently. Here's how SMI's approach helps you exercise self-discipline.
 Doing the right thing is easier when a strategy is simple. Our strategies contain relatively few moving parts, and we use plain English in our directions that tell you what to do and why. We explain how our strategies are designed, who they are designed for, and generally how they should perform under different market conditions. We want you to make a knowledgeable decision about which strategy (or strategies) to use and to feel confident following that approach.
  Doing the right thing is easier when the rules are clear-cut. SMI provides guidelines for determining your mix of stocks, bonds, or other asset classes (based on your risk tolerance and season of life ), and we offer specific, data-driven fund recommendations . You can have more confidence when you know you're making buy/ sell decisions that come from an objective rules-based system.
  Doing the right thing is easier when you don't have to respond too quickly. We don't change direction based on daily headlines or market forecasts. Continual tinkering isn't required or desired. Instead, SMI's active strategies (Upgrading, DAA, and Sector Rotation) are typically updated just once a month. Some months, those updates require action on your part, but often they don't.
  Doing the right thing is easier when you make commitments a little at a time. When there are changes to make in your portfolio, they'll represent only a portion of your holdings. The stakes aren't so high that your fear of making a mistake paralyzes you.
  Doing the right thing is easier when it's not time-consuming. To implement SMI strategies, you don't need to read The Wall Street Journal or keep daily records or charts. As already noted, we update our active strategies once a month. When a change is required, it can be done online in just a few minutes. (For Just-the-Basics investors, portfolios need tending only once a year.)
  Doing the right thing is easier when you know your losses won't kill you. No strategy is perfect. Wise investors understand they will lose money from time to time. However, being well-diversified and maintaining a long-term perspective will help ensure that inevitable periods of market weakness won't keep you from achieving your goals.
  Doing the right thing is easier when you know you're in it for the long haul. Our strategies don't beat the market every month. They don't even beat the market every year. However, each has a solid track record. At SMI, we don't aim to serve short-term traders; we serve patient, long-term investors who have the temperament to stay with our rules-based strategies no matter what the overall market is doing. Those who have persevered have been handsomely rewarded.
  And here's one more bit of encouragement: God Himself equips us to be faithful stewards. We can look forward to maturing in our faith (and our investing decisions), putting aside childish things, because “His divine power has given us everything we need for life and godliness…. For this very reason, make every effort to add to your faith...self-control...” ( 2 Peter 1:3</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</si>
  <si>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SMI's strategies are designed to minimize the wear and tear on your emotions and make it easier to do the right thing consistently. Here's how SMI's approach helps you exercise self-discipline.
 Doing the right thing is easier when a strategy is simple. Our strategies contain relatively few moving parts, and we use plain English in our directions that tell you what to do and why. We explain how our strategies are designed, who they are designed for, and generally how they should perform under different market conditions. We want you to make a knowledgeable decision about which strategy (or strategies) to use and to feel confident following that approach.
  Doing the right thing is easier when the rules are clear-cut. SMI provides guidelines for determining your mix of stocks, bonds, or other asset classes (based on your risk tolerance and season of life ), and we offer specific, data-driven fund recommendations . You can have more confidence when you know you're making buy/ sell decisions that come from an objective rules-based system.
  Doing the right thing is easier when you don't have to respond too quickly. We don't change direction based on daily headlines or market forecasts. Continual tinkering isn't required or desired. Instead, SMI's active strategies (Upgrading, DAA, and Sector Rotation) are typically updated just once a month. Some months, those updates require action on your part, but often they don't.
  Doing the right thing is easier when you make commitments a little at a time. When there are changes to make in your portfolio, they'll represent only a portion of your holdings. The stakes aren't so high that your fear of making a mistake paralyzes you.
  Doing the right thing is easier when it's not time-consuming. To implement SMI strategies, you don't need to read The Wall Street Journal or keep daily records or charts. As already noted, we update our active strategies once a month. When a change is required, it can be done online in just a few minutes. (For Just-the-Basics investors, portfolios need tending only once a year.)
  Doing the right thing is easier when you know your losses won't kill you. No strategy is perfect. Wise investors understand they will lose money from time to time. However, being well-diversified and maintaining a long-term perspective will help ensure that inevitable periods of market weakness won't keep you from achieving your goals.
  Doing the right thing is easier when you know you're in it for the long haul. Our strategies don't beat the market every month. They don't even beat the market every year. However, each has a solid track record. At SMI, we don't aim to serve short-term traders; we serve patient, long-term investors who have the temperament to stay with our rules-based strategies no matter what the overall market is doing. Those who have persevered have been handsomely rewarded.
  And here's one more bit of encouragement: God Himself equips us to be faithful stewards. We can look forward to maturing in our faith (and our investing decisions), putting aside childish things, because “His divine power has given us everything we need for life and godliness…. For this very reason, make every effort to add to your faith...self-control...” ( 2 Peter 1:3
    ###</t>
  </si>
  <si>
    <t>org: SMI
country: NA
state: NA
city: NA
industry: Financial
risks: NA
items_sold: NA
service_provided: Investment strategies
business_relations: NA</t>
  </si>
  <si>
    <t>{'org': 'SMI', 'country': '', 'state': '', 'city': '', 'industry': 'Financial', 'risks': '', 'items_sold': '', 'service_provided': 'Investment strategies', 'business_relations': '', 'article_id': 5686615086, 'source': 'Sound Mind Investing'}</t>
  </si>
  <si>
    <t>Half of small firms say they will have to increase their prices if they want to survive - new study</t>
  </si>
  <si>
    <t>Bdaily (UK)</t>
  </si>
  <si>
    <t>The number of small businesses planning to increase prices to their customers is set to rise dramatically this quarter, further fuelling inflationary pressures.
 A new quarterly analysis of small business confidence conducted by small business support platform Enterprise Nation has found the number of small firms that say they must put up prices has gone up by 11 per cent since the last survey in 2022.
  The findings clearly demonstrate the increasing cost pressures businesses are feeling, in contrast to previous Small Business Barometer reports which showed businesses were expecting to swallow the extra costs such as energy.
  Overall, 52 per cent of businesses said they planned to put up prices, but firms in the North East are most at risk of price inflation, with 65 per cent saying they planned to raise prices in the second quarter of the year.
  Across sectors, general retail (76%), fashion (72%) and food and drink (67%) are the most likely to say they will increase prices.
  More than half of those (59%) are raising costs at an average of 10 per cent while a third (32%) are set to raise them by up to 20 per cent.
  Sadia Yusaf, founder of Bristol-based Elephant Chilli Sauces Co, said she has had to put the cost of her sauces up by around 20 per cent: “The costs of the spices in my sauces and manufacturing costs generally have gone up. I use cinnamon, tamarind and cloves as well as fresh chillies in my sauce range and the prices have shot up due to inflation.
  “I have raised the cost of a 160g bottle from an initial £1.10 to £1.80 and now to £2.20. I make a very small margin and I give five per cent of all profits to an elephant charity near where I was brought up in Kenya – so if I didn't put up my costs, I wouldn't make anything at all.”
  Emma Jones, CBE, founder and CEO of small business support platform and business support provider Enterprise Nation, said: “Small businesses have been holding back since energy costs started to bite last year. Now the competing pressures of inflation, energy and staff costs have proved too much, and they have had to make the difficult decision to increase prices.
  “Many small businesses told us they felt costs would have stopped rising by now and had hung on as long as they could.
  “Despite all of that, businesses are still supporting their communities. Today more entrepreneurs are being driven by purpose and are giving back through profit share or social enterprises, which is so brilliant to see, especially in these straightened times.”
  The Small Business Barometer found more than a third (39%) of businesses said sales had fallen due to the cost-of-living crisis. Again, businesses in the North East were hardest hit, according to the analysis with 56 per cent saying sales had dipped, the highest in the UK.
  That had a knock-on effect on growth plans for this year, which were downgraded by nine percentage point to 30 per cent over the last quarter together with an increase in the number of businesses expecting to stay the same, which increased by 11 per cent to 44 per cent.
  Small firms in the Yorkshire and Humber and North East were most likely to say they would were shelving growth plans this year (both 56%).
  The Small Business Barometer found that the cost-of-living crisis is now considered the biggest challenge small business owners have ever faced, even when compared to Brexit and the Pandemic, rising by eight percentage points to 41 per cent.</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</si>
  <si>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The number of small businesses planning to increase prices to their customers is set to rise dramatically this quarter, further fuelling inflationary pressures.
 A new quarterly analysis of small business confidence conducted by small business support platform Enterprise Nation has found the number of small firms that say they must put up prices has gone up by 11 per cent since the last survey in 2022.
  The findings clearly demonstrate the increasing cost pressures businesses are feeling, in contrast to previous Small Business Barometer reports which showed businesses were expecting to swallow the extra costs such as energy.
  Overall, 52 per cent of businesses said they planned to put up prices, but firms in the North East are most at risk of price inflation, with 65 per cent saying they planned to raise prices in the second quarter of the year.
  Across sectors, general retail (76%), fashion (72%) and food and drink (67%) are the most likely to say they will increase prices.
  More than half of those (59%) are raising costs at an average of 10 per cent while a third (32%) are set to raise them by up to 20 per cent.
  Sadia Yusaf, founder of Bristol-based Elephant Chilli Sauces Co, said she has had to put the cost of her sauces up by around 20 per cent: “The costs of the spices in my sauces and manufacturing costs generally have gone up. I use cinnamon, tamarind and cloves as well as fresh chillies in my sauce range and the prices have shot up due to inflation.
  “I have raised the cost of a 160g bottle from an initial £1.10 to £1.80 and now to £2.20. I make a very small margin and I give five per cent of all profits to an elephant charity near where I was brought up in Kenya – so if I didn't put up my costs, I wouldn't make anything at all.”
  Emma Jones, CBE, founder and CEO of small business support platform and business support provider Enterprise Nation, said: “Small businesses have been holding back since energy costs started to bite last year. Now the competing pressures of inflation, energy and staff costs have proved too much, and they have had to make the difficult decision to increase prices.
  “Many small businesses told us they felt costs would have stopped rising by now and had hung on as long as they could.
  “Despite all of that, businesses are still supporting their communities. Today more entrepreneurs are being driven by purpose and are giving back through profit share or social enterprises, which is so brilliant to see, especially in these straightened times.”
  The Small Business Barometer found more than a third (39%) of businesses said sales had fallen due to the cost-of-living crisis. Again, businesses in the North East were hardest hit, according to the analysis with 56 per cent saying sales had dipped, the highest in the UK.
  That had a knock-on effect on growth plans for this year, which were downgraded by nine percentage point to 30 per cent over the last quarter together with an increase in the number of businesses expecting to stay the same, which increased by 11 per cent to 44 per cent.
  Small firms in the Yorkshire and Humber and North East were most likely to say they would were shelving growth plans this year (both 56%).
  The Small Business Barometer found that the cost-of-living crisis is now considered the biggest challenge small business owners have ever faced, even when compared to Brexit and the Pandemic, rising by eight percentage points to 41 per cent.
    ###</t>
  </si>
  <si>
    <t>org: NA
country: NA
state: NA
city: NA
industry: NA
risks: inflation; cost-of-living
items_sold: NA
service_provided: NA
business_relations: NA</t>
  </si>
  <si>
    <t>{'org': '', 'country': '', 'state': '', 'city': '', 'industry': '', 'risks': 'inflation; cost-of-living', 'items_sold': '', 'service_provided': '', 'business_relations': '', 'article_id': 5685875803, 'source': 'Bdaily (UK)'}</t>
  </si>
  <si>
    <t>FinCom Discontinues BalansFX Membership over Compliance Failure</t>
  </si>
  <si>
    <t>31-May-2023</t>
  </si>
  <si>
    <t>Plato Data Intelligence, Plato Vertical Search</t>
  </si>
  <si>
    <t>Zephyrnet   Republished By Plato  May 31, 2023  Views:   The
 Financial Commission (FinCom), the independent external dispute resolution
  (EDR) body for the forex industry, has expelled retail FX broker BalansFX from its organization. The mediator announced the development on
  Monday, attributing the decision to the brokerage's numerous failures to comply
  with its rules and guidelines.
  BalansFX's
  membership of FinCom afforded the brokerage's clients deposit protection of up
  to €20,000 for each complaint they filed, among other membership benefits.
  However, with BalansFX's membership now cancelled, these benefits are no longer
  accessible, FinCom said.
  “As a
  result of the expulsion, the Financial Commission will not be able to reimburse
  using the organization's Compensation Fund since clients of approved members
  can only use the compensation fund and is subject to the ruling of our Dispute
  Resolution Committee,” FinCom explained in a statement.
  BalansFX's
  application to join FinCom was approved in July
  , with the
  brokerage becoming the 49th company to join the ranks of the self-regulatory
  organization. The firm offers services for trading in FX,
  indices, CFDs, and commodities.
  Keep Reading
  According
  to FinCom, BalansFX has operated in European countries since 2011 and entered
  the Turkish financial markets in 2018. The brokerage was founded in London through collaboration between top industry
  investors.
  BalansFX is only one of several members FinCom pushed out of its organization in recent months. Forex and contracts for difference brokers recently expelled include firms such as Bold Prime Fiber Markets and LordFX . On
  the other hand, FinCom also welcomed new members such as ThreeTrader TMGM and Pepperstone in recent months.
  FinCom
  Warns Traders against TresorFX
  Meanwhile,
  FinCom this week added TresorFX to its warning list, urging traders and investors to avoid the
  company's website. TresorFX is a broker and an online investment management advisory
  platform targeted at forex traders.
  The EDR organization said it took the decision based on
  complaints from traders. However, it did not disclose the specific complaints
  laid.
  “Upon
  reviewing the submitted information from potential customers of this broker,
  the Financial Commission has determined that the indicated company and
  associated website may be used to scam and defraud traders and investors,”
  FinCom explained. “As such, the Commission does not recommend doing business
  with this entity, either individual purporting to represent this broker on
  social media and in private messages on popular messaging apps.”
  ADVERTISEMENT
  TresorFX is
  also one of the 26 illegal trading and investment platforms recently flagged by the UK Financial Conduct Authority.
  Options' Paris office; BidX's new Liquidity Manager; read today's news nuggets
  The
  Financial Commission (FinCom), the independent external dispute resolution
  (EDR) body for the forex industry, has expelled retail FX broker BalansFX from its organization. The mediator announced the development on
  Monday, attributing the decision to the brokerage's numerous failures to comply
  with its rules and guidelines.
  BalansFX's
  membership of FinCom afforded the brokerage's clients deposit protection of up
  to €20,000 for each complaint they filed, among other membership benefits.
  However, with BalansFX's membership now cancelled, these benefits are no longer
  accessible, FinCom said.
  “As a
  result of the expulsion, the Financial Commission will not be able to reimburse
  using the organization's Compensation Fund since clients of approved members
  can only use the compensation fund and is subject to the ruling of our Dispute
  Resolution Committee,” FinCom explained in a statement.
  BalansFX's
  application to join FinCom was approved in July
  , with the
  brokerage becoming the 49th company to join the ranks of the self-regulatory
  organization. The firm offers services for trading in FX,
  indices, CFDs, and commodities.
  Keep Reading
  According
  to FinCom, BalansFX has operated in European countries since 2011 and entered
  the Turkish financial markets in 2018. The brokerage was founded in London through collaboration between top industry
  investors.
  BalansFX is only one of several members FinCom pushed out of its organization in recent months. Forex and contracts for difference brokers recently expelled include firms such as Bold Prime Fiber Markets and LordFX . On
  the other hand, FinCom also welcomed new members such as ThreeTrader TMGM and Pepperstone in recent months.
  FinCom
  Warns Traders against TresorFX
  Meanwhile,
  FinCom this week added TresorFX to its warning list, urging traders and investors to avoid the
  company's website. TresorFX is a broker and an online investment management advisory
  platform targeted at forex traders.
  The EDR organization said it took the decision based on
  complaints from traders. However, it did not disclose the specific complaints
  laid.
  “Upon
  reviewing the submitted information from potential customers of this broker,
  the Financial Commission has determined that the indicated company and
  associated website may be used to scam and defraud traders and investors,”
  FinCom explained. “As such, the Commission does not recommend doing business
  with this entity, either individual purporting to represent this broker on
  social media and in private messages on popular messaging apps.”
  ADVERTISEMENT
  TresorFX is
  also one of the 26 illegal trading and investment platforms recently flagged by the UK Financial Conduct Authority.
  Options' Paris office; BidX's new Liquidity Manager; read today's news nuggets
  SEO Powered Content &amp; PR Distribution. Get Amplified Today.
  PlatoAiStream. Web3 Data Intelligence. Knowledge Amplified. Access Here.
  Minting the Future w Adryenn Ashley. Access Here.
  Buy and Sell Shares in PRE-IPO Companies with PREIPO®. Access Here.
  Source:
  https://www.financemagnates.com//forex/fincom-discontinues-balansfx-membership-over-compliance-failure/
  Zephyrnet</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</si>
  <si>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Zephyrnet   Republished By Plato  May 31, 2023  Views:   The
 Financial Commission (FinCom), the independent external dispute resolution
  (EDR) body for the forex industry, has expelled retail FX broker BalansFX from its organization. The mediator announced the development on
  Monday, attributing the decision to the brokerage's numerous failures to comply
  with its rules and guidelines.
  BalansFX's
  membership of FinCom afforded the brokerage's clients deposit protection of up
  to €20,000 for each complaint they filed, among other membership benefits.
  However, with BalansFX's membership now cancelled, these benefits are no longer
  accessible, FinCom said.
  “As a
  result of the expulsion, the Financial Commission will not be able to reimburse
  using the organization's Compensation Fund since clients of approved members
  can only use the compensation fund and is subject to the ruling of our Dispute
  Resolution Committee,” FinCom explained in a statement.
  BalansFX's
  application to join FinCom was approved in July
  , with the
  brokerage becoming the 49th company to join the ranks of the self-regulatory
  organization. The firm offers services for trading in FX,
  indices, CFDs, and commodities.
  Keep Reading
  According
  to FinCom, BalansFX has operated in European countries since 2011 and entered
  the Turkish financial markets in 2018. The brokerage was founded in London through collaboration between top industry
  investors.
  BalansFX is only one of several members FinCom pushed out of its organization in recent months. Forex and contracts for difference brokers recently expelled include firms such as Bold Prime Fiber Markets and LordFX . On
  the other hand, FinCom also welcomed new members such as ThreeTrader TMGM and Pepperstone in recent months.
  FinCom
  Warns Traders against TresorFX
  Meanwhile,
  FinCom this week added TresorFX to its warning list, urging traders and investors to avoid the
  company's website. TresorFX is a broker and an online investment management advisory
  platform targeted at forex traders.
  The EDR organization said it took the decision based on
  complaints from traders. However, it did not disclose the specific complaints
  laid.
  “Upon
  reviewing the submitted information from potential customers of this broker,
  the Financial Commission has determined that the indicated company and
  associated website may be used to scam and defraud traders and investors,”
  FinCom explained. “As such, the Commission does not recommend doing business
  with this entity, either individual purporting to represent this broker on
  social media and in private messages on popular messaging apps.”
  ADVERTISEMENT
  TresorFX is
  also one of the 26 illegal trading and investment platforms recently flagged by the UK Financial Conduct Authority.
  Options' Paris office; BidX's new Liquidity Manager; read today's news nuggets
  The
  Financial Commission (FinCom), the independent external dispute resolution
  (EDR) body for the forex industry, has expelled retail FX broker BalansFX from its organization. The mediator announced the development on
  Monday, attributing the decision to the brokerage's numerous failures to comply
  with its rules and guidelines.
  BalansFX's
  membership of FinCom afforded the brokerage's clients deposit protection of up
  to €20,000 for each complaint they filed, among other membership benefits.
  However, with BalansFX's membership now cancelled, these benefits are no longer
  accessible, FinCom said.
  “As a
  result of the expulsion, the Financial Commission will not be able to reimburse
  using the organization's Compensation Fund since clients of approved members
  can only use the compensation fund and is subject to the ruling of our Dispute
  Resolution Committee,” FinCom explained in a statement.
  BalansFX's
  application to join FinCom was approved in July
  , with the
  brokerage becoming the 49th company to join the ranks of the self-regulatory
  organization. The firm offers services for trading in FX,
  indices, CFDs, and commodities.
  Keep Reading
  According
  to FinCom, BalansFX has operated in European countries since 2011 and entered
  the Turkish financial markets in 2018. The brokerage was founded in London through collaboration between top industry
  investors.
  BalansFX is only one of several members FinCom pushed out of its organization in recent months. Forex and contracts for difference brokers recently expelled include firms such as Bold Prime Fiber Markets and LordFX . On
  the other hand, FinCom also welcomed new members such as ThreeTrader TMGM and Pepperstone in recent months.
  FinCom
  Warns Traders against TresorFX
  Meanwhile,
  FinCom this week added TresorFX to its warning list, urging traders and investors to avoid the
  company's website. TresorFX is a broker and an online investment management advisory
  platform targeted at forex traders.
  The EDR organization said it took the decision based on
  complaints from traders. However, it did not disclose the specific complaints
  laid.
  “Upon
  reviewing the submitted information from potential customers of this broker,
  the Financial Commission has determined that the indicated company and
  associated website may be used to scam and defraud traders and investors,”
  FinCom explained. “As such, the Commission does not recommend doing business
  with this entity, either individual purporting to represent this broker on
  social media and in private messages on popular messaging apps.”
  ADVERTISEMENT
  TresorFX is
  also one of the 26 illegal trading and investment platforms recently flagged by the UK Financial Conduct Authority.
  Options' Paris office; BidX's new Liquidity Manager; read today's news nuggets
  SEO Powered Content &amp; PR Distribution. Get Amplified Today.
  PlatoAiStream. Web3 Data Intelligence. Knowledge Amplified. Access Here.
  Minting the Future w Adryenn Ashley. Access Here.
  Buy and Sell Shares in PRE-IPO Companies with PREIPO®. Access Here.
  Source:
  https://www.financemagnates.com//forex/fincom-discontinues-balansfx-membership-over-compliance-failure/
  Zephyrnet
    ###</t>
  </si>
  <si>
    <t>org: Financial Commission
country: NA
state: NA
city: NA
industry: Financial
risks: compliance
items_sold: NA
service_provided: dispute resolution
business_relations: BalansFX; Bold Prime Fiber Markets; LordFX; ThreeTrader TMGM; Pepperstone; TresorFX</t>
  </si>
  <si>
    <t>{'org': 'Financial Commission', 'country': '', 'state': '', 'city': '', 'industry': 'Financial', 'risks': 'compliance', 'items_sold': '', 'service_provided': 'dispute resolution', 'business_relations': 'BalansFX; Bold Prime Fiber Markets; LordFX; ThreeTrader TMGM; Pepperstone; TresorFX', 'article_id': 5701836855, 'source': 'Plato Data Intelligence, Plato Vertical Search'}</t>
  </si>
  <si>
    <t>12 people charged after company bank accounts used to launder US$36 million in scam proceeds</t>
  </si>
  <si>
    <t>01-June-2023</t>
  </si>
  <si>
    <t>Business Times</t>
  </si>
  <si>
    <t>A DOZEN people linked to 35 Singapore-registered companies were charged in court on Thursday (June 1) after their company bank accounts, operated by foreign agents, were used to receive and launder criminal proceeds of around US$36 million from scams.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</si>
  <si>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 DOZEN people linked to 35 Singapore-registered companies were charged in court on Thursday (June 1) after their company bank accounts, operated by foreign agents, were used to receive and launder criminal proceeds of around US$36 million from scams.
    ###</t>
  </si>
  <si>
    <t>org: NA
country: NA
state: NA
city: NA
industry: NA
risks: NA
items_sold: NA
service_provided: NA
business_relations: NA</t>
  </si>
  <si>
    <t>{'org': '', 'country': '', 'state': '', 'city': '', 'industry': '', 'risks': '', 'items_sold': '', 'service_provided': '', 'business_relations': '', 'article_id': 5704400782, 'source': 'Business Times'}</t>
  </si>
  <si>
    <t>TRREB: Strengthening Demand and Lack of Housing Supply Pushes Up Prices in the GTA</t>
  </si>
  <si>
    <t>02-June-2023</t>
  </si>
  <si>
    <t>Regina Leader-Post</t>
  </si>
  <si>
    <t>This advertisement has not loaded yet, but your article continues below.
Lululemon faces backlash after firing employees who intervened in store robbery caught on video
TRREB: Strengthening Demand and Lack of Housing Supply Pushes Up Prices in the GTA GNW
Article content TORONTO, June 02, 2023 (GLOBE NEWSWIRE) — The Greater Toronto Area (GTA) housing market continued to improve from a sales perspective in May 2023. Unfortunately, the supply of homes for sale did not keep up with the demand for ownership housing. Sales as a share of new listings were up dramatically compared to a year ago. This is a clear signal that competition between buyers increased substantially compared to last year, resulting in the average selling price reaching almost $1.2 million last month.
Advertisement 2 Story continues below This advertisement has not loaded yet, but your article continues below.
THIS CONTENT IS RESERVED FOR SUBSCRIBERS ONLY Subscribe now to read the latest news in your city and across Canada. Unlimited online access to articles from across Canada with one account.
Get exclusive access to the Regina Leader-Post ePaper, an electronic replica of the print edition that you can share, download and comment on.
Enjoy insights and behind-the-scenes analysis from our award-winning journalists.
Support local journalists and the next generation of journalists.
Daily puzzles including the New York Times Crossword. SUBSCRIBE TO UNLOCK MORE ARTICLES Subscribe now to read the latest news in your city and across Canada. Unlimited online access to articles from across Canada with one account.
Get exclusive access to the Regina Leader-Post ePaper, an electronic replica of the print edition that you can share, download and comment on.
Enjoy insights and behind-the-scenes analysis from our award-winning journalists.
Support local journalists and the next generation of journalists.
Daily puzzles including the New York Times Crossword. REGISTER TO UNLOCK MORE ARTICLES Create an account or sign in to continue with your reading experience. Access articles from across Canada with one account.
Share your thoughts and join the conversation in the comments.
Enjoy additional articles per month.
Get email updates from your favourite authors. Don't have an account? Create Account or View more offers
Article content We apologize, but this video has failed to load.
tap here to see other videos from our team. Try refreshing your browser, or TRREB: Strengthening Demand and Lack of Housing Supply Pushes Up Prices in the GTA Back to video “Despite the fact that we have seen positive policy direction over the last couple of years, governments have been failing on the housing supply front for some time. Recent polling from Ipsos found that City of Toronto residents gave Council a failing grade on housing affordability and pointed to lack of supply as the major issue. This issue is not unique to Toronto. It persists throughout the Greater Golden Horseshoe. If we don’t quickly see housing supply catch up to population growth, the economic development of our region will be hampered as people and businesses look elsewhere to live and invest,” said Toronto Regional Real Estate Board (TRREB) President Paul Baron.
Regina Leader Post Headline News Sign up to receive daily headline news from Regina Leader-Post, a division of Postmedia Network Inc. Email Address There was an error, please provide a valid email address. Sign Up By clicking on the sign up button you consent to receive the above newsletter from Postmedia Network Inc. You may unsubscribe any time by clicking on the unsubscribe link at the bottom of our emails or any newsletter. Postmedia Network Inc. | 365 Bloor Street East, Toronto, Ontario, M4W 3L4 | 416-383-2300 Thanks for signing up! A welcome email is on its way. If you don't see it, please check your junk folder. The next issue of Regina Leader Post Headline News will soon be in your inbox. We encountered an issue signing you up. Please try again
Article content GTA REALTORS® reported 9,012 sales through TRREB’s MLS® System in May 2023 – a 24.7 per cent increase compared to May 2022. Conversely, new listings were down by 18.7 per cent over the same period. On a month-over-month seasonally adjusted basis, sales were up by 5.2 per cent compared to April 2023.
Article content
Advertisement 3 Story continues below This advertisement has not loaded yet, but your article continues below.
Article content “The demand for ownership housing has picked up markedly in recent months. Many homebuyers have recalibrated their housing needs in the face of higher borrowing costs and are moving back into the market. In addition, strong rent growth and record population growth on the back of immigration has also supported increased home sales. The supply of listings hasn’t kept up with sales, so we have seen upward pressure on selling prices during the spring,” said TRREB Chief Market Analyst Jason Mercer. The MLS® Home Price Index (HPI) composite benchmark was down by 6.9 per cent year-over-year in May 2023, but up by 3.2 per cent on a seasonally adjusted monthly basis compared to April 2023. The average selling price, at $1,196,101, represented a small 1.2 per cent decline relative to May 2022. On a seasonally adjusted monthly basis, the average selling price was up by 3.5 per cent compared to April 2023.
Advertisement 4 Story continues below This advertisement has not loaded yet, but your article continues below.
Article content “The high cost of housing, brought about by short supply and high borrowing costs, is part of the broader increases in the cost of living. Municipalities, including the City of Toronto, need to be mindful of this when considering their revenue generation options. TRREB believes households will have little patience for higher taxes, including unreasonable property tax hikes and increases to prohibitive upfront land transfer taxes,” said TRREB CEO John DiMichele. For more information on the recent Ipsos polling in the City of Toronto, visit the TRREB Toronto mayoral by-election website at givemeoptions.ca. Please note the methodology used to calculate MLS® HPI has been changed. For more information, click HERE.
Advertisement 5 Story continues below This advertisement has not loaded yet, but your article continues below.
Article content Source: Toronto Regional Real Estate Board; CREA Seasonal Adjustment. 1 Preliminary seasonal adjustment undertaken by the Canadian Real Estate Association (CREA). Removing normal seasonal variations allows for more meaningful analysis of monthly changes and underlying trends. ² MLS® HPI Composite Benchmark, seasonally adjusted. READ THE FULL REPORT. Media Inquiries:
Genevieve Grant, Manager, Public Affairs genevieve.grant@trreb.ca 416-443-8159 The Toronto Regional Real Estate Board is Canada’s largest real estate board with almost 70,000 residential and commercial professionals connecting people, property and communities. www.trreb.ca/
Facebook | Twitter | YouTube | LinkedIn | Instagram
https://www.trrebwire.ca/
Advertisement 6 Story continues below This advertisement has not loaded yet, but your article continues below.
Article content Photos accompanying this announcement are available at: https://www.globenewswire.com/NewsRoom/AttachmentNg/e8184bc4-99ec-4e73-b81e-c8b3cdf47cee https://www.globenewswire.com/NewsRoom/AttachmentNg/2643ccb3-ee03-419b-a0d5-724cb4c7c565 https://www.globenewswire.com/NewsRoom/AttachmentNg/951887d6-f04c-4659-88ef-48bba9ea188d https://www.globenewswire.com/NewsRoom/AttachmentNg/4c3da26c-dd6d-43ee-8a97-feeafe110b2e https://www.globenewswire.com/NewsRoom/AttachmentNg/9791e17c-0556-4084-b569-b2e6019f7dc5 https://www.globenewswire.com/NewsRoom/AttachmentNg/9c1fd41c-4dba-4766-ad23-f8eaaac52847
Share this article in your social network
Latest National Stories Advertisement 1 Story continues below This advertisement has not loaded yet, but your article continues below.</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</si>
  <si>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This advertisement has not loaded yet, but your article continues below.
Lululemon faces backlash after firing employees who intervened in store robbery caught on video
TRREB: Strengthening Demand and Lack of Housing Supply Pushes Up Prices in the GTA GNW
Article content TORONTO, June 02, 2023 (GLOBE NEWSWIRE) — The Greater Toronto Area (GTA) housing market continued to improve from a sales perspective in May 2023. Unfortunately, the supply of homes for sale did not keep up with the demand for ownership housing. Sales as a share of new listings were up dramatically compared to a year ago. This is a clear signal that competition between buyers increased substantially compared to last year, resulting in the average selling price reaching almost $1.2 million last month.
Advertisement 2 Story continues below This advertisement has not loaded yet, but your article continues below.
THIS CONTENT IS RESERVED FOR SUBSCRIBERS ONLY Subscribe now to read the latest news in your city and across Canada. Unlimited online access to articles from across Canada with one account.
Get exclusive access to the Regina Leader-Post ePaper, an electronic replica of the print edition that you can share, download and comment on.
Enjoy insights and behind-the-scenes analysis from our award-winning journalists.
Support local journalists and the next generation of journalists.
Daily puzzles including the New York Times Crossword. SUBSCRIBE TO UNLOCK MORE ARTICLES Subscribe now to read the latest news in your city and across Canada. Unlimited online access to articles from across Canada with one account.
Get exclusive access to the Regina Leader-Post ePaper, an electronic replica of the print edition that you can share, download and comment on.
Enjoy insights and behind-the-scenes analysis from our award-winning journalists.
Support local journalists and the next generation of journalists.
Daily puzzles including the New York Times Crossword. REGISTER TO UNLOCK MORE ARTICLES Create an account or sign in to continue with your reading experience. Access articles from across Canada with one account.
Share your thoughts and join the conversation in the comments.
Enjoy additional articles per month.
Get email updates from your favourite authors. Don't have an account? Create Account or View more offers
Article content We apologize, but this video has failed to load.
tap here to see other videos from our team. Try refreshing your browser, or TRREB: Strengthening Demand and Lack of Housing Supply Pushes Up Prices in the GTA Back to video “Despite the fact that we have seen positive policy direction over the last couple of years, governments have been failing on the housing supply front for some time. Recent polling from Ipsos found that City of Toronto residents gave Council a failing grade on housing affordability and pointed to lack of supply as the major issue. This issue is not unique to Toronto. It persists throughout the Greater Golden Horseshoe. If we don’t quickly see housing supply catch up to population growth, the economic development of our region will be hampered as people and businesses look elsewhere to live and invest,” said Toronto Regional Real Estate Board (TRREB) President Paul Baron.
Regina Leader Post Headline News Sign up to receive daily headline news from Regina Leader-Post, a division of Postmedia Network Inc. Email Address There was an error, please provide a valid email address. Sign Up By clicking on the sign up button you consent to receive the above newsletter from Postmedia Network Inc. You may unsubscribe any time by clicking on the unsubscribe link at the bottom of our emails or any newsletter. Postmedia Network Inc. | 365 Bloor Street East, Toronto, Ontario, M4W 3L4 | 416-383-2300 Thanks for signing up! A welcome email is on its way. If you don't see it, please check your junk folder. The next issue of Regina Leader Post Headline News will soon be in your inbox. We encountered an issue signing you up. Please try again
Article content GTA REALTORS® reported 9,012 sales through TRREB’s MLS® System in May 2023 – a 24.7 per cent increase compared to May 2022. Conversely, new listings were down by 18.7 per cent over the same period. On a month-over-month seasonally adjusted basis, sales were up by 5.2 per cent compared to April 2023.
Article content
Advertisement 3 Story continues below This advertisement has not loaded yet, but your article continues below.
Article content “The demand for ownership housing has picked up markedly in recent months. Many homebuyers have recalibrated their housing needs in the face of higher borrowing costs and are moving back into the market. In addition, strong rent growth and record population growth on the back of immigration has also supported increased home sales. The supply of listings hasn’t kept up with sales, so we have seen upward pressure on selling prices during the spring,” said TRREB Chief Market Analyst Jason Mercer. The MLS® Home Price Index (HPI) composite benchmark was down by 6.9 per cent year-over-year in May 2023, but up by 3.2 per cent on a seasonally adjusted monthly basis compared to April 2023. The average selling price, at $1,196,101, represented a small 1.2 per cent decline relative to May 2022. On a seasonally adjusted monthly basis, the average selling price was up by 3.5 per cent compared to April 2023.
Advertisement 4 Story continues below This advertisement has not loaded yet, but your article continues below.
Article content “The high cost of housing, brought about by short supply and high borrowing costs, is part of the broader increases in the cost of living. Municipalities, including the City of Toronto, need to be mindful of this when considering their revenue generation options. TRREB believes households will have little patience for higher taxes, including unreasonable property tax hikes and increases to prohibitive upfront land transfer taxes,” said TRREB CEO John DiMichele. For more information on the recent Ipsos polling in the City of Toronto, visit the TRREB Toronto mayoral by-election website at givemeoptions.ca. Please note the methodology used to calculate MLS® HPI has been changed. For more information, click HERE.
Advertisement 5 Story continues below This advertisement has not loaded yet, but your article continues below.
Article content Source: Toronto Regional Real Estate Board; CREA Seasonal Adjustment. 1 Preliminary seasonal adjustment undertaken by the Canadian Real Estate Association (CREA). Removing normal seasonal variations allows for more meaningful analysis of monthly changes and underlying trends. ² MLS® HPI Composite Benchmark, seasonally adjusted. READ THE FULL REPORT. Media Inquiries:
Genevieve Grant, Manager, Public Affairs genevieve.grant@trreb.ca 416-443-8159 The Toronto Regional Real Estate Board is Canada’s largest real estate board with almost 70,000 residential and commercial professionals connecting people, property and communities. www.trreb.ca/
Facebook | Twitter | YouTube | LinkedIn | Instagram
https://www.trrebwire.ca/
Advertisement 6 Story continues below This advertisement has not loaded yet, but your article continues below.
Article content Photos accompanying this announcement are available at: https://www.globenewswire.com/NewsRoom/AttachmentNg/e8184bc4-99ec-4e73-b81e-c8b3cdf47cee https://www.globenewswire.com/NewsRoom/AttachmentNg/2643ccb3-ee03-419b-a0d5-724cb4c7c565 https://www.globenewswire.com/NewsRoom/AttachmentNg/951887d6-f04c-4659-88ef-48bba9ea188d https://www.globenewswire.com/NewsRoom/AttachmentNg/4c3da26c-dd6d-43ee-8a97-feeafe110b2e https://www.globenewswire.com/NewsRoom/AttachmentNg/9791e17c-0556-4084-b569-b2e6019f7dc5 https://www.globenewswire.com/NewsRoom/AttachmentNg/9c1fd41c-4dba-4766-ad23-f8eaaac52847
Share this article in your social network
Latest National Stories Advertisement 1 Story continues below This advertisement has not loaded yet, but your article continues below.
    ###</t>
  </si>
  <si>
    <t>org: Lululemon
country: NA
state: NA
city: NA
industry: Retail
risks: backlash
items_sold: athletic apparel
service_provided: NA
business_relations: NA</t>
  </si>
  <si>
    <t>{'org': 'Lululemon', 'country': '', 'state': '', 'city': '', 'industry': 'Retail', 'risks': 'backlash', 'items_sold': 'athletic apparel', 'service_provided': '', 'business_relations': '', 'article_id': 5708571295, 'source': 'Regina Leader-Post'}</t>
  </si>
  <si>
    <t>81% of Americans May Be Less Likely To Return To An Indoor Space After Picking Up Bad Vibes</t>
  </si>
  <si>
    <t>Leesville Daily Leader, The (LA)</t>
  </si>
  <si>
    <t>A new study reveals the importance of good vibes for commercial spaces
READING, Pa., /PRNewswire/ -- For many Americans, vibes are an important part of the overall experience when visiting an establishment. A new survey, conducted by Ambius, revealed that 81 percent of Americans either somewhat or strongly agree that they would be less likely to return to a place after picking up bad vibes. This includes workspaces, retail shops, restaurants, businesses and leisure spaces.
 "Consumers are expecting more from the businesses they frequent," said Lorri MacHarg, President of Ambius. "Businesses can no longer meet customers' needs with a 'business as usual' approach. Even a few minor updates can enhance a space's vibe and improve the overall customer experience."
 The survey of 3,000 adults, split evenly by gender, sought to determine what might impact different demographics' interactions with commercial spaces, with vibes becoming a reoccurring theme. While more Generation Z (48%) and millennials (47%) are more likely to use the word "vibe" to describe how a place feels over Generation X (30%) and baby boomers (22%), a majority of survey respondents (83%) agreed that vibes are either moderately to very important to the overall enjoyment of a place.
 Survey respondents also agree that a good vibe can be just as impactful as a bad vibe. Similar to the feelings of bad vibes, 82 percent of Americans said they either somewhat or strongly agree that they would be more likely to return to a place after picking up good vibes. Additionally, 67 percent of survey respondents need 20 minutes or less to establish the overall vibe of a place.
 "First impressions are essential when it comes to creating a memorable customer experience," said MacHarg. "When businesses choose to invest in interior and exterior enhancements they're doing more than improving the overall vibe of their space, they're also showing a commitment to their customers and will likely see a positive return on those investments."
 The study revealed that a variety of factors can play into what makes or breaks an establishment's vibe, but according to survey takers, features such as decorative plants (33%) and wooden elements (32%) give off the best vibes for commercial spaces.
 Click here, to read the entire Ambius study and to learn more about the top indicators of good and bad vibes.
 ABOUT AMBIUS Ambius is the global leader in creating smarter, healthier spaces through air quality, plants and scenting. With a layered approach, Ambius helps brands inspire confidence with every interaction designing exceptional experiences for spaces where people live, work, learn, and play. The broad range of solutions includes indoor air purification, plants, green walls, scenting and holiday decor, instantly improving indoor environmental quality to help protect people and enhance lives. Founded in 1963 and operating today in 16 countries, Ambius is a division of
 Rentokil Terminix.
 For more information, visit Ambius at ambius.com and connect with Ambius on LinkedIn, Instagram or Facebook.
 MEDIA CONTACT: Hannah Bernhard</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</si>
  <si>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 new study reveals the importance of good vibes for commercial spaces
READING, Pa., /PRNewswire/ -- For many Americans, vibes are an important part of the overall experience when visiting an establishment. A new survey, conducted by Ambius, revealed that 81 percent of Americans either somewhat or strongly agree that they would be less likely to return to a place after picking up bad vibes. This includes workspaces, retail shops, restaurants, businesses and leisure spaces.
 "Consumers are expecting more from the businesses they frequent," said Lorri MacHarg, President of Ambius. "Businesses can no longer meet customers' needs with a 'business as usual' approach. Even a few minor updates can enhance a space's vibe and improve the overall customer experience."
 The survey of 3,000 adults, split evenly by gender, sought to determine what might impact different demographics' interactions with commercial spaces, with vibes becoming a reoccurring theme. While more Generation Z (48%) and millennials (47%) are more likely to use the word "vibe" to describe how a place feels over Generation X (30%) and baby boomers (22%), a majority of survey respondents (83%) agreed that vibes are either moderately to very important to the overall enjoyment of a place.
 Survey respondents also agree that a good vibe can be just as impactful as a bad vibe. Similar to the feelings of bad vibes, 82 percent of Americans said they either somewhat or strongly agree that they would be more likely to return to a place after picking up good vibes. Additionally, 67 percent of survey respondents need 20 minutes or less to establish the overall vibe of a place.
 "First impressions are essential when it comes to creating a memorable customer experience," said MacHarg. "When businesses choose to invest in interior and exterior enhancements they're doing more than improving the overall vibe of their space, they're also showing a commitment to their customers and will likely see a positive return on those investments."
 The study revealed that a variety of factors can play into what makes or breaks an establishment's vibe, but according to survey takers, features such as decorative plants (33%) and wooden elements (32%) give off the best vibes for commercial spaces.
 Click here, to read the entire Ambius study and to learn more about the top indicators of good and bad vibes.
 ABOUT AMBIUS Ambius is the global leader in creating smarter, healthier spaces through air quality, plants and scenting. With a layered approach, Ambius helps brands inspire confidence with every interaction designing exceptional experiences for spaces where people live, work, learn, and play. The broad range of solutions includes indoor air purification, plants, green walls, scenting and holiday decor, instantly improving indoor environmental quality to help protect people and enhance lives. Founded in 1963 and operating today in 16 countries, Ambius is a division of
 Rentokil Terminix.
 For more information, visit Ambius at ambius.com and connect with Ambius on LinkedIn, Instagram or Facebook.
 MEDIA CONTACT: Hannah Bernhard
    ###</t>
  </si>
  <si>
    <t>org: Ambius
country: NA
state: NA
city: Reading
industry: Environmental Services
risks: NA
items_sold: NA
service_provided: air quality improvement; plant and scenting solutions
business_relations: Rentokil Terminix</t>
  </si>
  <si>
    <t>{'org': 'Ambius', 'country': '', 'state': '', 'city': 'Reading', 'industry': 'Environmental Services', 'risks': '', 'items_sold': '', 'service_provided': 'air quality improvement; plant and scenting solutions', 'business_relations': 'Rentokil Terminix', 'article_id': 5705340118, 'source': 'Leesville Daily Leader, The (LA)'}</t>
  </si>
  <si>
    <t>Lack of dispensaries opened in NY leaves cannabis processors, growers unable to sell</t>
  </si>
  <si>
    <t>27-May-2023</t>
  </si>
  <si>
    <t>WRGB</t>
  </si>
  <si>
    <t>ALBANY, N.Y. (WRGB) — Frustration is growing in New York's cannabis industry over the lack of retail shops that are currently opened.
 Licensed cultivators and processors in New York fear all their products and hard work could spoil by the time they're able to sell.
  Currently, New York State has licensed 295 growers and 40 processors.
  Cannabis processor Nicolas Guarino tells CBS6's Briana Supardi that his business, Naturae Oil, invested millions in adult-use marijuana production last year after the state projected that there would be 150 stores opened by this June.
  Goodlife-24
  Buzzing In Ears? Do This Immediately
  Goodlife-24
  Undo
   Saratoga County Sheriff's looking for missing man, vehicle found near river
  Undo
  YouGov Consumer Intelligence
  How to Track Your Brand's Health
  YouGov Consumer Intelligence
  Undo
   Man caught sexually assaulting child in kitchen by victim's father
  Undo
  “We had projected roughly 30 stores, thinking we were being very, very conservative, and here we are, June next week, and we're going to have maybe 12 stores, so less than 10 percent of what was expected,” said Guarino.
  Right now, there are only 12 licensed dispensaries opened in the state, a far cry from the 150 the state projected.
  MORE: Upstate Canna Co opens, first retail recreational marijuana dispensary in Capital Region
  This means his business, along with the dozens of other cannabis processors, and hundreds of growers all have products to sell, but barely any buyers.
  “Everybody has put in a ton of investment for this coming season,” said Guarino. “There's going to be a ton of cultivators out there that aren't going to be able to go into the ground or become insolvent because the market is just not at the size that we were promised it was going to be.”
  According to Guarino, time is also against them because cannabis has an expiration date. While manufactured products like gummies and vapes have a two-year shelf life, smokeable flower is only good for a year.
  “The farmers, right now, really have the biggest shelf life pressure as we already go into a new growing season,” said Guarino.
  CBS6's BRIANA SUPARDI: “How has this slow roll out of opening dispensaries in the state, how has it impacted operations for your business?”
  NICOLAS GUARINO: “We just haven't been able to commercialize as much oil as we were planning to, we've been hard pressed on economically to make all payments that were required to our farmers and our contracted farms."
  So less stuff, less hiring, less jobs created so far and less sales.”
  During a meeting on Thursday, John Kagia, Director of Policy at the state Office of Cannabis Management, proposed an idea to help increase sale opportunities.
  “It's a farmer's market model through which growers would have the ability to get together and organize farmer's markets in partnership with the retailer,” Kagia said.
  “If you have a farm, a location that you want to set up an event, we'll support that, but also if you want to piggyback on an event that already exists, a concert, a festival, some other sort of agricultural event,” he continued.
  However, he mentioned that there are still several issues with the idea that need to be worked out, so it's unclear if and when it'll be approved.
  CBS6 reached out to OCM to learn more about why the roll out of dispensaries in the state has been so slow, but they were unable to do an interview Friday.
  JOIN THE CONVERSATION (
    Guarino says he's hoping that there will be at least 30 to 50 stores open in the state by the end of the year.</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</si>
  <si>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ALBANY, N.Y. (WRGB) — Frustration is growing in New York's cannabis industry over the lack of retail shops that are currently opened.
 Licensed cultivators and processors in New York fear all their products and hard work could spoil by the time they're able to sell.
  Currently, New York State has licensed 295 growers and 40 processors.
  Cannabis processor Nicolas Guarino tells CBS6's Briana Supardi that his business, Naturae Oil, invested millions in adult-use marijuana production last year after the state projected that there would be 150 stores opened by this June.
  Goodlife-24
  Buzzing In Ears? Do This Immediately
  Goodlife-24
  Undo
   Saratoga County Sheriff's looking for missing man, vehicle found near river
  Undo
  YouGov Consumer Intelligence
  How to Track Your Brand's Health
  YouGov Consumer Intelligence
  Undo
   Man caught sexually assaulting child in kitchen by victim's father
  Undo
  “We had projected roughly 30 stores, thinking we were being very, very conservative, and here we are, June next week, and we're going to have maybe 12 stores, so less than 10 percent of what was expected,” said Guarino.
  Right now, there are only 12 licensed dispensaries opened in the state, a far cry from the 150 the state projected.
  MORE: Upstate Canna Co opens, first retail recreational marijuana dispensary in Capital Region
  This means his business, along with the dozens of other cannabis processors, and hundreds of growers all have products to sell, but barely any buyers.
  “Everybody has put in a ton of investment for this coming season,” said Guarino. “There's going to be a ton of cultivators out there that aren't going to be able to go into the ground or become insolvent because the market is just not at the size that we were promised it was going to be.”
  According to Guarino, time is also against them because cannabis has an expiration date. While manufactured products like gummies and vapes have a two-year shelf life, smokeable flower is only good for a year.
  “The farmers, right now, really have the biggest shelf life pressure as we already go into a new growing season,” said Guarino.
  CBS6's BRIANA SUPARDI: “How has this slow roll out of opening dispensaries in the state, how has it impacted operations for your business?”
  NICOLAS GUARINO: “We just haven't been able to commercialize as much oil as we were planning to, we've been hard pressed on economically to make all payments that were required to our farmers and our contracted farms."
  So less stuff, less hiring, less jobs created so far and less sales.”
  During a meeting on Thursday, John Kagia, Director of Policy at the state Office of Cannabis Management, proposed an idea to help increase sale opportunities.
  “It's a farmer's market model through which growers would have the ability to get together and organize farmer's markets in partnership with the retailer,” Kagia said.
  “If you have a farm, a location that you want to set up an event, we'll support that, but also if you want to piggyback on an event that already exists, a concert, a festival, some other sort of agricultural event,” he continued.
  However, he mentioned that there are still several issues with the idea that need to be worked out, so it's unclear if and when it'll be approved.
  CBS6 reached out to OCM to learn more about why the roll out of dispensaries in the state has been so slow, but they were unable to do an interview Friday.
  JOIN THE CONVERSATION (
    Guarino says he's hoping that there will be at least 30 to 50 stores open in the state by the end of the year.
    ###</t>
  </si>
  <si>
    <t xml:space="preserve">org: NA
</t>
  </si>
  <si>
    <t>{'org': '', 'article_id': 5687481764, 'source': 'WRGB'}</t>
  </si>
  <si>
    <t>Why Analog Devices Stock Was Down This Week</t>
  </si>
  <si>
    <t>Finanzen - Austria</t>
  </si>
  <si>
    <t>Das könnte Sie auch interessieren  Analog Devices (NASDAQ: ADI) shareholders lost ground to the market this week.
The stock dropped 10% through Thursday trading, according to data provided by S&amp;P Global Market Intelligence. That's compared to a 1% decline in the S&amp;P 500. The semiconductor stock is still in positive territory so far in 2023, though, up 5%Analog Devices' weekly decline was sparked by an earnings report that wasn't well received on Wall Street.The company said on Wednesday that sales trends remained strong through early 2023. Revenue was up 20% in the first quarter, in fact. This growth powered solid earnings results as well. Analog Devices boosted its operating margin to 35% of sales from 31% of sales a year ago, and earnings per share was up 29%. "ADI continued to execute well in the second quarter," CEO Vincent Roche said in a press release, "with revenue growth for the 13th consecutive quarter and record earnings."Continue reading
  Weiter zum vollständigen Artikel bei "MotleyFool"
  Wenn Sie mehr über das Thema Aktien erfahren wollen, finden Sie in unserem Ratgeber viele interessante Artikel dazu!
  Jetzt informieren!</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</si>
  <si>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Das könnte Sie auch interessieren  Analog Devices (NASDAQ: ADI) shareholders lost ground to the market this week.
The stock dropped 10% through Thursday trading, according to data provided by S&amp;P Global Market Intelligence. That's compared to a 1% decline in the S&amp;P 500. The semiconductor stock is still in positive territory so far in 2023, though, up 5%Analog Devices' weekly decline was sparked by an earnings report that wasn't well received on Wall Street.The company said on Wednesday that sales trends remained strong through early 2023. Revenue was up 20% in the first quarter, in fact. This growth powered solid earnings results as well. Analog Devices boosted its operating margin to 35% of sales from 31% of sales a year ago, and earnings per share was up 29%. "ADI continued to execute well in the second quarter," CEO Vincent Roche said in a press release, "with revenue growth for the 13th consecutive quarter and record earnings."Continue reading
  Weiter zum vollständigen Artikel bei "MotleyFool"
  Wenn Sie mehr über das Thema Aktien erfahren wollen, finden Sie in unserem Ratgeber viele interessante Artikel dazu!
  Jetzt informieren!
    ###</t>
  </si>
  <si>
    <t>org: Analog Devices
country: NA
state: NA
city: NA
industry: Semiconductor
risks: NA
items_sold: NA
service_provided: NA
business_relations: NA</t>
  </si>
  <si>
    <t>{'org': 'Analog Devices', 'country': '', 'state': '', 'city': '', 'industry': 'Semiconductor', 'risks': '', 'items_sold': '', 'service_provided': '', 'business_relations': '', 'article_id': 5688529282, 'source': 'Finanzen - Austria'}</t>
  </si>
  <si>
    <t>Campbell Soup Sells Emerald Nuts Business; Terms Not Known</t>
  </si>
  <si>
    <t>RTT News</t>
  </si>
  <si>
    <t>Campbell Soup Company ( CPB ), a canned soup products company, said on Tuesday that it has sold Emerald nuts business to Flagstone Foods, a snacks maker.
The financial terms of the deal have not been disclosed.
 "The transaction is expected to be dilutive to earnings per share by approximately $0.01 in fiscal 2024, reflecting the timing of a transition service agreement and cost actions," the company said in a statement.
 CPB added that it does not expect the transaction to have a material impact on its fiscal 2023 financial results.
 For the nine-month period to April 30, the Emerald business has posted net sales of and $46 million.
 For the fiscal 2022, Emerald business had generated net sales of $66 million.
 For comments and feedback contact: editorial@rttnews.com</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</si>
  <si>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Campbell Soup Company ( CPB ), a canned soup products company, said on Tuesday that it has sold Emerald nuts business to Flagstone Foods, a snacks maker.
The financial terms of the deal have not been disclosed.
 "The transaction is expected to be dilutive to earnings per share by approximately $0.01 in fiscal 2024, reflecting the timing of a transition service agreement and cost actions," the company said in a statement.
 CPB added that it does not expect the transaction to have a material impact on its fiscal 2023 financial results.
 For the nine-month period to April 30, the Emerald business has posted net sales of and $46 million.
 For the fiscal 2022, Emerald business had generated net sales of $66 million.
 For comments and feedback contact: editorial@rttnews.com
    ###</t>
  </si>
  <si>
    <t>org: Campbell Soup Company
country: NA
state: NA
city: NA
industry: Food and Beverage
risks: NA
items_sold: canned soup products
service_provided: NA
business_relations: Flagstone Foods</t>
  </si>
  <si>
    <t>{'org': 'Campbell Soup Company', 'country': '', 'state': '', 'city': '', 'industry': 'Food and Beverage', 'risks': '', 'items_sold': 'canned soup products', 'service_provided': '', 'business_relations': 'Flagstone Foods', 'article_id': 5697658328, 'source': 'RTT News'}</t>
  </si>
  <si>
    <t>Basic Attention Token (BAT) One Day Volume Hits $9.75 Million</t>
  </si>
  <si>
    <t>The Cerbat Gem</t>
  </si>
  <si>
    <t>Here’s how related cryptocurrencies have performed during the last day: Get Basic Attention Token alerts:
KILT Protocol (KILT) traded 2.5% higher against the dollar and now trades at $0.35 or 0.00001292 BTC.
 Aidi Finance (BSC) (AIDI) traded down 2.2% against the dollar and now trades at $0.0000 or 0.00000000 BTC.
 Zoo Token (ZOOT) traded down 2.2% against the dollar and now trades at $0.0652 or 0.00000239 BTC.
 CareCoin (CARES) traded 2.2% lower against the dollar and now trades at $0.0809 or 0.00000297 BTC.
 OmniaVerse (OMNIA) traded up 0% against the dollar and now trades at $0.0017 or 0.00000006 BTC.
 Kitty Inu (KITTY) traded 1.9% higher against the dollar and now trades at $95.84 or 0.00338062 BTC.
 Hokkaidu Inu (HOKK) traded 1.3% higher against the dollar and now trades at $0.0004 or 0.00000002 BTC.
 Lego Coin (LEGO) traded down 7.3% against the dollar and now trades at $0.0147 or 0.00000055 BTC.
 Jeff in Space (JEFF) traded down 2.2% against the dollar and now trades at $2.75 or 0.00010076 BTC.
 Lumi Credits (LUMI) traded 2.2% lower against the dollar and now trades at $0.0088 or 0.00000033 BTC.
 Basic Attention Token Coin Profile Basic Attention Token launched on May 31st, 2017. Basic Attention Token’s total supply is 1,500,000,000 coins and its circulating supply is 1,489,138,514 coins. Basic Attention Token’s official website is basicattentiontoken.org. Basic Attention Token’s official Twitter account is @AttentionToken and its Facebook page is accessible here. The Reddit community for Basic Attention Token is /r/BATProject and the currency’s Github account can be viewed here.
 According to CryptoCompare, “Basic Attention Token (BAT) is an Ethereum-based ERC-20 token created by Brendan Eich, co-founder of Mozilla and creator of JavaScript. It is designed to revolutionize the digital advertising industry by providing an open-source web browser called Brave, a platform that enables advertisers to pay for user attention in a cost-effective way, and a token system that rewards users for their attention and incentivizes content creators for their contributions. Brave also allows users to have more control over their online privacy and data.”
 Basic Attention Token Coin Trading It is usually not possible to purchase alternative cryptocurrencies such as Basic Attention Token directly using US dollars. Investors seeking to acquire Basic Attention Token should first purchase Ethereum or Bitcoin using an exchange that deals in US dollars such as GDAX, Gemini or Coinbase. Investors can then use their newly-acquired Ethereum or Bitcoin to purchase Basic Attention Token using one of the aforementioned exchanges.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</si>
  <si>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Here’s how related cryptocurrencies have performed during the last day: Get Basic Attention Token alerts:
KILT Protocol (KILT) traded 2.5% higher against the dollar and now trades at $0.35 or 0.00001292 BTC.
 Aidi Finance (BSC) (AIDI) traded down 2.2% against the dollar and now trades at $0.0000 or 0.00000000 BTC.
 Zoo Token (ZOOT) traded down 2.2% against the dollar and now trades at $0.0652 or 0.00000239 BTC.
 CareCoin (CARES) traded 2.2% lower against the dollar and now trades at $0.0809 or 0.00000297 BTC.
 OmniaVerse (OMNIA) traded up 0% against the dollar and now trades at $0.0017 or 0.00000006 BTC.
 Kitty Inu (KITTY) traded 1.9% higher against the dollar and now trades at $95.84 or 0.00338062 BTC.
 Hokkaidu Inu (HOKK) traded 1.3% higher against the dollar and now trades at $0.0004 or 0.00000002 BTC.
 Lego Coin (LEGO) traded down 7.3% against the dollar and now trades at $0.0147 or 0.00000055 BTC.
 Jeff in Space (JEFF) traded down 2.2% against the dollar and now trades at $2.75 or 0.00010076 BTC.
 Lumi Credits (LUMI) traded 2.2% lower against the dollar and now trades at $0.0088 or 0.00000033 BTC.
 Basic Attention Token Coin Profile Basic Attention Token launched on May 31st, 2017. Basic Attention Token’s total supply is 1,500,000,000 coins and its circulating supply is 1,489,138,514 coins. Basic Attention Token’s official website is basicattentiontoken.org. Basic Attention Token’s official Twitter account is @AttentionToken and its Facebook page is accessible here. The Reddit community for Basic Attention Token is /r/BATProject and the currency’s Github account can be viewed here.
 According to CryptoCompare, “Basic Attention Token (BAT) is an Ethereum-based ERC-20 token created by Brendan Eich, co-founder of Mozilla and creator of JavaScript. It is designed to revolutionize the digital advertising industry by providing an open-source web browser called Brave, a platform that enables advertisers to pay for user attention in a cost-effective way, and a token system that rewards users for their attention and incentivizes content creators for their contributions. Brave also allows users to have more control over their online privacy and data.”
 Basic Attention Token Coin Trading It is usually not possible to purchase alternative cryptocurrencies such as Basic Attention Token directly using US dollars. Investors seeking to acquire Basic Attention Token should first purchase Ethereum or Bitcoin using an exchange that deals in US dollars such as GDAX, Gemini or Coinbase. Investors can then use their newly-acquired Ethereum or Bitcoin to purchase Basic Attention Token using one of the aforementioned exchanges.
    ###</t>
  </si>
  <si>
    <t>org: Basic Attention Token
country: NA
state: NA
city: NA
industry: Cryptocurrency
risks: NA
items_sold: NA
service_provided: Digital advertising
business_relations: NA</t>
  </si>
  <si>
    <t>{'org': 'Basic Attention Token', 'country': '', 'state': '', 'city': '', 'industry': 'Cryptocurrency', 'risks': '', 'items_sold': '', 'service_provided': 'Digital advertising', 'business_relations': '', 'article_id': 5687545313, 'source': 'The Cerbat Gem'}</t>
  </si>
  <si>
    <t>Audit finds National Highway Traffic Safety Administration auto safety defect probes are too slow</t>
  </si>
  <si>
    <t>Waco Tribune-Herald (Blogs) (TX)</t>
  </si>
  <si>
    <t>A government audit has found that the U.S. agency charged with keeping the roads safe is slow to investigate automobile safety defects, limiting its ability to handle rapidly changing or severe risks
 By TOM KRISHER - AP Auto Writer
  By TOM KRISHER - AP Auto Writer
  DETROIT (AP) — The U.S. government agency charged with keeping the roads safe is slow to investigate automobile safety defects, limiting its ability to handle rapidly changing or severe risks, an audit made public Thursday found.
  In addition, the National Highway Traffic Safety Administration's Office of Defects Investigation doesn't have an integrated computer system for its probes, and doesn't consistently follow its own procedures for making problems a high priority, the audit found.
  The Department of Transportation's Inspector General found that the office has made progress in restructuring and modernizing its data and analysis systems. But weaknesses in meeting its own goals for timely investigations increase possible delays in probing important safety issues, the audit found.
  “ODI's lack of timeliness in completing investigations limits its ability to respond to rapidly evolving or severe risks to motor vehicle safety and ODI's public accountability,” the audit said.
  Messages were left Thursday evening seeking comment from NHTSA.
  The agency set timeliness targets for its investigations, but the audit found that in 33 of 35 probes sampled by the inspector general over three years, it missed the targets.
  “ODI does not consistently document information used for investigating and identifying potential defects and unsafe motor vehicles or motor vehicle equipment in the agency's internal and external files,” the audit said. “In addition, ODI does not consistently follow its procedures for issue escalation and lacks guidance for other pre-investigative efforts.”
  The audit also faulted the defects investigation office for failing to update public files as an investigation progresses. In many cases, documents aren't added to the files for several years.
  The audit comes as NHTSA is trying to force a Tennessee air bag inflator company to recall 67 million inflators that could explode and hurl shrapnel at drivers and passengers. The agency sent a recall request letter to ARC Automotive Inc. in April, but the company refused the recall in May.
  At least two people in the U.S. and Canada have died after the inflators ruptured, and seven more have been hurt.
  The Office of Defects Investigation began investigating ARC's inflators in 2015, but it took nearly eight years for the agency to seek the recall. In 2021, a 40-year-old mother of 10 was killed in Michigan's Upper Peninsula after an ARC inflator exploded in a relatively minor crash.
  NHTSA made a tentative determination that ARC's inflators are defective, and it has ordered the company to say whether it expects more inflators to rupture. ARC has until June 14 to respond. The next step in the process would be for NHTSA to hold a public hearing, and then possibly take the company to court to get a recall order.
  Copyright 2023 The Associated Press. All rights reserved. This material may not be published, broadcast, rewritten or redistributed without permission.</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</si>
  <si>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 government audit has found that the U.S. agency charged with keeping the roads safe is slow to investigate automobile safety defects, limiting its ability to handle rapidly changing or severe risks
 By TOM KRISHER - AP Auto Writer
  By TOM KRISHER - AP Auto Writer
  DETROIT (AP) — The U.S. government agency charged with keeping the roads safe is slow to investigate automobile safety defects, limiting its ability to handle rapidly changing or severe risks, an audit made public Thursday found.
  In addition, the National Highway Traffic Safety Administration's Office of Defects Investigation doesn't have an integrated computer system for its probes, and doesn't consistently follow its own procedures for making problems a high priority, the audit found.
  The Department of Transportation's Inspector General found that the office has made progress in restructuring and modernizing its data and analysis systems. But weaknesses in meeting its own goals for timely investigations increase possible delays in probing important safety issues, the audit found.
  “ODI's lack of timeliness in completing investigations limits its ability to respond to rapidly evolving or severe risks to motor vehicle safety and ODI's public accountability,” the audit said.
  Messages were left Thursday evening seeking comment from NHTSA.
  The agency set timeliness targets for its investigations, but the audit found that in 33 of 35 probes sampled by the inspector general over three years, it missed the targets.
  “ODI does not consistently document information used for investigating and identifying potential defects and unsafe motor vehicles or motor vehicle equipment in the agency's internal and external files,” the audit said. “In addition, ODI does not consistently follow its procedures for issue escalation and lacks guidance for other pre-investigative efforts.”
  The audit also faulted the defects investigation office for failing to update public files as an investigation progresses. In many cases, documents aren't added to the files for several years.
  The audit comes as NHTSA is trying to force a Tennessee air bag inflator company to recall 67 million inflators that could explode and hurl shrapnel at drivers and passengers. The agency sent a recall request letter to ARC Automotive Inc. in April, but the company refused the recall in May.
  At least two people in the U.S. and Canada have died after the inflators ruptured, and seven more have been hurt.
  The Office of Defects Investigation began investigating ARC's inflators in 2015, but it took nearly eight years for the agency to seek the recall. In 2021, a 40-year-old mother of 10 was killed in Michigan's Upper Peninsula after an ARC inflator exploded in a relatively minor crash.
  NHTSA made a tentative determination that ARC's inflators are defective, and it has ordered the company to say whether it expects more inflators to rupture. ARC has until June 14 to respond. The next step in the process would be for NHTSA to hold a public hearing, and then possibly take the company to court to get a recall order.
  Copyright 2023 The Associated Press. All rights reserved. This material may not be published, broadcast, rewritten or redistributed without permission.
    ###</t>
  </si>
  <si>
    <t>org: National Highway Traffic Safety Administration
country: U.S.
state: NA
city: NA
industry: Automotive safety
risks: delays; safety issues; lack of accountability
items_sold: NA
service_provided: Investigating automobile safety defects
business_relations: NA</t>
  </si>
  <si>
    <t>{'org': 'National Highway Traffic Safety Administration', 'country': 'U.S.', 'state': '', 'city': '', 'industry': 'Automotive safety', 'risks': 'delays; safety issues; lack of accountability', 'items_sold': '', 'service_provided': 'Investigating automobile safety defects', 'business_relations': '', 'article_id': 5707134140, 'source': 'Waco Tribune-Herald (Blogs) (TX)'}</t>
  </si>
  <si>
    <t>Cruise Company Fails to Trim California Workers' Layoff Claims</t>
  </si>
  <si>
    <t>Bloomberg Law</t>
  </si>
  <si>
    <t>Hornblower Cruises &amp; Events LLC must face allegations that it failed to give California workers proper warning ahead of a mass layoff after a federal judge rejected the company's dismissal bid Wednesday.
 The most recent complaint plausibly pleaded that the sightseeing cruise and charter yacht company laid off enough workers at its San Francisco, San Diego, Marina del Rey, and Newport Beach locations to trigger the Worker Adjustment and Retraining Notification Act, the US District Court for the Southern District of New York said
  Judge Victor Marrero in November declined to dismiss WARN Act allegations related to work sites ...
  Learn About Bloomberg Law
  AI-powered legal analytics, workflow tools and premium legal &amp; business news.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</si>
  <si>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Hornblower Cruises &amp; Events LLC must face allegations that it failed to give California workers proper warning ahead of a mass layoff after a federal judge rejected the company's dismissal bid Wednesday.
 The most recent complaint plausibly pleaded that the sightseeing cruise and charter yacht company laid off enough workers at its San Francisco, San Diego, Marina del Rey, and Newport Beach locations to trigger the Worker Adjustment and Retraining Notification Act, the US District Court for the Southern District of New York said
  Judge Victor Marrero in November declined to dismiss WARN Act allegations related to work sites ...
  Learn About Bloomberg Law
  AI-powered legal analytics, workflow tools and premium legal &amp; business news.
    ###</t>
  </si>
  <si>
    <t>org: Hornblower Cruises &amp; Events LLC
country: NA
state: NA
city: NA
industry: Tourism
risks: Layoff
items_sold: NA
service_provided: Sightseeing cruise and charter yacht
business_relations: NA</t>
  </si>
  <si>
    <t>{'org': 'Hornblower Cruises &amp; Events LLC', 'country': '', 'state': '', 'city': '', 'industry': 'Tourism', 'risks': 'Layoff', 'items_sold': '', 'service_provided': 'Sightseeing cruise and charter yacht', 'business_relations': '', 'article_id': 5702808668, 'source': 'Bloomberg Law'}</t>
  </si>
  <si>
    <t>Nordstrom tops Wall Street's first-quarter sales expectations, even as shoppers spend less</t>
  </si>
  <si>
    <t>BusinessTelegraph.co.uk</t>
  </si>
  <si>
    <t>‘s fiscal first-quarter sales topped Wall Street's expectations on Wednesday, even as the retailer reported a spending drop and predicted slower sales in the coming months.
 The higher-end department store also reiterated its outlook for the full year. Nordstrom expects revenue to fall 4% to 6% and adjusted earnings per share to range between $1.80 and $2.20 for the fiscal year, excluding the impact of winding down its stores and online business in Canada.
  Yet despite declining sales, Nordstrom stressed its progress with managing inventory, cutting costs and drawing shoppers, especially to the off-price brand Nordstrom Rack. Sales at both banners, but primarily Nordstrom Rack, improved in April after a “decent” start to February and then a slowdown in March, the company said on an earnings call. That momentum continued into May across both banners but most of the strength was at Nordstrom Rack, the company said.
  “We're encouraged by our momentum, especially given the uncertain macroeconomic environment,” CEO Erik Nordstrom said in the company's earnings release.
  The company's shares rose about 7% in after-hours trading.
  Here's what the company reported for the three-month period ended April 29 compared with what analysts were anticipating, based on Refinitiv estimates:
  Earnings per share: 7 cents adjusted vs. a loss of 8 cents a share expected
  Revenue: $3.18 billion vs. $3.12 billion expected
  In the fiscal first quarter, Nordstrom's net loss was $205 million, or $1.27 per share, compared with a net income of $20 million, or 13 cents per share, in the year-earlier period.
  Excluding the costs related to winding down Canadian operations, Nordstrom's adjusted earnings per share were 7 cents.
  Nordstrom is looking for growth after it struggled with stagnant sales and largely missed out on the stimulus-fueled spending boom that benefited other retailers during the Covid pandemic. In the most recent fiscal year, which ended in January, the company's total revenue was $15.5 billion. The figure was flat compared with the total revenue that it reported in the fiscal year that ended just prior to the start of the pandemic.
  Its lagging sales drew interest and scrutiny from activist investor Ryan Cohen, founder of and chairman of , who bought a stake of the company earlier this year
  Nordstrom's sales continued to sag in the most recent three-month period. The company's total revenue, including credit card sales, fell about 11% from $3.57 billion in the year-ago quarter , but surpassed Wall Street's expectations.
  Sales in most categories in the U.S. declined in the first quarter year over year , the company said in a news release. Nordstrom attributed some of that to difficult comparisons. In the year-earlier period, shoppers flocked to stores for designer shoes, dresses and wardrobe refreshes to attend weddings, reunions and other social gatherings as the world reopened after the pandemic.
  Net sales at Nordstrom's namesake stores decreased 11.4% year over year, while net sales for Nordstrom Rack dropped 11.9%.
  Activewear performed best for Nordstrom in the first quarter. Beauty and men's apparel also did better than average, the company said.
  The company noted it isn't seeing signs of customers trading down and the spend-per-trip measure is up because it's holding the line on promotions.
  Still, even high-end customers are seen to be “cautious” amid a worsening macroeconomic environment, which is a trend Nordstrom said it has seen across the board.
  Nordstrom joined and in reporting a surprise profit and better margins in the fiscal first quarter. Nordstrom and Gap posted profits on an adjusted basis. All three companies have struggled with lagging sales, the buildup of unsold inventory, higher markdowns, steeper costs of freight and more.
  Declining inventory levels and business costs could be a silver lining for Nordstrom and other retailers in the coming quarters as they face slowing sales.
  Inventory for Nordstrom at the end of the three-month period fell nearly 8% year over year. The company said it's still working to improve its designer inventory, adding that excluding those items, inventory is down 11% year over year.
  As the retailer chases a turnaround, it has shuttered parts of its business. It wound down personal styling service Trunk Club last year, and announced the end of Canadian operations earlier this year.
  Digital sales fell 17.4% year over year, partially due to Trunk Club's closure.
  In the coming year, Nordstrom is looking to its off-price chain to drive growth . The retailer plans to open 20 Nordstrom Rack locations this fiscal year, with plans to open more in the longer term.
  In an interview with CNBC, Chief Stores Officer Jamie Nordstrom said the stores, which offer brand names at lower prices, are the company's “single-largest vehicle for new customer acquisition” and could resonate during an inflationary time.
  Shares of Nordstrom have fallen about 5% this year, lagging behind the S&amp;P 500's 9% gain. The company's stock closed at $15.30 on Wednesday, bringing the company's market value to $2.47 billion.
  Read the full earnings release here</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</si>
  <si>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 fiscal first-quarter sales topped Wall Street's expectations on Wednesday, even as the retailer reported a spending drop and predicted slower sales in the coming months.
 The higher-end department store also reiterated its outlook for the full year. Nordstrom expects revenue to fall 4% to 6% and adjusted earnings per share to range between $1.80 and $2.20 for the fiscal year, excluding the impact of winding down its stores and online business in Canada.
  Yet despite declining sales, Nordstrom stressed its progress with managing inventory, cutting costs and drawing shoppers, especially to the off-price brand Nordstrom Rack. Sales at both banners, but primarily Nordstrom Rack, improved in April after a “decent” start to February and then a slowdown in March, the company said on an earnings call. That momentum continued into May across both banners but most of the strength was at Nordstrom Rack, the company said.
  “We're encouraged by our momentum, especially given the uncertain macroeconomic environment,” CEO Erik Nordstrom said in the company's earnings release.
  The company's shares rose about 7% in after-hours trading.
  Here's what the company reported for the three-month period ended April 29 compared with what analysts were anticipating, based on Refinitiv estimates:
  Earnings per share: 7 cents adjusted vs. a loss of 8 cents a share expected
  Revenue: $3.18 billion vs. $3.12 billion expected
  In the fiscal first quarter, Nordstrom's net loss was $205 million, or $1.27 per share, compared with a net income of $20 million, or 13 cents per share, in the year-earlier period.
  Excluding the costs related to winding down Canadian operations, Nordstrom's adjusted earnings per share were 7 cents.
  Nordstrom is looking for growth after it struggled with stagnant sales and largely missed out on the stimulus-fueled spending boom that benefited other retailers during the Covid pandemic. In the most recent fiscal year, which ended in January, the company's total revenue was $15.5 billion. The figure was flat compared with the total revenue that it reported in the fiscal year that ended just prior to the start of the pandemic.
  Its lagging sales drew interest and scrutiny from activist investor Ryan Cohen, founder of and chairman of , who bought a stake of the company earlier this year
  Nordstrom's sales continued to sag in the most recent three-month period. The company's total revenue, including credit card sales, fell about 11% from $3.57 billion in the year-ago quarter , but surpassed Wall Street's expectations.
  Sales in most categories in the U.S. declined in the first quarter year over year , the company said in a news release. Nordstrom attributed some of that to difficult comparisons. In the year-earlier period, shoppers flocked to stores for designer shoes, dresses and wardrobe refreshes to attend weddings, reunions and other social gatherings as the world reopened after the pandemic.
  Net sales at Nordstrom's namesake stores decreased 11.4% year over year, while net sales for Nordstrom Rack dropped 11.9%.
  Activewear performed best for Nordstrom in the first quarter. Beauty and men's apparel also did better than average, the company said.
  The company noted it isn't seeing signs of customers trading down and the spend-per-trip measure is up because it's holding the line on promotions.
  Still, even high-end customers are seen to be “cautious” amid a worsening macroeconomic environment, which is a trend Nordstrom said it has seen across the board.
  Nordstrom joined and in reporting a surprise profit and better margins in the fiscal first quarter. Nordstrom and Gap posted profits on an adjusted basis. All three companies have struggled with lagging sales, the buildup of unsold inventory, higher markdowns, steeper costs of freight and more.
  Declining inventory levels and business costs could be a silver lining for Nordstrom and other retailers in the coming quarters as they face slowing sales.
  Inventory for Nordstrom at the end of the three-month period fell nearly 8% year over year. The company said it's still working to improve its designer inventory, adding that excluding those items, inventory is down 11% year over year.
  As the retailer chases a turnaround, it has shuttered parts of its business. It wound down personal styling service Trunk Club last year, and announced the end of Canadian operations earlier this year.
  Digital sales fell 17.4% year over year, partially due to Trunk Club's closure.
  In the coming year, Nordstrom is looking to its off-price chain to drive growth . The retailer plans to open 20 Nordstrom Rack locations this fiscal year, with plans to open more in the longer term.
  In an interview with CNBC, Chief Stores Officer Jamie Nordstrom said the stores, which offer brand names at lower prices, are the company's “single-largest vehicle for new customer acquisition” and could resonate during an inflationary time.
  Shares of Nordstrom have fallen about 5% this year, lagging behind the S&amp;P 500's 9% gain. The company's stock closed at $15.30 on Wednesday, bringing the company's market value to $2.47 billion.
  Read the full earnings release here
    ###</t>
  </si>
  <si>
    <t>org: Nordstrom
country: NA
state: NA
city: NA
industry: Retail
risks: macroeconomic; declining sales; inventory management
items_sold: NA
service_provided: personal styling service (discontinued)
business_relations: Ryan Cohen (activist investor)</t>
  </si>
  <si>
    <t>{'org': 'Nordstrom', 'country': '', 'state': '', 'city': '', 'industry': 'Retail', 'risks': 'macroeconomic; declining sales; inventory management', 'items_sold': '', 'service_provided': 'personal styling service (discontinued)', 'business_relations': 'Ryan Cohen (activist investor)', 'article_id': 5703577393, 'source': 'BusinessTelegraph.co.uk'}</t>
  </si>
  <si>
    <t>UBS, Credit Suisse Closing Risks Delay as Government Talks Drag</t>
  </si>
  <si>
    <t>25-May-2023</t>
  </si>
  <si>
    <t>UBS Group AG and the Swiss government haven't reached consensus on the precise terms of a state guarantee, which may delay the close of its takeover of Credit Suisse Group AG , according to people familiar with the matter.
 The lack of final terms over the 9 billion Swiss-franc ($9.9 billion) backstop for losses that UBS could incur is one holdup that could push completion further into June than previously expected, said the people, who asked not to be named as the details aren't public. UBS and the government are also still haggling over the regulatory implications of the acquisition, ...
  Learn About Bloomberg Law
  AI-powered legal analytics, workflow tools and premium legal &amp; business news.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</si>
  <si>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UBS Group AG and the Swiss government haven't reached consensus on the precise terms of a state guarantee, which may delay the close of its takeover of Credit Suisse Group AG , according to people familiar with the matter.
 The lack of final terms over the 9 billion Swiss-franc ($9.9 billion) backstop for losses that UBS could incur is one holdup that could push completion further into June than previously expected, said the people, who asked not to be named as the details aren't public. UBS and the government are also still haggling over the regulatory implications of the acquisition, ...
  Learn About Bloomberg Law
  AI-powered legal analytics, workflow tools and premium legal &amp; business news.
    ###</t>
  </si>
  <si>
    <t>org: Credit Suisse Group AG
country: Switzerland
state: NA
city: NA
industry: Financial
risks: regulatory
items_sold: NA
service_provided: NA
business_relations: UBS Group AG; Swiss government</t>
  </si>
  <si>
    <t>{'org': 'Credit Suisse Group AG', 'country': 'Switzerland', 'state': '', 'city': '', 'industry': 'Financial', 'risks': 'regulatory', 'items_sold': '', 'service_provided': '', 'business_relations': 'UBS Group AG; Swiss government', 'article_id': 5682847686, 'source': 'Bloomberg Law'}</t>
  </si>
  <si>
    <t>Aspiring Cannabis Investor Says Borrower Ruined $4M Deal</t>
  </si>
  <si>
    <t>24-May-2023</t>
  </si>
  <si>
    <t>Law360</t>
  </si>
  <si>
    <t>By Collin Krabbe (May 24, 2023, 3:38 PM EDT) -- A Salt Lake City investor says a borrower that took its money to open a cannabis retailer has not only failed to pay the loan back but subsequently hurt its business by ruining a license acquisition deal that would have netted at least $4 million in profit....
Stay ahead of the curve
In the legal profession, information is the key to success. You have to know what’s happening with clients, competitors, practice areas, and industries. Law360 provides the intelligence you need to remain an expert and beat the competition.
Access to case data within articles (numbers, filings, courts, nature of suit, and more.)
Access to attached documents such as briefs, petitions, complaints, decisions, motions, etc.
Create custom alerts for specific article and case topics and so much more!
TRY LAW360 FREE FOR SEVEN DAYS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</si>
  <si>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By Collin Krabbe (May 24, 2023, 3:38 PM EDT) -- A Salt Lake City investor says a borrower that took its money to open a cannabis retailer has not only failed to pay the loan back but subsequently hurt its business by ruining a license acquisition deal that would have netted at least $4 million in profit....
Stay ahead of the curve
In the legal profession, information is the key to success. You have to know what’s happening with clients, competitors, practice areas, and industries. Law360 provides the intelligence you need to remain an expert and beat the competition.
Access to case data within articles (numbers, filings, courts, nature of suit, and more.)
Access to attached documents such as briefs, petitions, complaints, decisions, motions, etc.
Create custom alerts for specific article and case topics and so much more!
TRY LAW360 FREE FOR SEVEN DAYS
    ###</t>
  </si>
  <si>
    <t>org: NA</t>
  </si>
  <si>
    <t>{'org': '', 'article_id': 5679035541, 'source': 'Law360'}</t>
  </si>
  <si>
    <t>Amazon Kills a Popular Alexa Feature Once Beloved by Paying Customers</t>
  </si>
  <si>
    <t>Blue Mountain Eagle (John Day, OR)</t>
  </si>
  <si>
    <t>Jena Greene  Updated   of 2  If you're like many people around the world, you start your day with a shower, a cup of coffee, and a warm hello from Amazon's AMZN Get Free Report Alexa.
 The technology and e-commerce giant has sold well over 100 million smart speakers and it remains the most prolific device in the space. Though its dominant stranglehold on market share may well be waning; it faces fierce competition from the likes of Google GOOG Get Free Report and Apple AAPL Get Free Report , which both have their own smart home speakers that more or less do the same thing that the Amazon Echo does.
  (0) comments
  Welcome to the discussion.</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</si>
  <si>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Jena Greene  Updated   of 2  If you're like many people around the world, you start your day with a shower, a cup of coffee, and a warm hello from Amazon's AMZN Get Free Report Alexa.
 The technology and e-commerce giant has sold well over 100 million smart speakers and it remains the most prolific device in the space. Though its dominant stranglehold on market share may well be waning; it faces fierce competition from the likes of Google GOOG Get Free Report and Apple AAPL Get Free Report , which both have their own smart home speakers that more or less do the same thing that the Amazon Echo does.
  (0) comments
  Welcome to the discussion.
    ###</t>
  </si>
  <si>
    <t>org: Amazon
country: NA
state: NA
city: NA
industry: Technology/E-commerce
risks: competition
items_sold: smart speakers
service_provided: NA
business_relations: Google; Apple</t>
  </si>
  <si>
    <t>{'org': 'Amazon', 'country': '', 'state': '', 'city': '', 'industry': 'Technology/E-commerce', 'risks': 'competition', 'items_sold': 'smart speakers', 'service_provided': '', 'business_relations': 'Google; Apple', 'article_id': 5701697748, 'source': 'Blue Mountain Eagle (John Day, OR)'}</t>
  </si>
  <si>
    <t>Bitpanda and Coinbase Are Working Together to Help European Banks Offer Cryptocurrency to Their Customers</t>
  </si>
  <si>
    <t>UseTheBitcoin</t>
  </si>
  <si>
    <t>Coinbase will connect directly to banks and fintechs by using Bitpanda Technology Solutions, a business-to-business infrastructure layer provider.
Bitpanda, an exchange and trading platform for cryptocurrencies based in Austria, is working with Coinbase (COIN) to connect the U.S.-based exchange giant with European banks that want to offer digital assets to their users.
The newly announced partnership allows Coinbase to use Bitpanda Technology Solutions, a business-to-business infrastructure layer provider, to link directly to banks and fintechs.
Lukas Enzersdorfer-Konrad, the COO of BitPanda, says that banks want to be able to offer crypto to customers, even though the crypto winter has been bad and the blowups and failures of last year have hurt the asset class’s image. He added that this is especially true in Europe after the approval of the Markets in Crypto-Assets (MiCA) regulatory system.
In an interview with CoinDesk, Enzersdorfer-Konrad said, “Coinbase has a liquidity venue with their exchange and they have the custody setup, but they don’t have the whole infrastructure middle layer that a partner can integrate and offer crypto traded and bought on Coinbase exchange and stored on Coinbase Custody to their end customers.”
Bitpanda already has crypto connections with a number of banks, neo-banks, and fintech platforms, such as the Austrian traditional lender Raiffeisenlandesbank, the European mobile bank N26, the French money app Lydia, the U.K. fintech Plum, and the Italian mobile bank Hype.
“Banks can see the data on their payment transactions and how much of their customers’ funds have been flowing out to crypto companies,” Enzersdorfer-Konrad said. “They understand how much business they are missing out on, and also how much more of their customer base would do that business, if they had enough trust in the process.”
In a statement, Guillaume Chatain, Coinbase’s head of Institutional Sales for the EMEA and APAC regions, said, “Coinbase is delighted to partner with BitPanda to jointly service institutions looking to bring the market and their customers compliant, robust crypto services.”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</si>
  <si>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Coinbase will connect directly to banks and fintechs by using Bitpanda Technology Solutions, a business-to-business infrastructure layer provider.
Bitpanda, an exchange and trading platform for cryptocurrencies based in Austria, is working with Coinbase (COIN) to connect the U.S.-based exchange giant with European banks that want to offer digital assets to their users.
The newly announced partnership allows Coinbase to use Bitpanda Technology Solutions, a business-to-business infrastructure layer provider, to link directly to banks and fintechs.
Lukas Enzersdorfer-Konrad, the COO of BitPanda, says that banks want to be able to offer crypto to customers, even though the crypto winter has been bad and the blowups and failures of last year have hurt the asset class’s image. He added that this is especially true in Europe after the approval of the Markets in Crypto-Assets (MiCA) regulatory system.
In an interview with CoinDesk, Enzersdorfer-Konrad said, “Coinbase has a liquidity venue with their exchange and they have the custody setup, but they don’t have the whole infrastructure middle layer that a partner can integrate and offer crypto traded and bought on Coinbase exchange and stored on Coinbase Custody to their end customers.”
Bitpanda already has crypto connections with a number of banks, neo-banks, and fintech platforms, such as the Austrian traditional lender Raiffeisenlandesbank, the European mobile bank N26, the French money app Lydia, the U.K. fintech Plum, and the Italian mobile bank Hype.
“Banks can see the data on their payment transactions and how much of their customers’ funds have been flowing out to crypto companies,” Enzersdorfer-Konrad said. “They understand how much business they are missing out on, and also how much more of their customer base would do that business, if they had enough trust in the process.”
In a statement, Guillaume Chatain, Coinbase’s head of Institutional Sales for the EMEA and APAC regions, said, “Coinbase is delighted to partner with BitPanda to jointly service institutions looking to bring the market and their customers compliant, robust crypto services.”
    ###</t>
  </si>
  <si>
    <t>org: Coinbase
country: U.S.
state: NA
city: NA
industry: Cryptocurrency
risks: regulatory; reputational
items_sold: NA
service_provided: Cryptocurrency exchange and custody services
business_relations: Bitpanda, Raiffeisenlandesbank, N26, Lydia, Plum, Hype</t>
  </si>
  <si>
    <t>{'org': 'Coinbase', 'country': 'U.S.', 'state': '', 'city': '', 'industry': 'Cryptocurrency', 'risks': 'regulatory; reputational', 'items_sold': '', 'service_provided': 'Cryptocurrency exchange and custody services', 'business_relations': 'Bitpanda, Raiffeisenlandesbank, N26, Lydia, Plum, Hype', 'article_id': 5680535454, 'source': 'UseTheBitcoin'}</t>
  </si>
  <si>
    <t>Incredible Growth of Enterprise-grade Waste Management Solution Market 2023 Scale, (Sales and Revenue), Growth, Competitive Environment and Demand and Global and Regions Economy | Sensoneo, TekRevol, AITS, AMCS Group</t>
  </si>
  <si>
    <t>OpenPR</t>
  </si>
  <si>
    <t>Incredible Growth of Enterprise-grade Waste Management Solution Market 2023 Scale, (Sales and Revenue), Growth, Competitive Environment and Demand and Global and Regions Economy | Sensoneo, TekRevol, AITS, AMCS Group
Enterprise-grade Waste Management Solution Market
https://www.stratagemmarketinsights.com/sample/187257
https://www.stratagemmarketinsights.com/quiry/187257
https://www.stratagemmarketinsights.com/promobuy/187257
https://www.stratagemmarketinsights.com
The latest published by SMI with the title "Enterprise-grade Waste Management Solution Market 2023: Demand and Opportunities" provides comprehensive information on the market. It also includes in-depth information about market drivers, opportunities, industry restraints and growth with challenges, and cumulative growth analysis. Moreover, the report also provides an in-depth analysis of research and information collected from various sources that have the ability to help decision-makers in the global market. The report presents and showcases a dynamic vision of the global scenario in terms of market size, market statistics, and competitive situation.Scope of Enterprise-grade Waste Management Solution Market Report:Global Enterprise-grade Waste Management Solution Market Report provides 360° analysis of the industry, assists you with understanding the market, and implements your business expansion strategies. The strategic analysis provides insight into the marketing channels and market position of potential growth strategies and provides detailed insights into new market entrants or existing competitors in the Enterprise-grade Waste Management Solution industry. This report determines the market value and the growth rate based on the key market dynamics as well as the growth-improving factors.To remain 'ahead' of your competitors, request a Sample Copy@What are New Additions in 2023?➟ Detailed industry forecast➟ Additional information on company participants➟ Customized reports and analyst assistance are available upon request.➟ Recent market developments and potential future growth opportunities➟ Personalized regional/country reports upon request➟ New data sources are being integrated.➟ Increased focus on data privacy and security➟ Increased collaboration and co-creationList of the Top Key Players of the Enterprise-grade Waste Management Solution Market:SensoneoTekRevolAITSAMCS GroupZenduitRapidue TechnologiesRubiconEvrekaSynergix TechnologiesWasteHero ApSRMSCOCorityWeighPaySfridooTaoglasEnterprise-grade Waste Management Solution Market Segmentation Analysis:By Type -HardwareSoftware and ServiceBy Application -Industrial WasteMunicipal WasteRegional Outlook:The following section of the Enterprise-grade Waste Management Solution Market report offers valuable insights into different regions and the key players operating within each of them. To assess the growth of a specific region or country, economic, social, environmental, technological, and political factors have been carefully considered. The section also provides readers with revenue and sales data for each region and country, gathered through comprehensive research. This information is intended to assist readers in determining the potential value of an investment in a particular region.➤ North America: United States, Canada, and Mexico➤ South &amp; Central America: Argentina, Chile, Brazil and Others➤ Middle East &amp; Africa: Saudi Arabia, UAE, Israel, Turkey, Egypt, South Africa &amp; Rest of MEA.➤ Europe: UK, France, Italy, Germany, Spain, Benelux, Russia, NORDIC Nations and Rest of Europe.➤ Asia-Pacific: India, China, Japan, South Korea, Indonesia, Thailand, Singapore, Australia and Rest of APAC.Enquire for customization in Enterprise-grade Waste Management Solution Market Report @Enterprise-grade Waste Management Solution Market research is an intelligence report with meticulous efforts undertaken to study the right and valuable information. The data which has been looked upon is done considering both, the existing top players and the upcoming competitors. Business strategies of the key players and the new entering market industries are studied in detail. Well-explained SWOT analysis, revenue share, and contact information are shared in this report analysis.Enterprise-grade Waste Management Solution Market insights will improve the revenue impact of businesses in various industries :➤ Providing a framework tailored toward understanding the attractiveness quotient of various products/solutions/technologies in the Enterprise-grade Waste Management Solution Market➤ Guiding stakeholders to identify key problem areas pertaining to their consolidation strategies in the global Enterprise-grade Waste Management Solution market and offering solutions➤ Assessing the impact of changing regulatory dynamics in the regions in which companies are keen on expanding their footprints➤ Provides an understanding of disruptive technology trends to help businesses make their transitions smoothly➤ Helping leading companies make strategy recalibrations ahead of their competitors and peers➤ Offers insights into promising growth for top players aiming to retain their leadership position in the &amp; supply-side analysis of the Enterprise-grade Waste Management Solution Market.Having our reviews and subscribing to our report will help you solve the subsequent issues:✤ Uncertainty about the future: Our research and insights help our customers predict the upcoming revenue pockets and growth areas. This will guide customers to invest their resources.✤ Understanding market sentiments: It is very important to have a fair understanding of Enterprise-grade Waste Management Solution market sentiment for your strategy. Our insights will help you see every single eye on market sentiment. We maintain this analysis by working with key opinion leaders on the value chain of each industry we track.✤ Understanding the most reliable investment center: Our research evaluates investment centers in the Enterprise-grade Waste Management Solution market, taking into account future demand, profits, and returns. Clients can focus on the most prestigious investment centers through market research.✤ Evaluating potential business partners: Our research and insights help our clients in identifying compatible business partners.FAQ'SQ. 1. What is the scope of this report?Q. 2. Does this report estimate the current market size?Q. 3. Does the report provides market size in terms of - Value (US$ Mn) and Volume (thousand ton/metric ton/cubic meter) - of the market?Q. 4. Which segments are covered in this report?Q. 5. What are the key factors covered in this report?Q. 6. Does this report offer customization?For in-depth competitive analysis, buy now and Get Up to 70% Discount @If you have any special requirements, please let us know and we will offer you the report you want.✤ Contact Us:Mr. ShahStratagem Market InsightsU.S.A: +1-415-871-0703UK: +44-203-289-4040JAPAN: +81-50-5539-1737Email: sales@stratagemmarketinsights.comWebsite:About Us:Stratagem Market Insights is a global market intelligence and consulting organization focused on assisting our plethora of clients to achieve transformational growth by helping them make critical business decisions. We are headquartered in India, having an office at global financial capital in the U.S. and sales consultants in the United Kingdom and Japan. Our client base includes players from across various business verticals in over 32 countries worldwide. We are uniquely positioned to help businesses around the globe deliver practical and lasting results through various recommendations about operational improvements, technologies, emerging market trends, and new working methods.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</si>
  <si>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Incredible Growth of Enterprise-grade Waste Management Solution Market 2023 Scale, (Sales and Revenue), Growth, Competitive Environment and Demand and Global and Regions Economy | Sensoneo, TekRevol, AITS, AMCS Group
Enterprise-grade Waste Management Solution Market
https://www.stratagemmarketinsights.com/sample/187257
https://www.stratagemmarketinsights.com/quiry/187257
https://www.stratagemmarketinsights.com/promobuy/187257
https://www.stratagemmarketinsights.com
The latest published by SMI with the title "Enterprise-grade Waste Management Solution Market 2023: Demand and Opportunities" provides comprehensive information on the market. It also includes in-depth information about market drivers, opportunities, industry restraints and growth with challenges, and cumulative growth analysis. Moreover, the report also provides an in-depth analysis of research and information collected from various sources that have the ability to help decision-makers in the global market. The report presents and showcases a dynamic vision of the global scenario in terms of market size, market statistics, and competitive situation.Scope of Enterprise-grade Waste Management Solution Market Report:Global Enterprise-grade Waste Management Solution Market Report provides 360° analysis of the industry, assists you with understanding the market, and implements your business expansion strategies. The strategic analysis provides insight into the marketing channels and market position of potential growth strategies and provides detailed insights into new market entrants or existing competitors in the Enterprise-grade Waste Management Solution industry. This report determines the market value and the growth rate based on the key market dynamics as well as the growth-improving factors.To remain 'ahead' of your competitors, request a Sample Copy@What are New Additions in 2023?➟ Detailed industry forecast➟ Additional information on company participants➟ Customized reports and analyst assistance are available upon request.➟ Recent market developments and potential future growth opportunities➟ Personalized regional/country reports upon request➟ New data sources are being integrated.➟ Increased focus on data privacy and security➟ Increased collaboration and co-creationList of the Top Key Players of the Enterprise-grade Waste Management Solution Market:SensoneoTekRevolAITSAMCS GroupZenduitRapidue TechnologiesRubiconEvrekaSynergix TechnologiesWasteHero ApSRMSCOCorityWeighPaySfridooTaoglasEnterprise-grade Waste Management Solution Market Segmentation Analysis:By Type -HardwareSoftware and ServiceBy Application -Industrial WasteMunicipal WasteRegional Outlook:The following section of the Enterprise-grade Waste Management Solution Market report offers valuable insights into different regions and the key players operating within each of them. To assess the growth of a specific region or country, economic, social, environmental, technological, and political factors have been carefully considered. The section also provides readers with revenue and sales data for each region and country, gathered through comprehensive research. This information is intended to assist readers in determining the potential value of an investment in a particular region.➤ North America: United States, Canada, and Mexico➤ South &amp; Central America: Argentina, Chile, Brazil and Others➤ Middle East &amp; Africa: Saudi Arabia, UAE, Israel, Turkey, Egypt, South Africa &amp; Rest of MEA.➤ Europe: UK, France, Italy, Germany, Spain, Benelux, Russia, NORDIC Nations and Rest of Europe.➤ Asia-Pacific: India, China, Japan, South Korea, Indonesia, Thailand, Singapore, Australia and Rest of APAC.Enquire for customization in Enterprise-grade Waste Management Solution Market Report @Enterprise-grade Waste Management Solution Market research is an intelligence report with meticulous efforts undertaken to study the right and valuable information. The data which has been looked upon is done considering both, the existing top players and the upcoming competitors. Business strategies of the key players and the new entering market industries are studied in detail. Well-explained SWOT analysis, revenue share, and contact information are shared in this report analysis.Enterprise-grade Waste Management Solution Market insights will improve the revenue impact of businesses in various industries :➤ Providing a framework tailored toward understanding the attractiveness quotient of various products/solutions/technologies in the Enterprise-grade Waste Management Solution Market➤ Guiding stakeholders to identify key problem areas pertaining to their consolidation strategies in the global Enterprise-grade Waste Management Solution market and offering solutions➤ Assessing the impact of changing regulatory dynamics in the regions in which companies are keen on expanding their footprints➤ Provides an understanding of disruptive technology trends to help businesses make their transitions smoothly➤ Helping leading companies make strategy recalibrations ahead of their competitors and peers➤ Offers insights into promising growth for top players aiming to retain their leadership position in the &amp; supply-side analysis of the Enterprise-grade Waste Management Solution Market.Having our reviews and subscribing to our report will help you solve the subsequent issues:✤ Uncertainty about the future: Our research and insights help our customers predict the upcoming revenue pockets and growth areas. This will guide customers to invest their resources.✤ Understanding market sentiments: It is very important to have a fair understanding of Enterprise-grade Waste Management Solution market sentiment for your strategy. Our insights will help you see every single eye on market sentiment. We maintain this analysis by working with key opinion leaders on the value chain of each industry we track.✤ Understanding the most reliable investment center: Our research evaluates investment centers in the Enterprise-grade Waste Management Solution market, taking into account future demand, profits, and returns. Clients can focus on the most prestigious investment centers through market research.✤ Evaluating potential business partners: Our research and insights help our clients in identifying compatible business partners.FAQ'SQ. 1. What is the scope of this report?Q. 2. Does this report estimate the current market size?Q. 3. Does the report provides market size in terms of - Value (US$ Mn) and Volume (thousand ton/metric ton/cubic meter) - of the market?Q. 4. Which segments are covered in this report?Q. 5. What are the key factors covered in this report?Q. 6. Does this report offer customization?For in-depth competitive analysis, buy now and Get Up to 70% Discount @If you have any special requirements, please let us know and we will offer you the report you want.✤ Contact Us:Mr. ShahStratagem Market InsightsU.S.A: +1-415-871-0703UK: +44-203-289-4040JAPAN: +81-50-5539-1737Email: sales@stratagemmarketinsights.comWebsite:About Us:Stratagem Market Insights is a global market intelligence and consulting organization focused on assisting our plethora of clients to achieve transformational growth by helping them make critical business decisions. We are headquartered in India, having an office at global financial capital in the U.S. and sales consultants in the United Kingdom and Japan. Our client base includes players from across various business verticals in over 32 countries worldwide. We are uniquely positioned to help businesses around the globe deliver practical and lasting results through various recommendations about operational improvements, technologies, emerging market trends, and new working methods.
    ###</t>
  </si>
  <si>
    <t>{'org': '', 'article_id': 5696643047, 'source': 'OpenPR'}</t>
  </si>
  <si>
    <t>Engineering salaries in banks: top locations ranked worst to best</t>
  </si>
  <si>
    <t>EFinancialCareers Hong Kong</t>
  </si>
  <si>
    <t>We all know that banking engineer jobs in America pay better than overseas, but where in America pays the most? If you want to work elsewhere, which cities and countries do banks value the highest? Based on salary data from a recent compensation report from recruitment firm Selby Jennings, we can answer those questions.
At analyst level, San Francisco somewhat surprisingly pays better than New York... just about. Average salaries for the lowest paid engineers in the two cities are dead even at $120k but the greatest San Francisco engineers have the potential to earn a little bit more than their New York counterparts.
Outside the US, the least desirable place by some distance is Paris (even though banks love hiring there). London has the highest potential earnings with $86.5k but it's worth noting that Switzerland has the highest minimum salaries at $44k
Moving up a few levels to Vice President, New York catches up with San Francisco, with maximum expected salaries level at $250k. In Europe, London overtakes subprime US locations like Dallas and Austin with a $185.4k maximum while in Asia, Hong Kong comes very close with maximum salaries of $178.8k
For directors in banking technology roles, New York assumes its expected position of superiority with the highest minimum salaries of $225k, though San Francisco is still level at the upper limit of $300k. Amsterdam has a notably wide range, overtaking London at the top end with salaries of $266.7k, while Hong Kong has the second highest minimum salaries of all behind New York, paying $204.2k.
Click here to create a profile on eFinancialCareers. Comment ANONYMOUSLY on articles and make yourself visible to recruiters hiring for top jobs in technology and finance.
Have a confidential story, tip, or comment you’d like to share? Contact: alex.mcmurray@efinancialcareers.com in the first instance.
Bear with us if you leave a comment at the bottom of this article: all our comments are moderated by human beings. Sometimes these humans might be asleep, or away from their desks, so it may take a while for your comment to appear. Eventually it will – unless it’s offensive or libelous (in which case it won’t.)</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</si>
  <si>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We all know that banking engineer jobs in America pay better than overseas, but where in America pays the most? If you want to work elsewhere, which cities and countries do banks value the highest? Based on salary data from a recent compensation report from recruitment firm Selby Jennings, we can answer those questions.
At analyst level, San Francisco somewhat surprisingly pays better than New York... just about. Average salaries for the lowest paid engineers in the two cities are dead even at $120k but the greatest San Francisco engineers have the potential to earn a little bit more than their New York counterparts.
Outside the US, the least desirable place by some distance is Paris (even though banks love hiring there). London has the highest potential earnings with $86.5k but it's worth noting that Switzerland has the highest minimum salaries at $44k
Moving up a few levels to Vice President, New York catches up with San Francisco, with maximum expected salaries level at $250k. In Europe, London overtakes subprime US locations like Dallas and Austin with a $185.4k maximum while in Asia, Hong Kong comes very close with maximum salaries of $178.8k
For directors in banking technology roles, New York assumes its expected position of superiority with the highest minimum salaries of $225k, though San Francisco is still level at the upper limit of $300k. Amsterdam has a notably wide range, overtaking London at the top end with salaries of $266.7k, while Hong Kong has the second highest minimum salaries of all behind New York, paying $204.2k.
Click here to create a profile on eFinancialCareers. Comment ANONYMOUSLY on articles and make yourself visible to recruiters hiring for top jobs in technology and finance.
Have a confidential story, tip, or comment you’d like to share? Contact: alex.mcmurray@efinancialcareers.com in the first instance.
Bear with us if you leave a comment at the bottom of this article: all our comments are moderated by human beings. Sometimes these humans might be asleep, or away from their desks, so it may take a while for your comment to appear. Eventually it will – unless it’s offensive or libelous (in which case it won’t.)
    ###</t>
  </si>
  <si>
    <t>{'org': '', 'article_id': 5701589860, 'source': 'EFinancialCareers Hong Kong'}</t>
  </si>
  <si>
    <t>Long COVID Can Make It Tougher to Exercise, and Research Is Revealing Why</t>
  </si>
  <si>
    <t>White Salmon Enterprise</t>
  </si>
  <si>
    <t>New research pinpoints the most likely reason why: diminished capacity to get the heart pumping fast enough to support the effort. The name for this is chronotropic incompetence.
 Thank you for reading!
  Please purchase a subscription to read our premium content. If you have a subscription, please log in or sign up for an account on our website to continue.
  Recommended for you</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</si>
  <si>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New research pinpoints the most likely reason why: diminished capacity to get the heart pumping fast enough to support the effort. The name for this is chronotropic incompetence.
 Thank you for reading!
  Please purchase a subscription to read our premium content. If you have a subscription, please log in or sign up for an account on our website to continue.
  Recommended for you
    ###</t>
  </si>
  <si>
    <t>{'org': '', 'country': '', 'state': '', 'city': '', 'industry': '', 'risks': '', 'items_sold': '', 'service_provided': '', 'business_relations': '', 'article_id': 5702781336, 'source': 'White Salmon Enterprise'}</t>
  </si>
  <si>
    <t>Cincom Systems partners with Sapiens to deliver better customer experiences through automated correspondence processing</t>
  </si>
  <si>
    <t>Canadian Insider</t>
  </si>
  <si>
    <t>CINCINNATI, May 25, 2023 /PRNewswire/ -- Cincom Systems, a global organization devoted to business success through process automation is pleased to announce a strategic partnership with Sapiens International Corporation , a leading global provider of software solutions for the insurance industry. The partnership will make effective customer communications to insurers easier for Sapiens customers via the Cincom Eloquence® platform.
Eloquence will play a key role in helping enhance customer experience within the Sapiens CoreSuite offering with more timely, relevant and personalized communications across the entire policyholder lifecycle. With its extensive library of API's and exit facilities, Eloquence will streamline integrations.
"We are thrilled to partner with Sapiens International Corporation," said Brian Bish, Managing Director, Eloquence North America. "Together, Cincom and Sapiens will help simplify the correspondence process for users of Sapiens CoreSuite, leading to better customer experience, improved compliance, and brand consistency."
Sapiens International Corporation empowers the financial sector, with a focus on insurance, to transform and become digital, innovative, and agile. With more than 40 years of industry expertise, Sapiens' cloud-based SaaS insurance platform offers pre-integrated, low-code capabilities across core, data and digital domains to accelerate our customers' digital transformation.
"Partnering with Cincom enables our customers to leverage cutting-edge software solutions that can help them stay ahead of the curve," said Amanda Ingram, Sapiens Proposition &amp; Ecosystem Manager. "The Cincom and Sapiens partnership will provide simplified and streamlined correspondence processes, which can help businesses operate more efficiently, reduce costs, improve accuracy, and provide a better customer experience."
About Cincom
Cincom is a global organization devoted to building software solutions that help businesses succeed. Our customer communications management, configure-price-quote, business application and development solutions are geared towards enhancing your organization's capabilities, optimizing processes and delivering a better experience to your customers.
For more information, please visit Cincom.com.
Media Contacts
Emily Urling, Managing Director - Corporate Marketing &amp; Product Management, Cincom [email protected]
View original content:https://www.prnewswire.com/news-releases/cincom-systems-partners-with-sapiens-to-deliver-better-customer-experiences-through-automated-correspondence-processing-301835032.html
SOURCE Cincom</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</si>
  <si>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CINCINNATI, May 25, 2023 /PRNewswire/ -- Cincom Systems, a global organization devoted to business success through process automation is pleased to announce a strategic partnership with Sapiens International Corporation , a leading global provider of software solutions for the insurance industry. The partnership will make effective customer communications to insurers easier for Sapiens customers via the Cincom Eloquence® platform.
Eloquence will play a key role in helping enhance customer experience within the Sapiens CoreSuite offering with more timely, relevant and personalized communications across the entire policyholder lifecycle. With its extensive library of API's and exit facilities, Eloquence will streamline integrations.
"We are thrilled to partner with Sapiens International Corporation," said Brian Bish, Managing Director, Eloquence North America. "Together, Cincom and Sapiens will help simplify the correspondence process for users of Sapiens CoreSuite, leading to better customer experience, improved compliance, and brand consistency."
Sapiens International Corporation empowers the financial sector, with a focus on insurance, to transform and become digital, innovative, and agile. With more than 40 years of industry expertise, Sapiens' cloud-based SaaS insurance platform offers pre-integrated, low-code capabilities across core, data and digital domains to accelerate our customers' digital transformation.
"Partnering with Cincom enables our customers to leverage cutting-edge software solutions that can help them stay ahead of the curve," said Amanda Ingram, Sapiens Proposition &amp; Ecosystem Manager. "The Cincom and Sapiens partnership will provide simplified and streamlined correspondence processes, which can help businesses operate more efficiently, reduce costs, improve accuracy, and provide a better customer experience."
About Cincom
Cincom is a global organization devoted to building software solutions that help businesses succeed. Our customer communications management, configure-price-quote, business application and development solutions are geared towards enhancing your organization's capabilities, optimizing processes and delivering a better experience to your customers.
For more information, please visit Cincom.com.
Media Contacts
Emily Urling, Managing Director - Corporate Marketing &amp; Product Management, Cincom [email protected]
View original content:https://www.prnewswire.com/news-releases/cincom-systems-partners-with-sapiens-to-deliver-better-customer-experiences-through-automated-correspondence-processing-301835032.html
SOURCE Cincom
    ###</t>
  </si>
  <si>
    <t>org: Cincom Systems
country: NA
state: NA
city: NA
industry: Software
risks: NA
items_sold: NA
service_provided: customer communications management; configure-price-quote; business application and development solutions
business_relations: Sapiens International Corporation</t>
  </si>
  <si>
    <t>{'org': 'Cincom Systems', 'country': '', 'state': '', 'city': '', 'industry': 'Software', 'risks': '', 'items_sold': '', 'service_provided': 'customer communications management; configure-price-quote; business application and development solutions', 'business_relations': 'Sapiens International Corporation', 'article_id': 5682703381, 'source': 'Canadian Insider'}</t>
  </si>
  <si>
    <t>Waitrose apologises as shoppers find shelves empty</t>
  </si>
  <si>
    <t>Wales Online</t>
  </si>
  <si>
    <t>Something went wrong, please try again later.
Invalid email Something went wrong, please try again later.
Keep up to date with the latest stories with our WalesOnline newsletter
Waitrose has apologised to customers after IT issues left shelves bare of some fresh products for days and deliveries disrupted. Branches across the country saw shelves completely bare of bakery, fruit and other fresh items, with essentials not being delivered due to a slow-running system update.
The upmarket grocer offered vouchers to compensate some customers, with receipts reading: “We’re sorry if we did not have everything you were looking for today.”
Customers in Maidenhead, Cheltenham, Cambridge and the Channel Islands all reported not being able to get the products they wanted ahead over the bank holiday weekend and as late at Tuesday evening. On Wednesday, Waitrose said the root cause of the system update delay had been fixed and the availability of fresh products was improving, with all branches receiving regular deliveries.
A spokesman said: “We are really sorry that some branches have had low stock. We’ve fixed the cause of the issue, with extra deliveries already out with stores. We’re grateful for the hard work of our teams and the understanding of our customers.”
The shortage saw some customers use Twitter to complain.
One wrote: “Waitrose in Cheltenham has no fruit or veg – they’ve filled their baskets with wine. Heading to Tesco instead, as you can’t grill Chardonnay.”
Subscribe here for the latest news where you live</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</si>
  <si>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Something went wrong, please try again later.
Invalid email Something went wrong, please try again later.
Keep up to date with the latest stories with our WalesOnline newsletter
Waitrose has apologised to customers after IT issues left shelves bare of some fresh products for days and deliveries disrupted. Branches across the country saw shelves completely bare of bakery, fruit and other fresh items, with essentials not being delivered due to a slow-running system update.
The upmarket grocer offered vouchers to compensate some customers, with receipts reading: “We’re sorry if we did not have everything you were looking for today.”
Customers in Maidenhead, Cheltenham, Cambridge and the Channel Islands all reported not being able to get the products they wanted ahead over the bank holiday weekend and as late at Tuesday evening. On Wednesday, Waitrose said the root cause of the system update delay had been fixed and the availability of fresh products was improving, with all branches receiving regular deliveries.
A spokesman said: “We are really sorry that some branches have had low stock. We’ve fixed the cause of the issue, with extra deliveries already out with stores. We’re grateful for the hard work of our teams and the understanding of our customers.”
The shortage saw some customers use Twitter to complain.
One wrote: “Waitrose in Cheltenham has no fruit or veg – they’ve filled their baskets with wine. Heading to Tesco instead, as you can’t grill Chardonnay.”
Subscribe here for the latest news where you live
    ###</t>
  </si>
  <si>
    <t>org: Waitrose
country: NA
state: NA
city: NA
industry: Retail
risks: IT issues; delivery disruption; low stock
items_sold: bakery; fruit; fresh items
service_provided: grocery retail
business_relations: NA</t>
  </si>
  <si>
    <t>{'org': 'Waitrose', 'country': '', 'state': '', 'city': '', 'industry': 'Retail', 'risks': 'IT issues; delivery disruption; low stock', 'items_sold': 'bakery; fruit; fresh items', 'service_provided': 'grocery retail', 'business_relations': '', 'article_id': 5701455085, 'source': 'Wales Online'}</t>
  </si>
  <si>
    <t>LME Has Lost Benchmark Status in a Key Part of the Nickel Market</t>
  </si>
  <si>
    <t>Business News Network (BNN) (Canada)</t>
  </si>
  <si>
    <t>(Bloomberg) -- The London Metal Exchange has lost its benchmark status in a key part of the nickel market since last year’s massive short squeeze, according to one of the biggest producers.
Christel Bories, chief executive officer of France’s Eramet SA, said that an index produced by Shanghai Metals Market “has become the benchmark” for pricing ferronickel, a form used for making stainless steel. Eramet says it is the world’s second-largest ferronickel producer.
The loss of significance of its nickel contract is one of a number of challenges facing the LME in the wake of the crisis last March, when the exchange responded to skyrocketing prices by suspending trading and canceling billions of dollars of trades. The LME is also the target of legal action from hedge fund Elliott Investment Management and trading firm Jane Street, as well as an enforcement investigation from the UK’s Financial Conduct Authority.
Prices of different forms of nickel have diverged sharply since the crisis last year. While the LME contract has historically been the reference price for the global nickel industry, only around 25% of nickel production is in the pure metal form that is deliverable at the exchange. The rest comes as intermediate products — like ferronickel — that are used directly by the steel and battery industries.
“There’s an increasing disconnect between the market fundamentals and the product that’s physically stored in the LME warehouses,” Bories said. “The LME’s problem is that it’s pricing the pure ore. Meanwhile nickel is less and less used as a pure metal.”
Ferronickel accounts for just over 10% of global nickel output. The nickel pig iron and nickel sulfate markets, which together represent another 60% or more of global output, are also increasingly using indexes rather than the LME as benchmarks, according to Bories.
The shift is a headache for producers and consumers of nickel, as the price of the products they buy and sell becomes disconnected from the LME, and yet there are no real alternatives to the bourse’s nickel contract for hedging.
The LME has laid out an action plan to rebuild confidence in its marketplace, which includes working to launch a new platform for trading non-pure forms of nickel. Still, its current nickel contract continues to struggle, with average daily volumes in April down 56% compared with February 2022, the month before the crisis.
The short squeeze on the LME is not the only reason for the divergence in nickel prices. Booming Indonesian production of intermediate forms of nickel has helped weigh on their prices, even as the market for nickel metal remained relatively tight.
There are several new plants being developed to convert intermediate products into refined metal that are expected to help close the gap. The LME has said it will “fast track” its process to approve companies to deliver their metal against its contracts.
©2023 Bloomberg L.P.</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</si>
  <si>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(Bloomberg) -- The London Metal Exchange has lost its benchmark status in a key part of the nickel market since last year’s massive short squeeze, according to one of the biggest producers.
Christel Bories, chief executive officer of France’s Eramet SA, said that an index produced by Shanghai Metals Market “has become the benchmark” for pricing ferronickel, a form used for making stainless steel. Eramet says it is the world’s second-largest ferronickel producer.
The loss of significance of its nickel contract is one of a number of challenges facing the LME in the wake of the crisis last March, when the exchange responded to skyrocketing prices by suspending trading and canceling billions of dollars of trades. The LME is also the target of legal action from hedge fund Elliott Investment Management and trading firm Jane Street, as well as an enforcement investigation from the UK’s Financial Conduct Authority.
Prices of different forms of nickel have diverged sharply since the crisis last year. While the LME contract has historically been the reference price for the global nickel industry, only around 25% of nickel production is in the pure metal form that is deliverable at the exchange. The rest comes as intermediate products — like ferronickel — that are used directly by the steel and battery industries.
“There’s an increasing disconnect between the market fundamentals and the product that’s physically stored in the LME warehouses,” Bories said. “The LME’s problem is that it’s pricing the pure ore. Meanwhile nickel is less and less used as a pure metal.”
Ferronickel accounts for just over 10% of global nickel output. The nickel pig iron and nickel sulfate markets, which together represent another 60% or more of global output, are also increasingly using indexes rather than the LME as benchmarks, according to Bories.
The shift is a headache for producers and consumers of nickel, as the price of the products they buy and sell becomes disconnected from the LME, and yet there are no real alternatives to the bourse’s nickel contract for hedging.
The LME has laid out an action plan to rebuild confidence in its marketplace, which includes working to launch a new platform for trading non-pure forms of nickel. Still, its current nickel contract continues to struggle, with average daily volumes in April down 56% compared with February 2022, the month before the crisis.
The short squeeze on the LME is not the only reason for the divergence in nickel prices. Booming Indonesian production of intermediate forms of nickel has helped weigh on their prices, even as the market for nickel metal remained relatively tight.
There are several new plants being developed to convert intermediate products into refined metal that are expected to help close the gap. The LME has said it will “fast track” its process to approve companies to deliver their metal against its contracts.
©2023 Bloomberg L.P.
    ###</t>
  </si>
  <si>
    <t>org: London Metal Exchange
country: NA
state: NA
city: NA
industry: Metal Trading
risks: legal action; loss of benchmark status; declining volumes
items_sold: NA
service_provided: Metal Trading Platform
business_relations: hedge fund Elliott Investment Management; trading firm Jane Street</t>
  </si>
  <si>
    <t>{'org': 'London Metal Exchange', 'country': '', 'state': '', 'city': '', 'industry': 'Metal Trading', 'risks': 'legal action; loss of benchmark status; declining volumes', 'items_sold': '', 'service_provided': 'Metal Trading Platform', 'business_relations': 'hedge fund Elliott Investment Management; trading firm Jane Street', 'article_id': 5704943144, 'source': 'Business News Network (BNN) (Canada)'}</t>
  </si>
  <si>
    <t>Bankrate: These fintechs are automating the budgeting process</t>
  </si>
  <si>
    <t>22-May-2023</t>
  </si>
  <si>
    <t>Fresno Bee</t>
  </si>
  <si>
    <t>RENÉ BENNETT Bankrate.com  While not a bank in the traditional sense, Oportun — formerly known as Digit — is offering a new way for consumers
to do their banking that integrates artificial intelligence (AI) technology. Customers link their bills and credit cards, and Oportun's algorithms determine how much should be allocated to each expense category when a deposit is made.
  This type of fintech account is part of a new trend in the financial industry where banking companies are using advanced technology to make daily money decisions on their customers' behalf. That includes setting aside money to pay bills, tracking savings goal progress and paying down debt.
  The fintechs offering solutions to consumers' budgeting challenges fill a gap that traditional banks have yet to tackle. But while the fintech industry poses a challenge to traditional banking, there are some areas where it falls short of consumers' needs.
  What consumers want from banking services
  The reality of traditional banking is that it doesn't always deliver on everything consumers are looking for. A study by Galileo found that of the 65% of consumers who primarily use a traditional bank account, only about two-thirds (66%) are satisfied with their bank.
  Another study by FICO found that 70% of consumers say they're likely to open an account with another banking provider if that provider can address their unmet needs. But what exactly are those needs?
  One factor to consider is where consumers are struggling financially. The FICO study reported that 68% of consumers are stressed about money every month, and 53% say they aren't on track to meet their financial needs and goals. Alongside that financial uncertainty, consumers are struggling to save: Bankrate's latest emergency savings report found that only 43% of U.S. adults would be able to pay for an unexpected emergency expense with their savings.
  In an economically tight environment, with fears of a looming recession, consumers need tools that can help them keep track of their spending and save more. It's a tedious part of finances that takes time and effort, and many consumers might simply not be able to squeeze that into their busy lives — or they lack the resources to budget effectively. That's where accessible, innovative technology can step in.
  How automated budgeting works
  By using AI and machine learning algorithms, fintech accounts can analyze customers' data, such as their bills, direct deposits and spending patterns, and make daily money decisions for them. The goal is to help consumers reach their financial goals without having to constantly worry about making costly financial decisions.
  “As a consumer, what you really want is a master account that pushes your money in all the directions that it needs to go,” says Alex Johnson, founder of Fintech Takes, a newsletter about fintech.
  The concept is often likened to self-driving: You tell the bank app your destination, and it figures out how you can reach your goal, making tweaks along the way so long as it has your direct deposit.
  Oportun was one of the first fintechs to offer these advanced tools. You can enter the details of your bills and credit cards, and the service will determine how much to take out of your paycheck or other deposits, so you can comfortably make things like car payments and monthly rent on time. When it deducts money allocated for bills, that money is moved into a separate Bills account. The money managed by Oportun is held by its bank partner, Pathward, so that it's still protected by FDIC insurance.
  Meanwhile, Mint is another service that comes with automated budgeting features, which allows customers to create unlimited spending categories. You can set spending limits for each of these categories, and the service will track how much you've spent in each category for you. You'll get notified before overspending and will even receive recommendations for how to cut spending.
  Unlike Oportun, Mint doesn't serve as an alternative to a bank account. You'll still need a separate bank account, but you can link all your accounts to Mint, which then tracks your cash flows and expenses.
  What are the costs?
  There is a price for having these decisions made on your behalf, and it's important to weigh that cost with free options that are available to you.
  Oportun, for example, costs $5 a month once the free trial ends. It factors in that cost along with your other expenses as something it automatically helps you pay. The $5 monthly fee is slightly lower than the average noninterest checking account fee, which is $5.44, according to Bankrate's latest checking account survey.
  Still, if you're looking to avoid fees altogether, free checking accounts abound. Almost half (46%) of noninterest checking accounts charge no monthly fee, and many more offer relatively easy ways to waive their fee.
  But consumers aren't necessarily deterred by a fee if it gets them access to services they need. FICO's study found that 45% of respondents were willing to pay a monthly fee for products and services that helped them with unmet needs. The top features they were willing to pay for include:
  •A service to help negotiate money situations
  •Self-driving budgeting
  •Recommendations on big spending decisions
  If it helps you save more in the long run, paying for an account with automated budgeting could be worth it. But you might not even have to pay for automated budgeting. With Mint, you can use the basic version of the service for free. While it does offer Mint Premium for $4.99 a month — giving you access to advanced features and ad removal — the free version includes the budgeting tool.
  The shortcomings of fintech banking
  Not everyone agrees that consumers will be able to easily set their finances on autopilot. For a smart bank account to succeed, it needs to inspire consumers to connect their financial data to lesser-known brand names and figure out how to keep them using their apps long enough to accomplish a behavior change. It also requires disrupting age-old banking business models, conquering privacy concerns and not botching an algorithm.
  Then, there's the issue of digital-only service. While advanced technology is helping consumers in many aspects of their financial lives, online-only experiences lack the personalized customer service and face-to-face interactions that many consumers value.
  A study by Frost Bank found that consumers are nearly two times as likely to prefer in-person services when planning for major financial events. Furthermore, J.D. Power's 2023 U.S. Retail Banking Satisfaction Study reports that 38% of bank customers consider bank branches as “essential” — an element that fintechs will struggle to make up for unless they partner with banks that offer in-person services.
  The bottom line
  As they develop their products and try to woo new customers, these fintech disruptors will face obstacles, including inertia. The average U.S. adult has used the same primary checking account for about 14 17 years, according to a Bankrate survey. Nowadays, all kinds of competitors are vying to replace the traditional bank account with something better, too.
  But these fintechs are highlighting the potential for technology to address voids in traditional banking that are detrimental to consumers' financial wellbeing. They not only offer an alternative to traditional banking but also provide entirely new ways of managing your finances.
  Even if you're not ready to totally abandon your bank account, it might be worth considering doing at least some of your banking with a fintech company like Oportun or Mint and get access to advanced budgeting features. You might also want to look into other budgeting apps that do some of the legwork of creating a budget for you. Just make sure to evaluate the fees of these services and determine whether it's a cost you're willing to take on.
  (Visit Bankrate online at bankrate.com.) ©2023 Bankrate.com. Distributed by Tribune Content Agency, LLC.
  This story was originally published May 22, 2023, 5:54 AM.</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</si>
  <si>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RENÉ BENNETT Bankrate.com  While not a bank in the traditional sense, Oportun — formerly known as Digit — is offering a new way for consumers
to do their banking that integrates artificial intelligence (AI) technology. Customers link their bills and credit cards, and Oportun's algorithms determine how much should be allocated to each expense category when a deposit is made.
  This type of fintech account is part of a new trend in the financial industry where banking companies are using advanced technology to make daily money decisions on their customers' behalf. That includes setting aside money to pay bills, tracking savings goal progress and paying down debt.
  The fintechs offering solutions to consumers' budgeting challenges fill a gap that traditional banks have yet to tackle. But while the fintech industry poses a challenge to traditional banking, there are some areas where it falls short of consumers' needs.
  What consumers want from banking services
  The reality of traditional banking is that it doesn't always deliver on everything consumers are looking for. A study by Galileo found that of the 65% of consumers who primarily use a traditional bank account, only about two-thirds (66%) are satisfied with their bank.
  Another study by FICO found that 70% of consumers say they're likely to open an account with another banking provider if that provider can address their unmet needs. But what exactly are those needs?
  One factor to consider is where consumers are struggling financially. The FICO study reported that 68% of consumers are stressed about money every month, and 53% say they aren't on track to meet their financial needs and goals. Alongside that financial uncertainty, consumers are struggling to save: Bankrate's latest emergency savings report found that only 43% of U.S. adults would be able to pay for an unexpected emergency expense with their savings.
  In an economically tight environment, with fears of a looming recession, consumers need tools that can help them keep track of their spending and save more. It's a tedious part of finances that takes time and effort, and many consumers might simply not be able to squeeze that into their busy lives — or they lack the resources to budget effectively. That's where accessible, innovative technology can step in.
  How automated budgeting works
  By using AI and machine learning algorithms, fintech accounts can analyze customers' data, such as their bills, direct deposits and spending patterns, and make daily money decisions for them. The goal is to help consumers reach their financial goals without having to constantly worry about making costly financial decisions.
  “As a consumer, what you really want is a master account that pushes your money in all the directions that it needs to go,” says Alex Johnson, founder of Fintech Takes, a newsletter about fintech.
  The concept is often likened to self-driving: You tell the bank app your destination, and it figures out how you can reach your goal, making tweaks along the way so long as it has your direct deposit.
  Oportun was one of the first fintechs to offer these advanced tools. You can enter the details of your bills and credit cards, and the service will determine how much to take out of your paycheck or other deposits, so you can comfortably make things like car payments and monthly rent on time. When it deducts money allocated for bills, that money is moved into a separate Bills account. The money managed by Oportun is held by its bank partner, Pathward, so that it's still protected by FDIC insurance.
  Meanwhile, Mint is another service that comes with automated budgeting features, which allows customers to create unlimited spending categories. You can set spending limits for each of these categories, and the service will track how much you've spent in each category for you. You'll get notified before overspending and will even receive recommendations for how to cut spending.
  Unlike Oportun, Mint doesn't serve as an alternative to a bank account. You'll still need a separate bank account, but you can link all your accounts to Mint, which then tracks your cash flows and expenses.
  What are the costs?
  There is a price for having these decisions made on your behalf, and it's important to weigh that cost with free options that are available to you.
  Oportun, for example, costs $5 a month once the free trial ends. It factors in that cost along with your other expenses as something it automatically helps you pay. The $5 monthly fee is slightly lower than the average noninterest checking account fee, which is $5.44, according to Bankrate's latest checking account survey.
  Still, if you're looking to avoid fees altogether, free checking accounts abound. Almost half (46%) of noninterest checking accounts charge no monthly fee, and many more offer relatively easy ways to waive their fee.
  But consumers aren't necessarily deterred by a fee if it gets them access to services they need. FICO's study found that 45% of respondents were willing to pay a monthly fee for products and services that helped them with unmet needs. The top features they were willing to pay for include:
  •A service to help negotiate money situations
  •Self-driving budgeting
  •Recommendations on big spending decisions
  If it helps you save more in the long run, paying for an account with automated budgeting could be worth it. But you might not even have to pay for automated budgeting. With Mint, you can use the basic version of the service for free. While it does offer Mint Premium for $4.99 a month — giving you access to advanced features and ad removal — the free version includes the budgeting tool.
  The shortcomings of fintech banking
  Not everyone agrees that consumers will be able to easily set their finances on autopilot. For a smart bank account to succeed, it needs to inspire consumers to connect their financial data to lesser-known brand names and figure out how to keep them using their apps long enough to accomplish a behavior change. It also requires disrupting age-old banking business models, conquering privacy concerns and not botching an algorithm.
  Then, there's the issue of digital-only service. While advanced technology is helping consumers in many aspects of their financial lives, online-only experiences lack the personalized customer service and face-to-face interactions that many consumers value.
  A study by Frost Bank found that consumers are nearly two times as likely to prefer in-person services when planning for major financial events. Furthermore, J.D. Power's 2023 U.S. Retail Banking Satisfaction Study reports that 38% of bank customers consider bank branches as “essential” — an element that fintechs will struggle to make up for unless they partner with banks that offer in-person services.
  The bottom line
  As they develop their products and try to woo new customers, these fintech disruptors will face obstacles, including inertia. The average U.S. adult has used the same primary checking account for about 14 17 years, according to a Bankrate survey. Nowadays, all kinds of competitors are vying to replace the traditional bank account with something better, too.
  But these fintechs are highlighting the potential for technology to address voids in traditional banking that are detrimental to consumers' financial wellbeing. They not only offer an alternative to traditional banking but also provide entirely new ways of managing your finances.
  Even if you're not ready to totally abandon your bank account, it might be worth considering doing at least some of your banking with a fintech company like Oportun or Mint and get access to advanced budgeting features. You might also want to look into other budgeting apps that do some of the legwork of creating a budget for you. Just make sure to evaluate the fees of these services and determine whether it's a cost you're willing to take on.
  (Visit Bankrate online at bankrate.com.) ©2023 Bankrate.com. Distributed by Tribune Content Agency, LLC.
  This story was originally published May 22, 2023, 5:54 AM.
    ###</t>
  </si>
  <si>
    <t>org: Oportun
country: NA
state: NA
city: NA
industry: Financial
risks: privacy; digital-only; brand recognition
items_sold: NA
service_provided: automated budgeting
business_relations: Pathward</t>
  </si>
  <si>
    <t>{'org': 'Oportun', 'country': '', 'state': '', 'city': '', 'industry': 'Financial', 'risks': 'privacy; digital-only; brand recognition', 'items_sold': '', 'service_provided': 'automated budgeting', 'business_relations': 'Pathward', 'article_id': 5670193959, 'source': 'Fresno Bee'}</t>
  </si>
  <si>
    <t>Automation Anywhere and AWS Bring the Power of Generative AI to Mission Critical Mainstream Enterprise Processes</t>
  </si>
  <si>
    <t>WREG</t>
  </si>
  <si>
    <t>News provided by  Automation Anywhere, Inc.  Jun 01, 2023, 9:09 AM ET  SAN JOSE, Calif.
June 1, 2023 /PRNewswire/ -- Automation Anywhere , the #1 leader in cloud-native intelligent automation, today announced it is working with Amazon Web Services (AWS) to bring intelligent automation and generative AI innovations to market. Leveraging Amazon SageMaker JumpStart, a service that delivers open-source, pre-trained models and Amazon Bedrock , a fully managed service from AWS that makes pre-trained Foundation Models (FMs) easily accessible via an API, Automation Anywhere will offer customers with greater choice, flexibility and reliability for their generative AI deployments.
  "Our vision has always been to make automation accessible to everyone, anywhere," said Mihir Shukla , CEO, and Co-Founder. "Putting our cloud-native Automation Success Platform on AWS was the first step, and now through intelligent automation fused with generative AI on AWS we enable every employee in every company with the potential to transform business and reshape the way we live and work."
  Working together since 2017, Automation Anywhere previously launched its cloud-native RPA solution on AWS. The years-long relationship between Automation Anywhere and AWS has evolved from core infrastructure to the application layer with AI. Automation Anywhere will now develop generative AI powered solutions in customer experience, document processing and contact center intelligence using Amazon SageMaker Jumpstart, Amazon Bedrock, and other AWS AI and ML services, further strengthening the go-to-market relationship.
  "At AWS, our goal is to make it easy, practical, and cost-effective for customers to use generative AI capabilities across their business," said Vasi Philomin , Vice President, Generative AI at AWS. "We are excited for customers to take advantage of our generative AI innovations to help reimagine customers experiences, boost productivity, and bring creative ideas to life."
  "We already have deployed thousands of Automation Anywhere cloud native bots running on AWS," said Luciano de Carvalho , Automation Executive Manager at ITAU Bank, the largest bank in Brazil and LATAM. "We are very excited that AWS and Automation Anywhere are working together to combine Generative AI with Intelligent Automation."
  Automation Anywhere has joined the AWS Independent Software Vendor (ISV) Accelerate Program , a co-sell program for AWS Partners that provides software solutions that run on or integrate with AWS. The program helps AWS Partners drive new business by directly connecting participating ISVs with the AWS Sales organization. The AWS ISV Accelerate Program provides Automation Anywhere with co-sell support and benefits to meet customer needs through collaboration with AWS field sellers globally. Co-selling provides better customer outcomes and assures mutual commitment from AWS and its partners.
  Interact with Automation Anywhere:
  Visit our website: automationanywhere.com
  Follow us on Twitter: @AutomationAnywh
  Explore with us on Instagram: https://www.instagram.com/automation_anywhere/
  Connect with us on LinkedIn: https://www.linkedin.com/company/automation-anywhere
  About Automation Anywhere
  Automation Anywhere is the No. 1 cloud automation platform, delivering automation and process intelligence solutions across all industries to automate end-to-end business processes for the fastest path to enterprise transformation. The company offers the world's only cloud-native platform combining RPA, artificial intelligence, machine learning, and analytics to automate repetitive tasks and build enterprise agility, freeing up humans to pivot to the next big idea and build deeper customer relationships that drive business growth. For additional information, visit www.automationanywhere.com
  Automation Anywhere is a registered trademark/service mark of Automation Anywhere, Inc. in the United States and other countries. Other parties' marks are the property of their respective owners.
  Logo: https://mma.prnewswire.com/media/541440/Automation_Anywhere_Logo.jpg
  View original content: https://www.prnewswire.com/news-releases/automation-anywhere-and-aws-bring-the-power-of-generative-ai-to-mission-critical-mainstream-enterprise-processes-301840124.html
  SOURCE Automation Anywhere, Inc.</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</si>
  <si>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News provided by  Automation Anywhere, Inc.  Jun 01, 2023, 9:09 AM ET  SAN JOSE, Calif.
June 1, 2023 /PRNewswire/ -- Automation Anywhere , the #1 leader in cloud-native intelligent automation, today announced it is working with Amazon Web Services (AWS) to bring intelligent automation and generative AI innovations to market. Leveraging Amazon SageMaker JumpStart, a service that delivers open-source, pre-trained models and Amazon Bedrock , a fully managed service from AWS that makes pre-trained Foundation Models (FMs) easily accessible via an API, Automation Anywhere will offer customers with greater choice, flexibility and reliability for their generative AI deployments.
  "Our vision has always been to make automation accessible to everyone, anywhere," said Mihir Shukla , CEO, and Co-Founder. "Putting our cloud-native Automation Success Platform on AWS was the first step, and now through intelligent automation fused with generative AI on AWS we enable every employee in every company with the potential to transform business and reshape the way we live and work."
  Working together since 2017, Automation Anywhere previously launched its cloud-native RPA solution on AWS. The years-long relationship between Automation Anywhere and AWS has evolved from core infrastructure to the application layer with AI. Automation Anywhere will now develop generative AI powered solutions in customer experience, document processing and contact center intelligence using Amazon SageMaker Jumpstart, Amazon Bedrock, and other AWS AI and ML services, further strengthening the go-to-market relationship.
  "At AWS, our goal is to make it easy, practical, and cost-effective for customers to use generative AI capabilities across their business," said Vasi Philomin , Vice President, Generative AI at AWS. "We are excited for customers to take advantage of our generative AI innovations to help reimagine customers experiences, boost productivity, and bring creative ideas to life."
  "We already have deployed thousands of Automation Anywhere cloud native bots running on AWS," said Luciano de Carvalho , Automation Executive Manager at ITAU Bank, the largest bank in Brazil and LATAM. "We are very excited that AWS and Automation Anywhere are working together to combine Generative AI with Intelligent Automation."
  Automation Anywhere has joined the AWS Independent Software Vendor (ISV) Accelerate Program , a co-sell program for AWS Partners that provides software solutions that run on or integrate with AWS. The program helps AWS Partners drive new business by directly connecting participating ISVs with the AWS Sales organization. The AWS ISV Accelerate Program provides Automation Anywhere with co-sell support and benefits to meet customer needs through collaboration with AWS field sellers globally. Co-selling provides better customer outcomes and assures mutual commitment from AWS and its partners.
  Interact with Automation Anywhere:
  Visit our website: automationanywhere.com
  Follow us on Twitter: @AutomationAnywh
  Explore with us on Instagram: https://www.instagram.com/automation_anywhere/
  Connect with us on LinkedIn: https://www.linkedin.com/company/automation-anywhere
  About Automation Anywhere
  Automation Anywhere is the No. 1 cloud automation platform, delivering automation and process intelligence solutions across all industries to automate end-to-end business processes for the fastest path to enterprise transformation. The company offers the world's only cloud-native platform combining RPA, artificial intelligence, machine learning, and analytics to automate repetitive tasks and build enterprise agility, freeing up humans to pivot to the next big idea and build deeper customer relationships that drive business growth. For additional information, visit www.automationanywhere.com
  Automation Anywhere is a registered trademark/service mark of Automation Anywhere, Inc. in the United States and other countries. Other parties' marks are the property of their respective owners.
  Logo: https://mma.prnewswire.com/media/541440/Automation_Anywhere_Logo.jpg
  View original content: https://www.prnewswire.com/news-releases/automation-anywhere-and-aws-bring-the-power-of-generative-ai-to-mission-critical-mainstream-enterprise-processes-301840124.html
  SOURCE Automation Anywhere, Inc.
    ###</t>
  </si>
  <si>
    <t>org: Automation Anywhere
country: NA
state: California
city: San Jose
industry: Cloud Automation
risks: NA
items_sold: NA
service_provided: Automation and Process Intelligence Solutions
business_relations: Amazon Web Services (AWS)</t>
  </si>
  <si>
    <t>{'org': 'Automation Anywhere', 'country': '', 'state': 'California', 'city': 'San Jose', 'industry': 'Cloud Automation', 'risks': '', 'items_sold': '', 'service_provided': 'Automation and Process Intelligence Solutions', 'business_relations': 'Amazon Web Services (AWS)', 'article_id': 5705711456, 'source': 'WREG'}</t>
  </si>
  <si>
    <t>Listed textiles enterprises face negative prospects this year</t>
  </si>
  <si>
    <t>23-May-2023</t>
  </si>
  <si>
    <t>IntellAsia</t>
  </si>
  <si>
    <t>24-May-2023 Intellasia | VNS | 5:02 AM
Many textile companies are struggling as they have to reduce employees due to shrinking revenues.
The slowdown of global economic growth has affected manufacturing activities across industries, including textiles.
In the first quarter of the year, Vietnamese textile and garment exports decreased nearly 18 per cent on-year to more than $7 billion, according to general Department of Vietnam Customs statistics.
The April data continued to show not very positive signs, with an export value of $2.5 billion, down nearly 20 per cent over last year.
The industry continues to face challenges shortly due to a sharp decrease in purchasing power from major markets such as the US and European Union (EU), the recent textile industry report of KIS Vietnam Securities showed.
Many businesses have not had orders for the rest of the second quarter.
Inventories at major foreign retailers, like Nike and Adidas, have increased since the second half of 2022, while weaker consumption results in reduced orders. Both the problems are unlikely to be solved just in the second quarter.
The securities firm also said that the reopening of China is another obstacle for garment companies as they have to compete with the country’s garment exporters.
However, this is a good sign for yarn companies with a large export market share in China. Besides, according to the Vietnam Cotton and Spinning Association (VCOSA), the price of imported cotton is forecasted to decrease, which will help improve the gross profit margin of yarn companies in the second quarter.
Amid the difficulties, most textile and garment enterprises have cautiously planned for 2023 with negative growth rates.
In particular, Vietnam National Textile and Garment Group (Vinatex) said that the textile and garment industry would face many challenges from the Russia-Ukraine conflict, persistent inflation, and falling global demand. Therefore, the enterprise plans to reduce its profit before tax in 2023 by half over last year to only VND610 billion ($26 million).
In the first quarter, the company posted declines in both consolidated net revenue and profit after tax, down 16.2 per cent and 255.3 per cent on-year, respectively.
Even more cautiously, the general Meeting of Shareholders of Binh Thanh Import Export Production &amp; Trade JSC (Gilimex) approved the 2023 business results, with targeted revenue down more than half to VND1.5 trillion and profit after tax set to fall by 71 per cent year-on-year to nearly VND104 billion.
Gilimex also reported poor performance in the first quarter, with the consolidated revenue down from VND1.4 trillion in 2022 to nearly VND156 billion. And profit after tax suffered a loss of VND39 billion while in the same period last year, it gained VND107 billion.
On the other hand, Song Hong Garment JSC also plans double-digit negative growth. The company’s Annual general Meeting of Shareholders has agreed that the profit before tax in 2023 will reduce by 20 per cent to VND350 billion.
The company said that the global apparel supply chain is moving adversely with weaker demand, so the plan is somewhat modest.
It also reported negative results in the first quarter.
Similarly, Phong Phu Corporation set an optimistic plan with the target of profit after tax reduced by 17 per cent over the same period to VND397 billion.
Thanh Cong Textile and Garment Investment Trading Joint Stock Company also set a target of negative growth in 2023 after experiencing outstanding achievements last year with record revenue and profit.
Textile orders are lower, making the situation difficult for businesses. Amid the tough period, many enterprises have to reduce jobs, up to thousands, to cut costs.
For example, Garmex Saigon announced a drastically cut in employees. In the first quarter of 2023 alone, the number of employees plummeted by 1,797.
In addition, Gilimex and Century Yarn also slightly cut 70 and 11 employees, respectively, in the first quarter of 2023.
As well as listed companies, another well-known enterprise specialising in manufacturing and exporting sports shoes, Pouyuen Vietnam, a subsidiary of Taiwan’s Pou Chen Group (China), has continuously cut jobs.
http://bizhub.vn/markets/listed-textiles-enterprises-face-negative-prospects-this-year_344472.html
Category: Business, Vietnam</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</si>
  <si>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24-May-2023 Intellasia | VNS | 5:02 AM
Many textile companies are struggling as they have to reduce employees due to shrinking revenues.
The slowdown of global economic growth has affected manufacturing activities across industries, including textiles.
In the first quarter of the year, Vietnamese textile and garment exports decreased nearly 18 per cent on-year to more than $7 billion, according to general Department of Vietnam Customs statistics.
The April data continued to show not very positive signs, with an export value of $2.5 billion, down nearly 20 per cent over last year.
The industry continues to face challenges shortly due to a sharp decrease in purchasing power from major markets such as the US and European Union (EU), the recent textile industry report of KIS Vietnam Securities showed.
Many businesses have not had orders for the rest of the second quarter.
Inventories at major foreign retailers, like Nike and Adidas, have increased since the second half of 2022, while weaker consumption results in reduced orders. Both the problems are unlikely to be solved just in the second quarter.
The securities firm also said that the reopening of China is another obstacle for garment companies as they have to compete with the country’s garment exporters.
However, this is a good sign for yarn companies with a large export market share in China. Besides, according to the Vietnam Cotton and Spinning Association (VCOSA), the price of imported cotton is forecasted to decrease, which will help improve the gross profit margin of yarn companies in the second quarter.
Amid the difficulties, most textile and garment enterprises have cautiously planned for 2023 with negative growth rates.
In particular, Vietnam National Textile and Garment Group (Vinatex) said that the textile and garment industry would face many challenges from the Russia-Ukraine conflict, persistent inflation, and falling global demand. Therefore, the enterprise plans to reduce its profit before tax in 2023 by half over last year to only VND610 billion ($26 million).
In the first quarter, the company posted declines in both consolidated net revenue and profit after tax, down 16.2 per cent and 255.3 per cent on-year, respectively.
Even more cautiously, the general Meeting of Shareholders of Binh Thanh Import Export Production &amp; Trade JSC (Gilimex) approved the 2023 business results, with targeted revenue down more than half to VND1.5 trillion and profit after tax set to fall by 71 per cent year-on-year to nearly VND104 billion.
Gilimex also reported poor performance in the first quarter, with the consolidated revenue down from VND1.4 trillion in 2022 to nearly VND156 billion. And profit after tax suffered a loss of VND39 billion while in the same period last year, it gained VND107 billion.
On the other hand, Song Hong Garment JSC also plans double-digit negative growth. The company’s Annual general Meeting of Shareholders has agreed that the profit before tax in 2023 will reduce by 20 per cent to VND350 billion.
The company said that the global apparel supply chain is moving adversely with weaker demand, so the plan is somewhat modest.
It also reported negative results in the first quarter.
Similarly, Phong Phu Corporation set an optimistic plan with the target of profit after tax reduced by 17 per cent over the same period to VND397 billion.
Thanh Cong Textile and Garment Investment Trading Joint Stock Company also set a target of negative growth in 2023 after experiencing outstanding achievements last year with record revenue and profit.
Textile orders are lower, making the situation difficult for businesses. Amid the tough period, many enterprises have to reduce jobs, up to thousands, to cut costs.
For example, Garmex Saigon announced a drastically cut in employees. In the first quarter of 2023 alone, the number of employees plummeted by 1,797.
In addition, Gilimex and Century Yarn also slightly cut 70 and 11 employees, respectively, in the first quarter of 2023.
As well as listed companies, another well-known enterprise specialising in manufacturing and exporting sports shoes, Pouyuen Vietnam, a subsidiary of Taiwan’s Pou Chen Group (China), has continuously cut jobs.
http://bizhub.vn/markets/listed-textiles-enterprises-face-negative-prospects-this-year_344472.html
Category: Business, Vietnam
    ###</t>
  </si>
  <si>
    <t>{'org': '', 'article_id': 5675330635, 'source': 'IntellAsia'}</t>
  </si>
  <si>
    <t>Aptean Expands Supply Chain Offerings Through Acquisition of TOTALogistix</t>
  </si>
  <si>
    <t>ForexTV.com</t>
  </si>
  <si>
    <t>ALPHARETTA, Ga., June 01, 2023 (GLOBE NEWSWIRE) — Today, Aptean , a global provider of mission-critical enterprise software solutions, announced the acquisition of TOTALogistix, a leading provider of cloud-based transportation management systems (TMS) to manufacturers, retailers and distributors in North America.
 The addition of TOTALogistix complements Aptean's capabilities in its existing supply chain products enhancing Aptean's ability to help organizations optimize logistics operations across their entire supply chain. TOTALogistix will benefit from Aptean's scale, resources and technological expertise.
  Founded in 1989 and headquartered in Sparta, New Jersey, TOTALogistix delivers supply chain solutions that enable organizations to efficiently execute complex inbound and outbound shipping. Through a combination of robust technology and deep expertise, TOTALogistix's platform supports critical shipping functions, including supply chain design, procurement, freight audit and payment, and freight brokerage. The company's proprietary TMS solutions, TOTALaccess, ShipSmart and TMS2go are designed to solve the specific logistics challenges faced by manufacturers, distributors and retailers with shipping requirements of all modes of transportation, from overnight letters to ocean containers. The software contains features to support complex rating and routing, multi-modal dispatch, robust integrations, automated workflows, and advanced analytics.
  “In a challenging economy, TMS solutions can deliver a competitive advantage for companies by helping to reduce costs, navigate supply chain complexity and improve customer satisfaction,” said Bob Kocis, President, Americas at Aptean. “We are pleased to add new cloud-based supply chain capabilities to our offerings and are excited to welcome TOTALogistix's team of dedicated supply chain experts to Aptean.”
  “This is an exciting time for TOTALogistix,” said Scott Shearer, CEO at TOTALogistix. “Aptean shares our culture for innovation and together we will bring the benefits of cloud-based supply chain solutions to shippers across North America.”
  Stillwater Capital and Bradley Arant Boult Cummings served as exclusive financial advisor and legal advisor to TOTALogistix, respectively.
  About TOTALogistix
  TOTALogistix is a privately held corporation headquartered in Sparta, NJ. We have been redefining the supply chain industry since 1989. Today, we provide supply chain technology solutions to manufacturers, retailers and distributors throughout North America and the world. To learn more visit: totalogistix.com.
  About Aptean
  Aptean is one of the world's leading providers of purpose-built, industry-specific software that helps manufacturers and distributors effectively run and grow their businesses. With both cloud and on-premise deployment options, Aptean's products, services and unmatched expertise help businesses of all sizes to be Ready for What's Next, Now . Aptean is headquartered in Alpharetta, Georgia and has offices in North America, Europe and Asia-Pacific. To learn more about Aptean and the markets we serve, visit aptean.com.
  Aptean and Ready for What's Next, Now are Registered Trademarks of Aptean, Inc. All other company and product names may be trademarks of the respective companies with which they are associated.
  For Media Inquiries Please Contact
  Alexis Borucke
  Senior Director, Global Corporate Communications
  Alexis.Borucke@Aptean.com
   GlobeNewswire,is one of the world's largest newswire distribution networks, specializing in the delivery of corporate press releases financial disclosures and multimedia content to the media, investment community, individual investors and the general public.
  Please login to join discussion</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</si>
  <si>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ALPHARETTA, Ga., June 01, 2023 (GLOBE NEWSWIRE) — Today, Aptean , a global provider of mission-critical enterprise software solutions, announced the acquisition of TOTALogistix, a leading provider of cloud-based transportation management systems (TMS) to manufacturers, retailers and distributors in North America.
 The addition of TOTALogistix complements Aptean's capabilities in its existing supply chain products enhancing Aptean's ability to help organizations optimize logistics operations across their entire supply chain. TOTALogistix will benefit from Aptean's scale, resources and technological expertise.
  Founded in 1989 and headquartered in Sparta, New Jersey, TOTALogistix delivers supply chain solutions that enable organizations to efficiently execute complex inbound and outbound shipping. Through a combination of robust technology and deep expertise, TOTALogistix's platform supports critical shipping functions, including supply chain design, procurement, freight audit and payment, and freight brokerage. The company's proprietary TMS solutions, TOTALaccess, ShipSmart and TMS2go are designed to solve the specific logistics challenges faced by manufacturers, distributors and retailers with shipping requirements of all modes of transportation, from overnight letters to ocean containers. The software contains features to support complex rating and routing, multi-modal dispatch, robust integrations, automated workflows, and advanced analytics.
  “In a challenging economy, TMS solutions can deliver a competitive advantage for companies by helping to reduce costs, navigate supply chain complexity and improve customer satisfaction,” said Bob Kocis, President, Americas at Aptean. “We are pleased to add new cloud-based supply chain capabilities to our offerings and are excited to welcome TOTALogistix's team of dedicated supply chain experts to Aptean.”
  “This is an exciting time for TOTALogistix,” said Scott Shearer, CEO at TOTALogistix. “Aptean shares our culture for innovation and together we will bring the benefits of cloud-based supply chain solutions to shippers across North America.”
  Stillwater Capital and Bradley Arant Boult Cummings served as exclusive financial advisor and legal advisor to TOTALogistix, respectively.
  About TOTALogistix
  TOTALogistix is a privately held corporation headquartered in Sparta, NJ. We have been redefining the supply chain industry since 1989. Today, we provide supply chain technology solutions to manufacturers, retailers and distributors throughout North America and the world. To learn more visit: totalogistix.com.
  About Aptean
  Aptean is one of the world's leading providers of purpose-built, industry-specific software that helps manufacturers and distributors effectively run and grow their businesses. With both cloud and on-premise deployment options, Aptean's products, services and unmatched expertise help businesses of all sizes to be Ready for What's Next, Now . Aptean is headquartered in Alpharetta, Georgia and has offices in North America, Europe and Asia-Pacific. To learn more about Aptean and the markets we serve, visit aptean.com.
  Aptean and Ready for What's Next, Now are Registered Trademarks of Aptean, Inc. All other company and product names may be trademarks of the respective companies with which they are associated.
  For Media Inquiries Please Contact
  Alexis Borucke
  Senior Director, Global Corporate Communications
  Alexis.Borucke@Aptean.com
   GlobeNewswire,is one of the world's largest newswire distribution networks, specializing in the delivery of corporate press releases financial disclosures and multimedia content to the media, investment community, individual investors and the general public.
  Please login to join discussion
    ###</t>
  </si>
  <si>
    <t>org: Aptean
country: U.S.
state: Georgia
city: Alpharetta
industry: Enterprise software solutions
risks: NA
items_sold: NA
service_provided: supply chain technology solutions
business_relations: TOTALogistix</t>
  </si>
  <si>
    <t>{'org': 'Aptean', 'country': 'U.S.', 'state': 'Georgia', 'city': 'Alpharetta', 'industry': 'Enterprise software solutions', 'risks': '', 'items_sold': '', 'service_provided': 'supply chain technology solutions', 'business_relations': 'TOTALogistix', 'article_id': 5706715292, 'source': 'ForexTV.com'}</t>
  </si>
  <si>
    <t>‘Immediately Stop Using': Waffle Maker Recall Due to Flying Hot Batter; 34 People Hurt</t>
  </si>
  <si>
    <t>NBC New York</t>
  </si>
  <si>
    <t>What to Know Empower Brands is recalling nearly half a million of its PowerXL Stuffed Wafflizer Waffler Makers because of a potential burn hazard.
The recall warns: "Hot pieces of the waffle or stuffing can be expelled from the waffle maker during use or upon opening the product, posing a burn risk to consumers."
To date, there have been 44 reports of incidents involving these waffle makers, of which 34 were burn injuries, three requiring medical attention, the US CPSC said.
Empower Brands is recalling nearly half a million of its PowerXL Stuffed Wafflizer Waffler Makers because of a potential burn hazard.
According to the United States Consumer Product Safety Commission, which issued the recall late last week. About 456,000 units fall under the recall.
The recall warns: "Hot pieces of the waffle or stuffing can be expelled from the waffle maker during use or upon opening the product, posing a burn risk to consumers."
Get Tri-state area news and weather forecasts to your inbox. Sign up for NBC New York newsletters.
To date, there have been 44 reports of incidents involving these waffle makers, of which 34 were burn injuries, three requiring medical attention, the US CPSC said.
PowerXL Stuffed Wafflizer waffle makers that are being recalled are Power XL Model ESWM02 (five inch) as well as PowerXL Model ESWM03 (seven inch).
The US CPSC goes on to warn that "consumers should immediately stop using the recalled PowerXL Model ESWM02 (five inch) and Model ESWM03 (seven inch) Stuffed Wafflizer waffle makers and contact Empower Brands to receive a free latch adaptor part and written instructions to complete the repair."
The waffle makers were sold in 11 colors including black, white, red, cinnamon, gray, lavender, lemon, ocean, slate, seafoam and sage, according to the US CPSP.
These waffle markers were sold at Walmart, Kohls, Big Lots, BJ’s Wholesale Club, Best Buy, The Home Depot, Target, Sam’s Club and other home goods stores nationwide and online at www.QVC.com, www.walmart.com, www.kohls.com and other websites from July 2021 through October 2022 for between $30 and $60.</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</si>
  <si>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What to Know Empower Brands is recalling nearly half a million of its PowerXL Stuffed Wafflizer Waffler Makers because of a potential burn hazard.
The recall warns: "Hot pieces of the waffle or stuffing can be expelled from the waffle maker during use or upon opening the product, posing a burn risk to consumers."
To date, there have been 44 reports of incidents involving these waffle makers, of which 34 were burn injuries, three requiring medical attention, the US CPSC said.
Empower Brands is recalling nearly half a million of its PowerXL Stuffed Wafflizer Waffler Makers because of a potential burn hazard.
According to the United States Consumer Product Safety Commission, which issued the recall late last week. About 456,000 units fall under the recall.
The recall warns: "Hot pieces of the waffle or stuffing can be expelled from the waffle maker during use or upon opening the product, posing a burn risk to consumers."
Get Tri-state area news and weather forecasts to your inbox. Sign up for NBC New York newsletters.
To date, there have been 44 reports of incidents involving these waffle makers, of which 34 were burn injuries, three requiring medical attention, the US CPSC said.
PowerXL Stuffed Wafflizer waffle makers that are being recalled are Power XL Model ESWM02 (five inch) as well as PowerXL Model ESWM03 (seven inch).
The US CPSC goes on to warn that "consumers should immediately stop using the recalled PowerXL Model ESWM02 (five inch) and Model ESWM03 (seven inch) Stuffed Wafflizer waffle makers and contact Empower Brands to receive a free latch adaptor part and written instructions to complete the repair."
The waffle makers were sold in 11 colors including black, white, red, cinnamon, gray, lavender, lemon, ocean, slate, seafoam and sage, according to the US CPSP.
These waffle markers were sold at Walmart, Kohls, Big Lots, BJ’s Wholesale Club, Best Buy, The Home Depot, Target, Sam’s Club and other home goods stores nationwide and online at www.QVC.com, www.walmart.com, www.kohls.com and other websites from July 2021 through October 2022 for between $30 and $60.
    ###</t>
  </si>
  <si>
    <t>org: Empower Brands
country: NA
state: NA
city: NA
industry: Consumer Products
risks: burn
items_sold: PowerXL Stuffed Wafflizer Waffler Makers
service_provided: NA
business_relations: Walmart; Kohls; Big Lots; BJ’s Wholesale Club; Best Buy; The Home Depot; Target; Sam’s Club; QVC</t>
  </si>
  <si>
    <t>{'org': 'Empower Brands', 'country': '', 'state': '', 'city': '', 'industry': 'Consumer Products', 'risks': 'burn', 'items_sold': 'PowerXL Stuffed Wafflizer Waffler Makers', 'service_provided': '', 'business_relations': 'Walmart; Kohls; Big Lots; BJ’s Wholesale Club; Best Buy; The Home Depot; Target; Sam’s Club; QVC', 'article_id': 5670968952, 'source': 'NBC New York'}</t>
  </si>
  <si>
    <t>UPDATE 1-Eramet no longer sees LME as benchmark for ferronickel -report</t>
  </si>
  <si>
    <t>CNBC Africa</t>
  </si>
  <si>
    <t>(Adds Eramet comment, background in paragraphs 6-7)
June 1 (Reuters) – Eramet considers that the London Metal Exchange (LME) has lost its benchmark status for part of the nickel market to the Shanghai Metals Market, Bloomberg News quoted the head of the French mining company as saying.
An index produced by Shanghai Metals Market “has become the benchmark” for pricing ferronickel, the report quoted Eramet’s Chair and Chief Executive Officer Christel Bories as saying.
“There’s an increasing disconnect between the market fundamentals and the product that’s physically stored in the LME warehouses,” Bories said.
“The LME’s problem is that it’s pricing the pure ore. Meanwhile nickel is less and less used as a pure metal,” Bories added.
Eramet says it is the world’s second-largest producer of ferronickel, which accounts for just over 10% of global nickel output and is used to make stainless steel, the report added.
An Eramet spokesperson said that most of the group’s nickel products were not indexed against LME prices, with only nickel ore in Indonesia tracking the LME.
Eramet has historically produced nickel in the French Pacific territory of New Caledonia but in recent years has rapidly expanded output in Indonesia at the Weda Bay mine in partnership with Chinese steel giant Tsingshan.
The LME launched two consultations on Wednesday on possible reforms in the wake of last year’s crisis in nickel trading, saying it was following up on an action plan set out in March.
The move is part of sweeping reforms to boost investors’ confidence in the wake of last’s year’s crisis, when the exchange suspended trading and annulled billions of dollars of deals. (Reporting by Deep Vakil in Bengaluru Editing by Christina Fincher)
(c) Copyright Thomson Reuters 2023. Click For Restrictions – https://agency.reuters.com/en/copyright.html</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</si>
  <si>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(Adds Eramet comment, background in paragraphs 6-7)
June 1 (Reuters) – Eramet considers that the London Metal Exchange (LME) has lost its benchmark status for part of the nickel market to the Shanghai Metals Market, Bloomberg News quoted the head of the French mining company as saying.
An index produced by Shanghai Metals Market “has become the benchmark” for pricing ferronickel, the report quoted Eramet’s Chair and Chief Executive Officer Christel Bories as saying.
“There’s an increasing disconnect between the market fundamentals and the product that’s physically stored in the LME warehouses,” Bories said.
“The LME’s problem is that it’s pricing the pure ore. Meanwhile nickel is less and less used as a pure metal,” Bories added.
Eramet says it is the world’s second-largest producer of ferronickel, which accounts for just over 10% of global nickel output and is used to make stainless steel, the report added.
An Eramet spokesperson said that most of the group’s nickel products were not indexed against LME prices, with only nickel ore in Indonesia tracking the LME.
Eramet has historically produced nickel in the French Pacific territory of New Caledonia but in recent years has rapidly expanded output in Indonesia at the Weda Bay mine in partnership with Chinese steel giant Tsingshan.
The LME launched two consultations on Wednesday on possible reforms in the wake of last year’s crisis in nickel trading, saying it was following up on an action plan set out in March.
The move is part of sweeping reforms to boost investors’ confidence in the wake of last’s year’s crisis, when the exchange suspended trading and annulled billions of dollars of deals. (Reporting by Deep Vakil in Bengaluru Editing by Christina Fincher)
(c) Copyright Thomson Reuters 2023. Click For Restrictions – https://agency.reuters.com/en/copyright.html
    ###</t>
  </si>
  <si>
    <t>org: London Metal Exchange
country: NA
state: NA
city: NA
industry: Metal trading
risks: loss of benchmark status
items_sold: NA
service_provided: metal trading
business_relations: NA</t>
  </si>
  <si>
    <t>{'org': 'London Metal Exchange', 'country': '', 'state': '', 'city': '', 'industry': 'Metal trading', 'risks': 'loss of benchmark status', 'items_sold': '', 'service_provided': 'metal trading', 'business_relations': '', 'article_id': 5705844608, 'source': 'CNBC Africa'}</t>
  </si>
  <si>
    <t>No matter how cynical the overall market is, Avient Corporation (AVNT) performance over the last week is recorded -2.31%</t>
  </si>
  <si>
    <t>29-May-2023</t>
  </si>
  <si>
    <t>Search  Search   Search  Search  admin  May 29, 2023
 No matter how cynical the overall market is, Avient Corporation (AVNT) performance over the last week is recorded -2.31%
  Avient Corporation (NYSE: AVNT) on May 26, 2023, started off the session at the price of $37.88, soaring 0.85% from the previous trading day. During the day, the shares moved up to $38.18 and dropped to $37.57 before settling in for the closing price of $37.73. Within the past 52 weeks, AVNT's price has moved between $27.65 and $52.37.
  Top 5 EV Tech Stocks to Buy for 2023
  According a new report published by BloombergNEF on investment in the energy transition, annual spending on passenger EVs hit $388 billion in 2022, up 53% from the year before. Like we said, the boom is accelerating – and the time to buy EV-related tech stocks is now.
  Click Here to Download the FREE Report.
  Sponsored
  Over the past five-year period, the growth rate of yearbook sales for the company of the Basic Materials sector was 5.60%. The company achieved an average annual earnings per share of -45.50%. With a float of $89.81 million, this company's outstanding shares have now reached $91.00 million.
  Considering the fact that the conglomerate employs 9700 people, you should pay attention to its efficiency factor. In terms of profitability, gross margin is +26.66, operating margin of +8.53, and the pretax margin is +1.88.
  Avient Corporation (AVNT) Breakdown of a Key Holders of the stock
  Observing investor behavior towards Specialty Chemicals industry stocks is more important than anything else. The insider ownership of Avient Corporation is 1.10%, while institutional ownership is 96.90%.
  Avient Corporation (AVNT) Recent Fiscal highlights
  As on 3/30/2023, Multinational firm has announced its last quarter scores, in which it reported $0.63 earnings per share (EPS) for the period topping the consensus outlook (set at $0.55) by $0.08. This company achieved a net margin of +2.44 while generating a return on equity of 4.03. Wall Street market experts anticipate that the next fiscal year will bring earnings of 0.63 per share during the current fiscal year.
  According to the Wall Street analysts, stocks earnings will be around -45.50% per share during the next fiscal year. For the long-term projections, market analysts anticipate that the company's EPS will surge by 8.24% during the next five years compared to -8.00% drop over the previous five years of trading.
  Avient Corporation (NYSE: AVNT) Trading Performance Indicators
  Avient Corporation (AVNT) is currently performing well based on its current performance indicators. A quick ratio of 1.40 was reported for the most recent quarter. In addition, a publicly-traded company's price to sales ratio for the trailing twelve months stands at 1.03.
  For the trailing twelve months, Company's Diluted EPS (Earnings per Share) is 0.43, a number that is poised to hit 0.60 in the next quarter and is forecasted to reach 2.94 in one year's time.
  Technical Analysis of Avient Corporation (AVNT)
  Compared to the last year's volume of 0.46 million, its volume of 0.28 million showed lagged in the last five days. As of the previous 9 days, the stock's Stochastic %D was 21.65%. Additionally, its Average True Range was 1.04.
  During the past 100 days, Avient Corporation's (AVNT) raw stochastic average was set at 35.42%, which indicates a significant increase from 27.86% during the past two weeks. Based on volatility metrics of the stock, it showed a historical volatility of 20.75% in the past 14 days, which was lower than the 34.85% volatility it showed in the past 100 days.
  At the time of writing, stock's 50-day Moving Average is $39.11, while its 200-day Moving Average is $37.76. Nevertheless, the first resistance level for the watch stands at $38.30 in the near term. At $38.54, the stock is likely to face the second major resistance level. The third major resistance level sits at $38.91. If the price goes on to break the first support level at $37.69, it is likely to go to the next support level at $37.32. Now, if the price goes above the second support level, the third support stands at $37.08.
  Avient Corporation (NYSE: AVNT) Key Stats
  Market capitalization of the company is 3.44 billion based on 91,072K outstanding shares. Right now, sales total 3,397 M and income totals 703,100 K. The company made 845,700 K in profit during its latest quarter, and 19,900 K in sales during its previous quarter.
  Tags
  (AVNT)
  Avient Corporation
  Avient Corporation (NYSE: AVNT)
  AVNT Shares
  AVNT Stock
  NYSE: AVNT
  LEAVE A REPLY Cancel reply
  Comment:
  Please enter your comment!
  Name:*
  Please enter your name here
  Email:*
  You have entered an incorrect email address!
  Please enter your email address here
  Website:
  Save my name, email, and website in this browser for the next time I comment.</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</si>
  <si>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Search  Search   Search  Search  admin  May 29, 2023
 No matter how cynical the overall market is, Avient Corporation (AVNT) performance over the last week is recorded -2.31%
  Avient Corporation (NYSE: AVNT) on May 26, 2023, started off the session at the price of $37.88, soaring 0.85% from the previous trading day. During the day, the shares moved up to $38.18 and dropped to $37.57 before settling in for the closing price of $37.73. Within the past 52 weeks, AVNT's price has moved between $27.65 and $52.37.
  Top 5 EV Tech Stocks to Buy for 2023
  According a new report published by BloombergNEF on investment in the energy transition, annual spending on passenger EVs hit $388 billion in 2022, up 53% from the year before. Like we said, the boom is accelerating – and the time to buy EV-related tech stocks is now.
  Click Here to Download the FREE Report.
  Sponsored
  Over the past five-year period, the growth rate of yearbook sales for the company of the Basic Materials sector was 5.60%. The company achieved an average annual earnings per share of -45.50%. With a float of $89.81 million, this company's outstanding shares have now reached $91.00 million.
  Considering the fact that the conglomerate employs 9700 people, you should pay attention to its efficiency factor. In terms of profitability, gross margin is +26.66, operating margin of +8.53, and the pretax margin is +1.88.
  Avient Corporation (AVNT) Breakdown of a Key Holders of the stock
  Observing investor behavior towards Specialty Chemicals industry stocks is more important than anything else. The insider ownership of Avient Corporation is 1.10%, while institutional ownership is 96.90%.
  Avient Corporation (AVNT) Recent Fiscal highlights
  As on 3/30/2023, Multinational firm has announced its last quarter scores, in which it reported $0.63 earnings per share (EPS) for the period topping the consensus outlook (set at $0.55) by $0.08. This company achieved a net margin of +2.44 while generating a return on equity of 4.03. Wall Street market experts anticipate that the next fiscal year will bring earnings of 0.63 per share during the current fiscal year.
  According to the Wall Street analysts, stocks earnings will be around -45.50% per share during the next fiscal year. For the long-term projections, market analysts anticipate that the company's EPS will surge by 8.24% during the next five years compared to -8.00% drop over the previous five years of trading.
  Avient Corporation (NYSE: AVNT) Trading Performance Indicators
  Avient Corporation (AVNT) is currently performing well based on its current performance indicators. A quick ratio of 1.40 was reported for the most recent quarter. In addition, a publicly-traded company's price to sales ratio for the trailing twelve months stands at 1.03.
  For the trailing twelve months, Company's Diluted EPS (Earnings per Share) is 0.43, a number that is poised to hit 0.60 in the next quarter and is forecasted to reach 2.94 in one year's time.
  Technical Analysis of Avient Corporation (AVNT)
  Compared to the last year's volume of 0.46 million, its volume of 0.28 million showed lagged in the last five days. As of the previous 9 days, the stock's Stochastic %D was 21.65%. Additionally, its Average True Range was 1.04.
  During the past 100 days, Avient Corporation's (AVNT) raw stochastic average was set at 35.42%, which indicates a significant increase from 27.86% during the past two weeks. Based on volatility metrics of the stock, it showed a historical volatility of 20.75% in the past 14 days, which was lower than the 34.85% volatility it showed in the past 100 days.
  At the time of writing, stock's 50-day Moving Average is $39.11, while its 200-day Moving Average is $37.76. Nevertheless, the first resistance level for the watch stands at $38.30 in the near term. At $38.54, the stock is likely to face the second major resistance level. The third major resistance level sits at $38.91. If the price goes on to break the first support level at $37.69, it is likely to go to the next support level at $37.32. Now, if the price goes above the second support level, the third support stands at $37.08.
  Avient Corporation (NYSE: AVNT) Key Stats
  Market capitalization of the company is 3.44 billion based on 91,072K outstanding shares. Right now, sales total 3,397 M and income totals 703,100 K. The company made 845,700 K in profit during its latest quarter, and 19,900 K in sales during its previous quarter.
  Tags
  (AVNT)
  Avient Corporation
  Avient Corporation (NYSE: AVNT)
  AVNT Shares
  AVNT Stock
  NYSE: AVNT
  LEAVE A REPLY Cancel reply
  Comment:
  Please enter your comment!
  Name:*
  Please enter your name here
  Email:*
  You have entered an incorrect email address!
  Please enter your email address here
  Website:
  Save my name, email, and website in this browser for the next time I comment.
    ###</t>
  </si>
  <si>
    <t>org: Avient Corporation
country: NA
state: NA
city: NA
industry: Basic Materials
risks: NA
items_sold: NA
service_provided: NA
business_relations: NA</t>
  </si>
  <si>
    <t>{'org': 'Avient Corporation', 'country': '', 'state': '', 'city': '', 'industry': 'Basic Materials', 'risks': '', 'items_sold': '', 'service_provided': '', 'business_relations': '', 'article_id': 5694313094, 'source': 'Newsdaemon.com'}</t>
  </si>
  <si>
    <t>Alipay helps small firms cut costs</t>
  </si>
  <si>
    <t>Standard</t>
  </si>
  <si>
    <t>Ant's Alipay app helped reduce about 6.8 billion yuan (HK$7.49 billion) operational costs for small and micro enterprises last year, says Ant's 2022 Sustainability Report released yesterday.
The affiliate of China's e-commerce giant Alibaba (9988) says it has provided inclusive payment and financial services to 86 million enterprises and operators of small and micro sizes.
The online payments giant also reported that the merchants saw their transactions via mini-programs grow 49 percent on average after Alipay offered the services to 3.95 million merchants by the end of last year.
Meanwhile, Ant's expenses in research and development reached 20.5 billion yuan, more than double from three years ago.
Ant has been releasing annual sustainability reports since 2017. This is the first report after the company proposed new goals in environmental and social governance last year.
Staff reporter</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</si>
  <si>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Ant's Alipay app helped reduce about 6.8 billion yuan (HK$7.49 billion) operational costs for small and micro enterprises last year, says Ant's 2022 Sustainability Report released yesterday.
The affiliate of China's e-commerce giant Alibaba (9988) says it has provided inclusive payment and financial services to 86 million enterprises and operators of small and micro sizes.
The online payments giant also reported that the merchants saw their transactions via mini-programs grow 49 percent on average after Alipay offered the services to 3.95 million merchants by the end of last year.
Meanwhile, Ant's expenses in research and development reached 20.5 billion yuan, more than double from three years ago.
Ant has been releasing annual sustainability reports since 2017. This is the first report after the company proposed new goals in environmental and social governance last year.
Staff reporter
    ###</t>
  </si>
  <si>
    <t>org: Ant
country: China
state: NA
city: NA
industry: Financial
risks: NA
items_sold: NA
service_provided: payment and financial services
business_relations: Alibaba</t>
  </si>
  <si>
    <t>{'org': 'Ant', 'country': 'China', 'state': '', 'city': '', 'industry': 'Financial', 'risks': '', 'items_sold': '', 'service_provided': 'payment and financial services', 'business_relations': 'Alibaba', 'article_id': 5706465273, 'source': 'Standard'}</t>
  </si>
  <si>
    <t>The Life of a Finishing Company and broadening service offerings to Prosper</t>
  </si>
  <si>
    <t>British Print</t>
  </si>
  <si>
    <t>James Wheeler, his sister Emma Miles and brother in law Darren miles have shown their resiliency and adaptability over the years of change across our sector with a wide range of product offerings. They run three businesses K&amp;L Laminators, PJI Packing and Kensetts in the Brighton and Hove area but serve customers Nationally. They are third generation to a company that started in 1884.
They have mapped the changing requirements and opportunities some might say ‘pivoted’, but it’s just adapting to the market and surviving. ‘We have had to change our service offerings as the nature of trade finishing has changed enormously over the years, in some ways we are even more valued with our specialist knowledge, and erosion of skills internally within print businesses. The need for specialist skills is back. However in today’s environment, automation has become an essential investment for a host of reasons. The overwhelming theme for technology in finishing is the streamlining of tasks to reduce touchpoints and speed up the process/accuracy/security. Logically, speed is a requirement given that faster and faster equipment placed upstream in production could mean a bottleneck in finishing and we can offer additional capacity when required.’
 They have seen a big take up in carton work alongside a requirement for case binding.
 K&amp; L laminators Laminating
 2 machines – special finishes - SRA4 – B1
 Silk Screen Varnishing / Printing Line Spot UV, Silk Screen Printing, Rub Silver, Stencil Re Moist Gumming, Scratch &amp; Sniff SRA3 – B1
 Foil Blocking / Embossing / De bossing 5 machines 1 Platen, 2 Clamshells, Cylinder &amp; Flatbed - SRA5 - B1
 Creasing / Perforating / Kiss Cutting / Die Cutting &amp; Creasing / Embossing Dies made from PDF / cutter guides supplied
 A3 Platen, B2 Cylinders SRA6 – B2, B1 Flat bed – B3 to B1
 Tab cutting / Mylar Tab cutting Tab sizes - 7mm - 10mm - 13mm - 15mm -Various combinations for flights and sizes - Mylar Plastic reinforcement
 Encapsulating Finishes - Gloss, Matt, Self- adhesive backing,
 Folding &amp; Gluing / Taping Automatic non capacity pockets / wallets - 1 or 2 glue. Automatic inline double sided taping
 Inline scoring / perforating and folding
 Hand Finishing PJI Packing
 Hand working specialists: including Collating, hand folding, gluing, inserting and taping, eyeletting
 Kensetts Trimming &amp; Folding
 Miniature folding / Leaflet folding - Roll, Concertina, Closed Gatefold
 Section Folding, Map Folding
 Inkjet Numbering - Automatic number whilst folding / codes printed from CSV files
 Peelable Glue applied in line
 Bograma leaflet/notebook die-cutting
 Fold, Stitch &amp; Trim 8 Station &amp; Cover feeder / 4 &amp; 5 Knife for 2 up Work
 In line endorse folding
 Slim line stitching heads, 2 or 4 loop stitching, Lego stitch, Coloured wire.
 Inkjet Numbering - Automatic number on cover whilst stitching / codes printed from CSV files
 PUR / Perfect Binding / Burst Binding 16 Station Gatherer/ 1 Hand Feed Station/Book Block feeder
 Thread Sewing Singer Sewing
 Collating / Wire o binding / Plastic Spiral Binding
 2 x 20 Station Collators / 2 x Automatic Punches / 3 Hand Punches / 3 Semi Auto Wire’o’ Binders
 1 Automatic Wire’o’ Binder
 Drilling, hand wiring, stab stitching, eyeletting, hand / bench work
 Packing &amp; Distribution Shrink wrapping, Poly-bagging, plastic / paper banding
 New services available from April 23
 Case Making/Paper overboard Covers &amp; Case Binding, Ram Punching</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</si>
  <si>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James Wheeler, his sister Emma Miles and brother in law Darren miles have shown their resiliency and adaptability over the years of change across our sector with a wide range of product offerings. They run three businesses K&amp;L Laminators, PJI Packing and Kensetts in the Brighton and Hove area but serve customers Nationally. They are third generation to a company that started in 1884.
They have mapped the changing requirements and opportunities some might say ‘pivoted’, but it’s just adapting to the market and surviving. ‘We have had to change our service offerings as the nature of trade finishing has changed enormously over the years, in some ways we are even more valued with our specialist knowledge, and erosion of skills internally within print businesses. The need for specialist skills is back. However in today’s environment, automation has become an essential investment for a host of reasons. The overwhelming theme for technology in finishing is the streamlining of tasks to reduce touchpoints and speed up the process/accuracy/security. Logically, speed is a requirement given that faster and faster equipment placed upstream in production could mean a bottleneck in finishing and we can offer additional capacity when required.’
 They have seen a big take up in carton work alongside a requirement for case binding.
 K&amp; L laminators Laminating
 2 machines – special finishes - SRA4 – B1
 Silk Screen Varnishing / Printing Line Spot UV, Silk Screen Printing, Rub Silver, Stencil Re Moist Gumming, Scratch &amp; Sniff SRA3 – B1
 Foil Blocking / Embossing / De bossing 5 machines 1 Platen, 2 Clamshells, Cylinder &amp; Flatbed - SRA5 - B1
 Creasing / Perforating / Kiss Cutting / Die Cutting &amp; Creasing / Embossing Dies made from PDF / cutter guides supplied
 A3 Platen, B2 Cylinders SRA6 – B2, B1 Flat bed – B3 to B1
 Tab cutting / Mylar Tab cutting Tab sizes - 7mm - 10mm - 13mm - 15mm -Various combinations for flights and sizes - Mylar Plastic reinforcement
 Encapsulating Finishes - Gloss, Matt, Self- adhesive backing,
 Folding &amp; Gluing / Taping Automatic non capacity pockets / wallets - 1 or 2 glue. Automatic inline double sided taping
 Inline scoring / perforating and folding
 Hand Finishing PJI Packing
 Hand working specialists: including Collating, hand folding, gluing, inserting and taping, eyeletting
 Kensetts Trimming &amp; Folding
 Miniature folding / Leaflet folding - Roll, Concertina, Closed Gatefold
 Section Folding, Map Folding
 Inkjet Numbering - Automatic number whilst folding / codes printed from CSV files
 Peelable Glue applied in line
 Bograma leaflet/notebook die-cutting
 Fold, Stitch &amp; Trim 8 Station &amp; Cover feeder / 4 &amp; 5 Knife for 2 up Work
 In line endorse folding
 Slim line stitching heads, 2 or 4 loop stitching, Lego stitch, Coloured wire.
 Inkjet Numbering - Automatic number on cover whilst stitching / codes printed from CSV files
 PUR / Perfect Binding / Burst Binding 16 Station Gatherer/ 1 Hand Feed Station/Book Block feeder
 Thread Sewing Singer Sewing
 Collating / Wire o binding / Plastic Spiral Binding
 2 x 20 Station Collators / 2 x Automatic Punches / 3 Hand Punches / 3 Semi Auto Wire’o’ Binders
 1 Automatic Wire’o’ Binder
 Drilling, hand wiring, stab stitching, eyeletting, hand / bench work
 Packing &amp; Distribution Shrink wrapping, Poly-bagging, plastic / paper banding
 New services available from April 23
 Case Making/Paper overboard Covers &amp; Case Binding, Ram Punching
    ###</t>
  </si>
  <si>
    <t>org: K&amp;L Laminators; PJI Packing; Kensetts
country: NA
state: NA
city: Brighton and Hove
industry: Printing and Finishing
risks: NA
items_sold: NA
service_provided: Laminating; Silk Screen Varnishing; Foil Blocking; Embossing; Creasing; Perforating; Kiss Cutting; Die Cutting; Tab cutting; Mylar Tab cutting; Encapsulating Finishes; Folding; Gluing; Taping; Trimming; Folding; Inkjet Numbering; Peelable Glue; Bograma leaflet/notebook die-cutting; Fold; Stitch; Trim; PUR/Perfect Binding; Burst Binding; Thread Sewing; Collating; Wire o binding; Plastic Spiral Binding; Drilling; Packing; Distribution; Case Making; Paper overboard Covers; Case Binding; Ram Punching
business_relations: NA</t>
  </si>
  <si>
    <t>{'org': 'K&amp;L Laminators; PJI Packing; Kensetts', 'country': '', 'state': '', 'city': 'Brighton and Hove', 'industry': 'Printing and Finishing', 'risks': '', 'items_sold': '', 'service_provided': 'Laminating; Silk Screen Varnishing; Foil Blocking; Embossing; Creasing; Perforating; Kiss Cutting; Die Cutting; Tab cutting; Mylar Tab cutting; Encapsulating Finishes; Folding; Gluing; Taping; Trimming; Folding; Inkjet Numbering; Peelable Glue; Bograma leaflet/notebook die-cutting; Fold; Stitch; Trim; PUR/Perfect Binding; Burst Binding; Thread Sewing; Collating; Wire o binding; Plastic Spiral Binding; Drilling; Packing; Distribution; Case Making; Paper overboard Covers; Case Binding; Ram Punching', 'business_relations': '', 'article_id': 5669598185, 'source': 'British Print'}</t>
  </si>
  <si>
    <t>Copper pressured by poor demand prospects and higher supply</t>
  </si>
  <si>
    <t>Financial Post</t>
  </si>
  <si>
    <t>This advertisement has not loaded yet, but your article continues below.
Posthaste: Remember those recession warnings for Canada? They're back and they are flashing red
Posthaste: Canadians' love affair with variable-rate mortgages is over — now there's a new thing
Massive TFSA overcontribution lands taxpayer in trouble with the CRA
'We are in an affordability crisis and we have to wake up': CIBC's Benjamin Tal on Canada's housing market
Copper pressured by poor demand prospects and higher supply
Article content LONDON — Copper prices fell on Monday as the market focused on a deteriorating demand picture in top consumer China, rising supplies and climbing inventories in LME-approved warehouses. We apologize, but this video has failed to load.
tap here to see other videos from our team. Try refreshing your browser, or Copper pressured by poor demand prospects and higher supply Back to video Benchmark copper on the London Metal Exchange (LME) was down 1.1% at $8,157 a tonne by 1006 GMT.
Financial Post Top Stories Sign up to receive the daily top stories from the Financial Post, a division of Postmedia Network Inc. Email Address There was an error, please provide a valid email address. Sign Up By clicking on the sign up button you consent to receive the above newsletter from Postmedia Network Inc. You may unsubscribe any time by clicking on the unsubscribe link at the bottom of our emails or any newsletter. Postmedia Network Inc. | 365 Bloor Street East, Toronto, Ontario, M4W 3L4 | 416-383-2300 Thanks for signing up! A welcome email is on its way. If you don't see it, please check your junk folder. The next issue of Financial Post Top Stories will soon be in your inbox. We encountered an issue signing you up. Please try again
Article content Prices of the metal used in the power and construction industries fell below the 200-day moving average on May 11 and have since traded in a narrow range. “May is seasonally a slow month for industrial metals demand. Copper demand looks weak, orders from wire rod plants are poor,” said Dan Smith, head of research at Amalgamated Metal Trading. “We are also seeing a pick-up in supplies.”
Advertisement 2 Story continues below This advertisement has not loaded yet, but your article continues below.
THIS CONTENT IS RESERVED FOR SUBSCRIBERS ONLY Subscribe now to read the latest news in your city and across Canada. Exclusive articles by Kevin Carmichael, Victoria Wells, Jake Edmiston, Gabriel Friedman and others.
Daily content from Financial Times, the world's leading global business publication.
Unlimited online access to read articles from Financial Post, National Post and 15 news sites across Canada with one account.
National Post ePaper, an electronic replica of the print edition to view on any device, share and comment on.
Daily puzzles, including the New York Times Crossword. SUBSCRIBE TO UNLOCK MORE ARTICLES Subscribe now to read the latest news in your city and across Canada. Exclusive articles by Kevin Carmichael, Victoria Wells, Jake Edmiston, Gabriel Friedman and others.
Daily content from Financial Times, the world's leading global business publication.
Unlimited online access to read articles from Financial Post, National Post and 15 news sites across Canada with one account.
National Post ePaper, an electronic replica of the print edition to view on any device, share and comment on.
Daily puzzles, including the New York Times Crossword. REGISTER TO UNLOCK MORE ARTICLES Create an account or sign in to continue with your reading experience. Access articles from across Canada with one account.
Share your thoughts and join the conversation in the comments.
Enjoy additional articles per month.
Get email updates from your favourite authors. Don't have an account? Create Account or View more offers
Article content China’s CMOC recently reached an agreement on royalties with Democratic Republic of Congo’s state miner, paving the way for copper exports to resume. Copper production in Peru jumped in March as large mines resumed operations after stoppages caused by social protests. Stocks of copper in LME warehouses have risen by 80% since the middle of April to 92,250 tonnes. This has eased worries about supplies on the LME market and widened the discount for the cash contract over the three-month copper to about $50 a tonne. Industrial metals prices are also being influenced by negotiations over the U.S. debt ceiling. Investors are concerned about the possibility of the US federal government falling behind on its debt payments, which could trigger a default and spark chaos in financial markets.
Advertisement 3 Story continues below This advertisement has not loaded yet, but your article continues below.
Article content Elsewhere, zinc fell to 2-1/2-year lows of $2,426 a tonne. Prices of the metal used to galvanize steel for construction have dropped 30% over the past four months. The sell-off was triggered by sliding activity in China, where new construction starts measured by floor area fell 21.2% year on year in the January-April period, having been 19.2% down in the first three months. Three-month zinc fell 1% to $2,454 a tonne. In other metals, aluminum ceded 1.1% to $2,259, lead was up 0.1% to $2,095, tin lost 1.5% to $25,065 and nickel gained 1.1% to $21,525. (Reporting by Pratima Desai Editing by David Goodman)
Share this article in your social network</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</si>
  <si>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This advertisement has not loaded yet, but your article continues below.
Posthaste: Remember those recession warnings for Canada? They're back and they are flashing red
Posthaste: Canadians' love affair with variable-rate mortgages is over — now there's a new thing
Massive TFSA overcontribution lands taxpayer in trouble with the CRA
'We are in an affordability crisis and we have to wake up': CIBC's Benjamin Tal on Canada's housing market
Copper pressured by poor demand prospects and higher supply
Article content LONDON — Copper prices fell on Monday as the market focused on a deteriorating demand picture in top consumer China, rising supplies and climbing inventories in LME-approved warehouses. We apologize, but this video has failed to load.
tap here to see other videos from our team. Try refreshing your browser, or Copper pressured by poor demand prospects and higher supply Back to video Benchmark copper on the London Metal Exchange (LME) was down 1.1% at $8,157 a tonne by 1006 GMT.
Financial Post Top Stories Sign up to receive the daily top stories from the Financial Post, a division of Postmedia Network Inc. Email Address There was an error, please provide a valid email address. Sign Up By clicking on the sign up button you consent to receive the above newsletter from Postmedia Network Inc. You may unsubscribe any time by clicking on the unsubscribe link at the bottom of our emails or any newsletter. Postmedia Network Inc. | 365 Bloor Street East, Toronto, Ontario, M4W 3L4 | 416-383-2300 Thanks for signing up! A welcome email is on its way. If you don't see it, please check your junk folder. The next issue of Financial Post Top Stories will soon be in your inbox. We encountered an issue signing you up. Please try again
Article content Prices of the metal used in the power and construction industries fell below the 200-day moving average on May 11 and have since traded in a narrow range. “May is seasonally a slow month for industrial metals demand. Copper demand looks weak, orders from wire rod plants are poor,” said Dan Smith, head of research at Amalgamated Metal Trading. “We are also seeing a pick-up in supplies.”
Advertisement 2 Story continues below This advertisement has not loaded yet, but your article continues below.
THIS CONTENT IS RESERVED FOR SUBSCRIBERS ONLY Subscribe now to read the latest news in your city and across Canada. Exclusive articles by Kevin Carmichael, Victoria Wells, Jake Edmiston, Gabriel Friedman and others.
Daily content from Financial Times, the world's leading global business publication.
Unlimited online access to read articles from Financial Post, National Post and 15 news sites across Canada with one account.
National Post ePaper, an electronic replica of the print edition to view on any device, share and comment on.
Daily puzzles, including the New York Times Crossword. SUBSCRIBE TO UNLOCK MORE ARTICLES Subscribe now to read the latest news in your city and across Canada. Exclusive articles by Kevin Carmichael, Victoria Wells, Jake Edmiston, Gabriel Friedman and others.
Daily content from Financial Times, the world's leading global business publication.
Unlimited online access to read articles from Financial Post, National Post and 15 news sites across Canada with one account.
National Post ePaper, an electronic replica of the print edition to view on any device, share and comment on.
Daily puzzles, including the New York Times Crossword. REGISTER TO UNLOCK MORE ARTICLES Create an account or sign in to continue with your reading experience. Access articles from across Canada with one account.
Share your thoughts and join the conversation in the comments.
Enjoy additional articles per month.
Get email updates from your favourite authors. Don't have an account? Create Account or View more offers
Article content China’s CMOC recently reached an agreement on royalties with Democratic Republic of Congo’s state miner, paving the way for copper exports to resume. Copper production in Peru jumped in March as large mines resumed operations after stoppages caused by social protests. Stocks of copper in LME warehouses have risen by 80% since the middle of April to 92,250 tonnes. This has eased worries about supplies on the LME market and widened the discount for the cash contract over the three-month copper to about $50 a tonne. Industrial metals prices are also being influenced by negotiations over the U.S. debt ceiling. Investors are concerned about the possibility of the US federal government falling behind on its debt payments, which could trigger a default and spark chaos in financial markets.
Advertisement 3 Story continues below This advertisement has not loaded yet, but your article continues below.
Article content Elsewhere, zinc fell to 2-1/2-year lows of $2,426 a tonne. Prices of the metal used to galvanize steel for construction have dropped 30% over the past four months. The sell-off was triggered by sliding activity in China, where new construction starts measured by floor area fell 21.2% year on year in the January-April period, having been 19.2% down in the first three months. Three-month zinc fell 1% to $2,454 a tonne. In other metals, aluminum ceded 1.1% to $2,259, lead was up 0.1% to $2,095, tin lost 1.5% to $25,065 and nickel gained 1.1% to $21,525. (Reporting by Pratima Desai Editing by David Goodman)
Share this article in your social network
    ###</t>
  </si>
  <si>
    <t>{'org': '', 'article_id': 5669336062, 'source': 'Financial Post'}</t>
  </si>
  <si>
    <t>Singapore home prices surpass Hong Kong as APAC’s most expensive – survey</t>
  </si>
  <si>
    <t>KFGO</t>
  </si>
  <si>
    <t>The institute’s 2023 APAC Home Attainability Index showed the median price for a Singapore home was $1.2 million compared with $1.16 million in Hong Kong, where prices dropped 15% last year.
Sydney houses ranked third at $980,000.
 Singapore’s property market has been unusually resilient, with prices rising 8.6% last year and 10.6% in 2021, prompting authorities to introduce tough new cooling measures.
 Monthly rents in Singapore also held the top spot in Asia-Pacific at a median of $2,598, trailed by Sydney houses at $1,958 and Sydney apartments at $1,732. Hong Kong ranked fourth at $1,686.
 A heavy influx of immigrants and a trend among young professionals to move out of multi-generational family homes were key drivers behind Singapore’s sharp rise in rents and home prices, the institute said.
 When including public housing options, however, Singapore offered the most affordable home ownership with its government-built Housing and Development Board flats, which sold for a median price just 4.7 times the median household income.
 The report compared housing prices against median incomes in 45 cities across the Asia-Pacific region.
 Home ownership posed severe challenges in major cities in China, the Philippines and Vietnam, including Hong Kong, Shenzhen, Metro Manila, Metro Cebu, Ho Chi Minh City and Danang, where median home prices were 20 to 35 times the median household income.
 Rents were generally deemed more affordable, with monthly rents in most cities below 30% of median household income. Cities in Japan and South Korea had the lowest ratio of monthly rent to income.</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</si>
  <si>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The institute’s 2023 APAC Home Attainability Index showed the median price for a Singapore home was $1.2 million compared with $1.16 million in Hong Kong, where prices dropped 15% last year.
Sydney houses ranked third at $980,000.
 Singapore’s property market has been unusually resilient, with prices rising 8.6% last year and 10.6% in 2021, prompting authorities to introduce tough new cooling measures.
 Monthly rents in Singapore also held the top spot in Asia-Pacific at a median of $2,598, trailed by Sydney houses at $1,958 and Sydney apartments at $1,732. Hong Kong ranked fourth at $1,686.
 A heavy influx of immigrants and a trend among young professionals to move out of multi-generational family homes were key drivers behind Singapore’s sharp rise in rents and home prices, the institute said.
 When including public housing options, however, Singapore offered the most affordable home ownership with its government-built Housing and Development Board flats, which sold for a median price just 4.7 times the median household income.
 The report compared housing prices against median incomes in 45 cities across the Asia-Pacific region.
 Home ownership posed severe challenges in major cities in China, the Philippines and Vietnam, including Hong Kong, Shenzhen, Metro Manila, Metro Cebu, Ho Chi Minh City and Danang, where median home prices were 20 to 35 times the median household income.
 Rents were generally deemed more affordable, with monthly rents in most cities below 30% of median household income. Cities in Japan and South Korea had the lowest ratio of monthly rent to income.
    ###</t>
  </si>
  <si>
    <t>{'org': '', 'country': '', 'state': '', 'city': '', 'industry': '', 'risks': '', 'items_sold': '', 'service_provided': '', 'business_relations': '', 'article_id': 5696526422, 'source': 'KFGO'}</t>
  </si>
  <si>
    <t>Blockbuster Ticket Sales Are Expected to Continue Through 2023</t>
  </si>
  <si>
    <t>Upworthy</t>
  </si>
  <si>
    <t>As 2023 heads into summer, multiple signs point to a healthy and growing live music business for the rest of the year. In recent weeks, executives from the publicly traded concert promotion and ticketing companies have signaled that surging consumer demand won’t slow down, and there will be enough tours to satiate music fans’ appetite for live events.
Demand has been strong…
This story appeared on billboard.com , 2023-05-26.</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</si>
  <si>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As 2023 heads into summer, multiple signs point to a healthy and growing live music business for the rest of the year. In recent weeks, executives from the publicly traded concert promotion and ticketing companies have signaled that surging consumer demand won’t slow down, and there will be enough tours to satiate music fans’ appetite for live events.
Demand has been strong…
This story appeared on billboard.com , 2023-05-26.
    ###</t>
  </si>
  <si>
    <t>org: NA
country: NA
state: NA
city: NA
industry: NA
risks: NA
items_sold: NA
service_provided: live music events
business_relations: NA</t>
  </si>
  <si>
    <t>{'org': '', 'country': '', 'state': '', 'city': '', 'industry': '', 'risks': '', 'items_sold': '', 'service_provided': 'live music events', 'business_relations': '', 'article_id': 5687136020, 'source': 'Upworthy'}</t>
  </si>
  <si>
    <t>Cengage Receives Top Customer Service Award for Excellence in Supporting Students and Educators Virtual Office Hours</t>
  </si>
  <si>
    <t>Spoke.com</t>
  </si>
  <si>
    <t>Cengage Receives Top Customer Service Award for Excellence in Supporting Students and Educators  PR Newswire  BOSTON, May 24, 2023
 Customer Feedback Powers Sixth Consecutive Award from the Customer Relationship Management Institute
  BOSTON May 24, 2023 /PRNewswire/ -- Edtech provider Cengage announced today that it has again received the NorthFace Scoreboard "Top Customer Support Award" from the Customer Relationship Management Institute (CRMI). The award is based solely on customer feedback and recognizes organizations whose exemplary service to their customers is consistently reflected in their customer satisfaction survey results.
  "We are delighted to be recognized for the sixth consecutive year as Northface Scoreboard Award recipients for excellence in customer service," said Dawn Gerrain , Senior Vice President, Cengage Academic Service Experience. "Our Cengage Service Experience team works hard to create a differentiated service experience that strengthens our position as one of the most trustworthy enablers in education. This award affirms those efforts."
  One of the aspects that differentiates the Cengage Service Experience team is the belief that great customer service is not just about a transaction: it is about addressing customers' concerns with empathy and creating an unexpected personal connection.
  Some of the other unique features of the Cengage service experience include:
  : partnering with our sales team to deliver start of the semester Zoom sessions that address purchase, onboarding, and platform specific questions and issues in real time with our learners and educators.
  Transparency: proactively sharing how our platforms are performing via techcheck.cengage.com so customers can monitor if a platform is experiencing an issue.
  Expanded support channels : meeting our customers where they want to connect with us; including phone, web-created case, live and automated chat and through our social media handle (@CengageHelp)
  Quality self-service materials and support : through our community support site, support.cengage.com, customers can find a wide range of curated content from video tutorials, user guides and other resources including hundreds of self-serve articles based on commonly asked questions.
  Each year, CRMI reviews customer satisfaction survey results from over 500 companies to determine winners. Companies must achieve a customer satisfaction rating of 4.0+ out of a possible 5.0 score over a 12-month period. On average, less than 50 organizations end up meeting criteria to receive the award.
  For more information on awards and this year's winners, visit https://www.crmirewards.com/
  About Cengage and National Geographic Learning
  Cengage and National Geographic Learning, part of Cengage Group's portfolio of education businesses, provide education content and technology to support the learning goals of more than 12M digital learners, from middle school to graduate school, at more than 20,000 institutions globally. Our trusted content, reliable platforms, unique Cengage Unlimited subscription, and award-winning customer support teams make it easy for instructors to choose us year-after-year. For more information visit www.cengage.com or ngl.cengage.com
  View original content to download multimedia: https://www.prnewswire.com/news-releases/cengage-receives-top-customer-service-award-for-excellence-in-supporting-students-and-educators-301833700.html
  SOURCE Cengage
  © Copyright 2023 PR Newswire. All rights reserved.</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</si>
  <si>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Cengage Receives Top Customer Service Award for Excellence in Supporting Students and Educators  PR Newswire  BOSTON, May 24, 2023
 Customer Feedback Powers Sixth Consecutive Award from the Customer Relationship Management Institute
  BOSTON May 24, 2023 /PRNewswire/ -- Edtech provider Cengage announced today that it has again received the NorthFace Scoreboard "Top Customer Support Award" from the Customer Relationship Management Institute (CRMI). The award is based solely on customer feedback and recognizes organizations whose exemplary service to their customers is consistently reflected in their customer satisfaction survey results.
  "We are delighted to be recognized for the sixth consecutive year as Northface Scoreboard Award recipients for excellence in customer service," said Dawn Gerrain , Senior Vice President, Cengage Academic Service Experience. "Our Cengage Service Experience team works hard to create a differentiated service experience that strengthens our position as one of the most trustworthy enablers in education. This award affirms those efforts."
  One of the aspects that differentiates the Cengage Service Experience team is the belief that great customer service is not just about a transaction: it is about addressing customers' concerns with empathy and creating an unexpected personal connection.
  Some of the other unique features of the Cengage service experience include:
  : partnering with our sales team to deliver start of the semester Zoom sessions that address purchase, onboarding, and platform specific questions and issues in real time with our learners and educators.
  Transparency: proactively sharing how our platforms are performing via techcheck.cengage.com so customers can monitor if a platform is experiencing an issue.
  Expanded support channels : meeting our customers where they want to connect with us; including phone, web-created case, live and automated chat and through our social media handle (@CengageHelp)
  Quality self-service materials and support : through our community support site, support.cengage.com, customers can find a wide range of curated content from video tutorials, user guides and other resources including hundreds of self-serve articles based on commonly asked questions.
  Each year, CRMI reviews customer satisfaction survey results from over 500 companies to determine winners. Companies must achieve a customer satisfaction rating of 4.0+ out of a possible 5.0 score over a 12-month period. On average, less than 50 organizations end up meeting criteria to receive the award.
  For more information on awards and this year's winners, visit https://www.crmirewards.com/
  About Cengage and National Geographic Learning
  Cengage and National Geographic Learning, part of Cengage Group's portfolio of education businesses, provide education content and technology to support the learning goals of more than 12M digital learners, from middle school to graduate school, at more than 20,000 institutions globally. Our trusted content, reliable platforms, unique Cengage Unlimited subscription, and award-winning customer support teams make it easy for instructors to choose us year-after-year. For more information visit www.cengage.com or ngl.cengage.com
  View original content to download multimedia: https://www.prnewswire.com/news-releases/cengage-receives-top-customer-service-award-for-excellence-in-supporting-students-and-educators-301833700.html
  SOURCE Cengage
  © Copyright 2023 PR Newswire. All rights reserved.
    ###</t>
  </si>
  <si>
    <t>org: Cengage
country: NA
state: NA
city: Boston
industry: Edtech
risks: NA
items_sold: NA
service_provided: education content and technology
business_relations: National Geographic Learning</t>
  </si>
  <si>
    <t>{'org': 'Cengage', 'country': '', 'state': '', 'city': 'Boston', 'industry': 'Edtech', 'risks': '', 'items_sold': '', 'service_provided': 'education content and technology', 'business_relations': 'National Geographic Learning', 'article_id': 5678798695, 'source': 'Spoke.com'}</t>
  </si>
  <si>
    <t>Apple users, pay attention to the decision made by the company; some models are declared as obsolete, what does this mean?</t>
  </si>
  <si>
    <t>Newsfounded</t>
  </si>
  <si>
    <t>technology  That is one of the policies of the company with models that have been on the market for a long time.  Apple Watch 1st generation, 38mm.
 Apple Watch 1st generation, 42mm.
  Apple Watch Series 2 in 38 mm in aluminum.
  Apple Watch Series 2 in 42 mm in aluminum.
  Last News
  Our brands
  About us
  Contact us
  Our App
  Consumer Protection</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</si>
  <si>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technology  That is one of the policies of the company with models that have been on the market for a long time.  Apple Watch 1st generation, 38mm.
 Apple Watch 1st generation, 42mm.
  Apple Watch Series 2 in 38 mm in aluminum.
  Apple Watch Series 2 in 42 mm in aluminum.
  Last News
  Our brands
  About us
  Contact us
  Our App
  Consumer Protection
    ###</t>
  </si>
  <si>
    <t>{'article_id': 5673710094, 'source': 'Newsfounded'}</t>
  </si>
  <si>
    <t>Brokers upset after CGU wipes out commissions on crop</t>
  </si>
  <si>
    <t>Insurance News - Australia</t>
  </si>
  <si>
    <t>Rural brokers are alarmed after CGU confirmed it will cut commission on its crop product from 20% to zero from July 1.
Brokers say they weren’t given enough notice of the change, and they fear a similar approach could be adopted for other rural products in future.
CGU says crop is particularly exposed to the impact of severe weather events and cutting the commission was a “necessary step” to enable it to continue offering the cover.
“This is really unprecedented and it’s pretty short notice,” one NSW-based broker told insuranceNEWS.com.au.
“I understand if they are not making money on it, but this is a bit of a kick in the guts for brokers.
“They’ve got us over a barrel because it’s very hard to place this cover elsewhere. And if this is where it is starting, where will it end? Crop is a commodity product and it’s quite hard to charge the client a fee.”
Another broker described it as a “huge decision”.
“What’s next? Nil commission on farm packs? Do we need to start pulling away from CGU rural products? And if so, to where?”
One broker said they’d been told CGU didn’t really want to be in the crop market but was worried about the “backlash” if they exited.
“They are too scared to leave the market because they’re worried about the repercussions.
“Why didn't they come in and cut the commission in half or something? I thought [the short notice] was pretty rough.
“They may have lost money in the last couple of years, but this is short term thinking.”
CBN Executive Manager Distribution Leigh Frost says the network “understands what CGU is trying to achieve and why” but adds that brokers are badly impacted.
“We agree it is imperative that [CGU] continues to provide capacity for the crop market,” he told insuranceNEWS.com.au.
“However, the way in which this decision was communicated has made it very difficult and, in many cases, distressing for affected brokers.
“A greater lead time to enable brokers to prepare for this change was required. Unfortunately, that is not always achievable.”
CGU EGM Damien Gallagher says damaging weather events are becoming more frequent and severe across Australia.
“In a small portfolio like crop insurance, the impact of severe weather claims and increasing reinsurance expenses has a significant effect on the affordability of cover for customers,” he said.
“On top of that, crop is a seasonal product that has experienced capacity issues over recent years, with insurers typically offering capacity to the same brokers and shires.
“Providing a financially sustainable product is challenging. Removing the commission was a necessary step to help us continue to provide this product.”
He says the decision was not made lightly and CGU understands the impact on its broker partners.
“We made the decision with customers in mind knowing that there is limited capacity in the market and a withdrawal by CGU would have downstream effects on customers who rely on this cover for their livelihoods.
“It is our strong desire to continue to offer this product for years to come.”</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</si>
  <si>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Rural brokers are alarmed after CGU confirmed it will cut commission on its crop product from 20% to zero from July 1.
Brokers say they weren’t given enough notice of the change, and they fear a similar approach could be adopted for other rural products in future.
CGU says crop is particularly exposed to the impact of severe weather events and cutting the commission was a “necessary step” to enable it to continue offering the cover.
“This is really unprecedented and it’s pretty short notice,” one NSW-based broker told insuranceNEWS.com.au.
“I understand if they are not making money on it, but this is a bit of a kick in the guts for brokers.
“They’ve got us over a barrel because it’s very hard to place this cover elsewhere. And if this is where it is starting, where will it end? Crop is a commodity product and it’s quite hard to charge the client a fee.”
Another broker described it as a “huge decision”.
“What’s next? Nil commission on farm packs? Do we need to start pulling away from CGU rural products? And if so, to where?”
One broker said they’d been told CGU didn’t really want to be in the crop market but was worried about the “backlash” if they exited.
“They are too scared to leave the market because they’re worried about the repercussions.
“Why didn't they come in and cut the commission in half or something? I thought [the short notice] was pretty rough.
“They may have lost money in the last couple of years, but this is short term thinking.”
CBN Executive Manager Distribution Leigh Frost says the network “understands what CGU is trying to achieve and why” but adds that brokers are badly impacted.
“We agree it is imperative that [CGU] continues to provide capacity for the crop market,” he told insuranceNEWS.com.au.
“However, the way in which this decision was communicated has made it very difficult and, in many cases, distressing for affected brokers.
“A greater lead time to enable brokers to prepare for this change was required. Unfortunately, that is not always achievable.”
CGU EGM Damien Gallagher says damaging weather events are becoming more frequent and severe across Australia.
“In a small portfolio like crop insurance, the impact of severe weather claims and increasing reinsurance expenses has a significant effect on the affordability of cover for customers,” he said.
“On top of that, crop is a seasonal product that has experienced capacity issues over recent years, with insurers typically offering capacity to the same brokers and shires.
“Providing a financially sustainable product is challenging. Removing the commission was a necessary step to help us continue to provide this product.”
He says the decision was not made lightly and CGU understands the impact on its broker partners.
“We made the decision with customers in mind knowing that there is limited capacity in the market and a withdrawal by CGU would have downstream effects on customers who rely on this cover for their livelihoods.
“It is our strong desire to continue to offer this product for years to come.”
    ###</t>
  </si>
  <si>
    <t>org: CGU
country: NA
state: NA
city: NA
industry: Insurance
risks: weather; capacity; financial
items_sold: crop insurance
service_provided: NA
business_relations: NA</t>
  </si>
  <si>
    <t>{'org': 'CGU', 'country': '', 'state': '', 'city': '', 'industry': 'Insurance', 'risks': 'weather; capacity; financial', 'items_sold': 'crop insurance', 'service_provided': '', 'business_relations': '', 'article_id': 5668485277, 'source': 'Insurance News - Australia'}</t>
  </si>
  <si>
    <t>US digital TV sets fail to ignite public</t>
  </si>
  <si>
    <t>Electronics Weekly (UK)</t>
  </si>
  <si>
    <t>US digital TV sets fail to ignite public Richard Wilson Highly priced digital TV sets in the US have made a slower than expected market
impact, but market researcher Frost &amp; Sullivan says there is still the prospect of a large future market.
 The company says that the US consumer television market was worth $8.97bn in 1998, and will reach $9.22bn this year and will continue growing through 2005. But companies in this sector must reduce prices and educate consumers about the benefits of digital TVs.
 Frost &amp; Sullivan says that the market for digital television will not reach its full potential until after 2010 because of the slow transition from analogue to digital. The sale of analogue sets should continue until the market sees full acceptance of digital technology and the price of digital televisions declines to a comparable price.
 “The development of the home theatre market and growth in the video game and educational material markets has also positively impacted analogue television sales,” said Frost &amp; Sullivan analyst Donna Ann Pusey.
 “The price of analog colour television sets has declined to the point where consumers are able to purchase multiple sets for the household including additional sets for younger household members.”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</si>
  <si>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US digital TV sets fail to ignite public Richard Wilson Highly priced digital TV sets in the US have made a slower than expected market
impact, but market researcher Frost &amp; Sullivan says there is still the prospect of a large future market.
 The company says that the US consumer television market was worth $8.97bn in 1998, and will reach $9.22bn this year and will continue growing through 2005. But companies in this sector must reduce prices and educate consumers about the benefits of digital TVs.
 Frost &amp; Sullivan says that the market for digital television will not reach its full potential until after 2010 because of the slow transition from analogue to digital. The sale of analogue sets should continue until the market sees full acceptance of digital technology and the price of digital televisions declines to a comparable price.
 “The development of the home theatre market and growth in the video game and educational material markets has also positively impacted analogue television sales,” said Frost &amp; Sullivan analyst Donna Ann Pusey.
 “The price of analog colour television sets has declined to the point where consumers are able to purchase multiple sets for the household including additional sets for younger household members.”
    ###</t>
  </si>
  <si>
    <t>{'org': '', 'country': '', 'state': '', 'city': '', 'industry': '', 'risks': '', 'items_sold': '', 'service_provided': '', 'business_relations': '', 'article_id': 5693092322, 'source': 'Electronics Weekly (UK)'}</t>
  </si>
  <si>
    <t>4 reasons why you should leverage programmatic account-based marketing</t>
  </si>
  <si>
    <t>Advertising Age</t>
  </si>
  <si>
    <t xml:space="preserve">Account-based marketing (ABM) has long been a strategy that advertisers leverage to reach their target audiences. As a business-to-business marketing strategy, ABM concentrates marketing towards a set of specific accounts within a marketing team and allows for campaigns to be personalized towards engagement.
For B2B marketers, getting in front of the right professionals with buying influence is essential. B2B marketers having the means to efficiently target within their brand’s ideal customer profile is crucial to ensure their ads can lead to meaningful conversions. With its personalized approach and attention to detail, B2B audiences are receptive to messaging that is tailored just for them.
Companies are investing in ABM because it works. They’re finding that this B2B strategy drives substantial business impact.
A report by Momentum ITSMA gathered input from 279 ABM heads and practitioners from across the world. The report found that 84% of marketers experienced pipeline growth, and 77% reported revenue growth thanks to their ABM efforts. Seventy-two percent said that ABM delivers higher ROI than other types of marketing. And the value of ABM moves far beyond lead generation; most programs are seeing measurable improvements across a range of account, sales and organizational objectives.
Traditionally, ABM has relied on physical-world activities like sending gifts to ideal company clients, or attending events to get one-on-one time with the stakeholders at a target company.
Although ABM is effective, personalization at scale for target accounts remains a top challenge. To address this, marketers can leverage the power of programmatic for their ABM strategy. Programmatic ABM can be a B2B marketer's competitive edge: precision targeting at scale for your highest-ROI tactics. In addition to personalization, measurement is also a key challenge for B2B marketers; ABM solutions can help them understand the impact of media dollars on account engagement.
With the rise of programmatic advertising, the capabilities in ABM have become increasingly powerful. Marketers need ABM solutions that enable them to target high-value B2B audiences based on account lists, plus firmographic and personal-level data. Let’s explore four reasons why B2B marketers should be leveraging programmatic ABM.
1. Programmatic ABM is precise and scalable. With programmatic ABM, marketers can leverage tools that target select account lists and employees based on such factors as seniority and other firmographic data. This approach results in meaningful ad campaigns that can scale. By using firmographic and account data to pivot their ad campaigns, B2B marketers can optimize their results and achieve greater campaign success.
2. Programmatic ABM allows marketers to track progress across the buyer's journey. Advertisers can leverage programmatic ABM to see what actions users are taking at which stage of the programmatic funnel. This gives them insight into their unique sales cycle, and helps them prioritize what to do next. Understanding how business professionals and decision-makers are engaging with campaigns and creatives makes it possible to better iterate on campaign performance.
A B2B marketer can use these insights to segment the audiences into more applicable groups that can be targeted using increasingly focused and effective means. They can also leverage ABM to discern interested and engaged accounts for prioritization within the sales team.
3. Programmatic ABM streamlines the customer-acquisition process. Programmatic ABM gives marketers the opportunity to create more personalized messaging for B2B professionals. Rather than creating a broad message for a large population, B2B marketers can personalize messaging based on who their target personas are or where specific accounts are in the funnel. This enables B2B marketers to eliminate those poor leads that go nowhere.
While ABM supports personalized messaging, this doesn’t mean marketers should only nurture the primary decision maker that they are targeting. For ad campaigns to scale, it can be helpful to build a strategy that gets in front of the wider team that could influence a buying decision. This is because limiting campaigns to reach only CEOs, for example, will lead to campaigns that struggle to scale.
4. With programmatic ABM, advertisers can leverage diverse, multichannel inventory. The B2B buying journey isn’t linear. A multichannel approach is key because it enables marketers to reach influential B2B audiences wherever they consume content. Using a mix of complementary channels increases the percentage of the total target audience that a campaign can reach, and it helps advertisers to craft a cohesive brand story throughout the entire customer journey.
Why is this important? It can take anywhere from a couple of weeks to several months to close a B2B sale. Pursuing a full-funnel marketing approach allows B2B marketers to nurture leads who aren’t ready to buy yet across a multitude of channels, such as unleashing their message through a full-screen video via connected TV advertising, or retargeting them through a programmatic audio ad.
It’s time to embrace programmatic ABM. With the popularity of programmatic advertising, the capabilities of ABM have become increasingly powerful. Programmatic ABM gives B2B marketers the ability to nurture audiences through the B2B buying journey across all devices and different programmatic channels. As a result, they can leverage ABM to create highly targeted, personalized campaigns that will win over the right accounts.
</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</si>
  <si>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Account-based marketing (ABM) has long been a strategy that advertisers leverage to reach their target audiences. As a business-to-business marketing strategy, ABM concentrates marketing towards a set of specific accounts within a marketing team and allows for campaigns to be personalized towards engagement.
For B2B marketers, getting in front of the right professionals with buying influence is essential. B2B marketers having the means to efficiently target within their brand’s ideal customer profile is crucial to ensure their ads can lead to meaningful conversions. With its personalized approach and attention to detail, B2B audiences are receptive to messaging that is tailored just for them.
Companies are investing in ABM because it works. They’re finding that this B2B strategy drives substantial business impact.
A report by Momentum ITSMA gathered input from 279 ABM heads and practitioners from across the world. The report found that 84% of marketers experienced pipeline growth, and 77% reported revenue growth thanks to their ABM efforts. Seventy-two percent said that ABM delivers higher ROI than other types of marketing. And the value of ABM moves far beyond lead generation; most programs are seeing measurable improvements across a range of account, sales and organizational objectives.
Traditionally, ABM has relied on physical-world activities like sending gifts to ideal company clients, or attending events to get one-on-one time with the stakeholders at a target company.
Although ABM is effective, personalization at scale for target accounts remains a top challenge. To address this, marketers can leverage the power of programmatic for their ABM strategy. Programmatic ABM can be a B2B marketer's competitive edge: precision targeting at scale for your highest-ROI tactics. In addition to personalization, measurement is also a key challenge for B2B marketers; ABM solutions can help them understand the impact of media dollars on account engagement.
With the rise of programmatic advertising, the capabilities in ABM have become increasingly powerful. Marketers need ABM solutions that enable them to target high-value B2B audiences based on account lists, plus firmographic and personal-level data. Let’s explore four reasons why B2B marketers should be leveraging programmatic ABM.
1. Programmatic ABM is precise and scalable. With programmatic ABM, marketers can leverage tools that target select account lists and employees based on such factors as seniority and other firmographic data. This approach results in meaningful ad campaigns that can scale. By using firmographic and account data to pivot their ad campaigns, B2B marketers can optimize their results and achieve greater campaign success.
2. Programmatic ABM allows marketers to track progress across the buyer's journey. Advertisers can leverage programmatic ABM to see what actions users are taking at which stage of the programmatic funnel. This gives them insight into their unique sales cycle, and helps them prioritize what to do next. Understanding how business professionals and decision-makers are engaging with campaigns and creatives makes it possible to better iterate on campaign performance.
A B2B marketer can use these insights to segment the audiences into more applicable groups that can be targeted using increasingly focused and effective means. They can also leverage ABM to discern interested and engaged accounts for prioritization within the sales team.
3. Programmatic ABM streamlines the customer-acquisition process. Programmatic ABM gives marketers the opportunity to create more personalized messaging for B2B professionals. Rather than creating a broad message for a large population, B2B marketers can personalize messaging based on who their target personas are or where specific accounts are in the funnel. This enables B2B marketers to eliminate those poor leads that go nowhere.
While ABM supports personalized messaging, this doesn’t mean marketers should only nurture the primary decision maker that they are targeting. For ad campaigns to scale, it can be helpful to build a strategy that gets in front of the wider team that could influence a buying decision. This is because limiting campaigns to reach only CEOs, for example, will lead to campaigns that struggle to scale.
4. With programmatic ABM, advertisers can leverage diverse, multichannel inventory. The B2B buying journey isn’t linear. A multichannel approach is key because it enables marketers to reach influential B2B audiences wherever they consume content. Using a mix of complementary channels increases the percentage of the total target audience that a campaign can reach, and it helps advertisers to craft a cohesive brand story throughout the entire customer journey.
Why is this important? It can take anywhere from a couple of weeks to several months to close a B2B sale. Pursuing a full-funnel marketing approach allows B2B marketers to nurture leads who aren’t ready to buy yet across a multitude of channels, such as unleashing their message through a full-screen video via connected TV advertising, or retargeting them through a programmatic audio ad.
It’s time to embrace programmatic ABM. With the popularity of programmatic advertising, the capabilities of ABM have become increasingly powerful. Programmatic ABM gives B2B marketers the ability to nurture audiences through the B2B buying journey across all devices and different programmatic channels. As a result, they can leverage ABM to create highly targeted, personalized campaigns that will win over the right accounts.
    ###</t>
  </si>
  <si>
    <t>{'org': '', 'article_id': 5678718731, 'source': 'Advertising Age'}</t>
  </si>
  <si>
    <t>Precision BioSciences Inc. (NASDAQ: DTIL): Decline Of -1854.02% Looks Weak With A Stock Forecast 2023</t>
  </si>
  <si>
    <t>Marketingsentinel.com</t>
  </si>
  <si>
    <t>In today's recent session, 0.59 million shares of the Precision BioSciences Inc. (NASDAQ:DTIL) have been traded, and its beta is 1.39. Most recently the company's share price was $0.87, and it changed around $0.09 or 11.40% from the last close, which brings the market valuation of the company to $83.81M. DTIL at last check was trading at a discount to its 52-week high of $2.21, offering almost -154.02% off that amount. The share price's 52-week low was $0.68, which indicates that the recent value has risen by an impressive 21.84% since then. We note from Precision BioSciences Inc.'s average daily trading volume that its 10-day average is 0.48 million shares, with the 3-month average coming to 563.04K.
 Precision BioSciences Inc. stock received a consensus recommendation rating of an Overweight, based on a mean score of 1.90. If we narrow it down even further, the data shows that 0 out of 7 analysts rate the stock as a Sell; another 0 rate it as Overweight. Among the rest, 2 recommended DTIL as a Hold, whereas 5 deemed it a Buy, and 0 rated it as Underweight. Precision BioSciences Inc. is expected to report earnings per share of -$0.24 for the current quarter.
  Dive into the world of lucrative penny stocks with MarketClub's groundbreaking "Smart Scan" technology! Get an instant snapshot of the top 50 high volume stocks with a clear direction and outstanding liquidity - in other words, the strongest trending. To unlock this exclusive list, simply provide your first name, last name, and email for instant access.
   Precision BioSciences Inc. (NASDAQ:DTIL) trade information
  Instantly DTIL has been showing a green trend so far today with a performance of 11.40% on intraday trading today. The performance over the last five days has remained in the green territory. The rise to weekly highs of 0.8800 on Monday, 05/22/23 increased the stock's daily price by 1.14%. The company's shares are currently down -26.65% year-to-date, but still up 16.54% over the last five days. On the other hand, Precision BioSciences Inc. (NASDAQ:DTIL) is -1.03% up in the 30-day period. We can see from the shorts that 0.77 million shares have been sold at a short interest cover period of 1.36 day(s).
  The consensus price target as assigned by Wall Street analysts is $6.67, which translates to bulls needing to increase their stock price by 86.96% from its current value. Analyst projections state that DTIL is forecast to be at a low of $1.00 and a high of $17.00. In order for the stock price to hit the forecast high, the stock would need to plunge -1854.02% from its current level, while the stock would need to crash -14.94% from its current level to reach the projected low.
  Precision BioSciences Inc. (DTIL) estimates and forecasts
  Precision BioSciences Inc. share prices are performing particularly well compared to other companies within the same industry. As is evident from the statistics, the company's shares have fallen -43.32 percent over the past six months and at a 25.98% annual growth rate that is well above the industry average of 11.20%. Moreover, analysts have decided to roll up on their fiscal year 2023 revenue estimates. The rating firms predict that it will gain 47.80% in revenue this quarter, and will report a decrease of -4.50% in the next quarter. The year-over-year growth rate is expected to be 15.00%, up from the previous year.
  Consensus estimates provided by 4 financial analysts predict the company will bring in an average of $6.41 million in revenue for the current quarter. 4 analysts expect Precision BioSciences Inc. to make $7.18 million in revenue for the quarter ending Sep 2023. The company's sales for the same quarters a year ago were $3.82 million and $5.97 million respectively. Analysts predict that the company's current quarter sales will jump, forecast at 67.80%. Forecasts for the next quarter put sales growth at 20.30%.
  Looking at the company's year-over-year earnings, the past five years showed a negative earnings growth rate of -24.20%.
  DTIL Dividends
  Precision BioSciences Inc.'s next quarterly earnings report is expected to be released around August 07 and August 11.</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</si>
  <si>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In today's recent session, 0.59 million shares of the Precision BioSciences Inc. (NASDAQ:DTIL) have been traded, and its beta is 1.39. Most recently the company's share price was $0.87, and it changed around $0.09 or 11.40% from the last close, which brings the market valuation of the company to $83.81M. DTIL at last check was trading at a discount to its 52-week high of $2.21, offering almost -154.02% off that amount. The share price's 52-week low was $0.68, which indicates that the recent value has risen by an impressive 21.84% since then. We note from Precision BioSciences Inc.'s average daily trading volume that its 10-day average is 0.48 million shares, with the 3-month average coming to 563.04K.
 Precision BioSciences Inc. stock received a consensus recommendation rating of an Overweight, based on a mean score of 1.90. If we narrow it down even further, the data shows that 0 out of 7 analysts rate the stock as a Sell; another 0 rate it as Overweight. Among the rest, 2 recommended DTIL as a Hold, whereas 5 deemed it a Buy, and 0 rated it as Underweight. Precision BioSciences Inc. is expected to report earnings per share of -$0.24 for the current quarter.
  Dive into the world of lucrative penny stocks with MarketClub's groundbreaking "Smart Scan" technology! Get an instant snapshot of the top 50 high volume stocks with a clear direction and outstanding liquidity - in other words, the strongest trending. To unlock this exclusive list, simply provide your first name, last name, and email for instant access.
   Precision BioSciences Inc. (NASDAQ:DTIL) trade information
  Instantly DTIL has been showing a green trend so far today with a performance of 11.40% on intraday trading today. The performance over the last five days has remained in the green territory. The rise to weekly highs of 0.8800 on Monday, 05/22/23 increased the stock's daily price by 1.14%. The company's shares are currently down -26.65% year-to-date, but still up 16.54% over the last five days. On the other hand, Precision BioSciences Inc. (NASDAQ:DTIL) is -1.03% up in the 30-day period. We can see from the shorts that 0.77 million shares have been sold at a short interest cover period of 1.36 day(s).
  The consensus price target as assigned by Wall Street analysts is $6.67, which translates to bulls needing to increase their stock price by 86.96% from its current value. Analyst projections state that DTIL is forecast to be at a low of $1.00 and a high of $17.00. In order for the stock price to hit the forecast high, the stock would need to plunge -1854.02% from its current level, while the stock would need to crash -14.94% from its current level to reach the projected low.
  Precision BioSciences Inc. (DTIL) estimates and forecasts
  Precision BioSciences Inc. share prices are performing particularly well compared to other companies within the same industry. As is evident from the statistics, the company's shares have fallen -43.32 percent over the past six months and at a 25.98% annual growth rate that is well above the industry average of 11.20%. Moreover, analysts have decided to roll up on their fiscal year 2023 revenue estimates. The rating firms predict that it will gain 47.80% in revenue this quarter, and will report a decrease of -4.50% in the next quarter. The year-over-year growth rate is expected to be 15.00%, up from the previous year.
  Consensus estimates provided by 4 financial analysts predict the company will bring in an average of $6.41 million in revenue for the current quarter. 4 analysts expect Precision BioSciences Inc. to make $7.18 million in revenue for the quarter ending Sep 2023. The company's sales for the same quarters a year ago were $3.82 million and $5.97 million respectively. Analysts predict that the company's current quarter sales will jump, forecast at 67.80%. Forecasts for the next quarter put sales growth at 20.30%.
  Looking at the company's year-over-year earnings, the past five years showed a negative earnings growth rate of -24.20%.
  DTIL Dividends
  Precision BioSciences Inc.'s next quarterly earnings report is expected to be released around August 07 and August 11.
    ###</t>
  </si>
  <si>
    <t>org: Precision BioSciences Inc.
country: NA
state: NA
city: NA
industry: NA
risks: NA
items_sold: NA
service_provided: NA
business_relations: NA</t>
  </si>
  <si>
    <t>{'org': 'Precision BioSciences Inc.', 'country': '', 'state': '', 'city': '', 'industry': '', 'risks': '', 'items_sold': '', 'service_provided': '', 'business_relations': '', 'article_id': 5675081958, 'source': 'Marketingsentinel.com'}</t>
  </si>
  <si>
    <t>How to win your competitors customers and lift revenue now</t>
  </si>
  <si>
    <t>Chester County Press (Oxford, PA)</t>
  </si>
  <si>
    <t>What is your business doing about events, campaigns, and promotions to increase demand generation?  Geelong, Australia - June 2, 2023 Accelerate Your Business. Today
 Social media platforms (Twitter, Facebook, Linkedln and many more) allow you and your business to reach millions and vice-versa - millions to turn on your business if it does the wrong thing.
  Social Media Management - one aspect is monitoring conversations across social media of interest to your brand/business/audience is a simple yet necessary way to manage PR, both positive and negative.
  In one swoop, Airbnb positioned itself as going above and beyond to help people in distress when it had no direct commercial interests. The positive PR earned from millions of views outweighed the cost of doing so. Win to AirBnb.
  New currency - Attention is the most valuable asset in the world today.
  If Alix Earle, with 11 friends, arrived to find no holiday house and no or little social media followers - would AirBnb have stepped in to help?
  Social influence and followers (gaining attention within seconds to many followers) are powerful social currencies in a digital world.
  Getting more attention from your ideal future buyers, clients, customers, and patients is a core KPI today.
  Targeting your competitor's shoppers and customers with win-over strategies and tactics is as old as business.
  In a digital world, it is so much easier to achieve.
  Today's standard operating procedure is to geofence your competitor's stores - across the State, Australia or most parts of the world.
  Serve digital advertising to people with mobile devices who physically enter their stores.
  Geofencing marketing is location-based marketing using GPS technology to create virtual boundaries around any physical space - in this example, your competitor's retail stores.
  Geofencing allows you to target people with devices within a certain distance of the stores or who have entered the stores with advertising and promotions.
  Your pitch - your win-over campaign is critical to faster revenue growth
  For example, Mcdonald's might target its competitors Australia-wide with geofence marketing every day.
  Like all marketing, it is about return on investment - what percentage of people are influenced to change their future behaviour.
  Here are some examples of successful geofencing campaigns:
  For most businesses, geofenced campaigns are a daily part of their win-over tactics to win more of their competitor's revenue.
  It works best when the win-over campaigns differ from their broader campaigns.
  Often the best performing win-over campaigns are a gift with purchase.
  Retail empires have successfully accelerated with campaigns and promotions - and the most valuable are highly strategic - gifts with purchase.
  For example, in Australia - the two market-leading supermarkets, Coles and Safeway (Woolworths) run gifts with purchase—a small plastic toy when you spend over XY dollars. The high-performance lift in demand generation is so significant that they comment on the end-of-year financial results.
  What is your business doing about events, campaigns, and promotions to increase demand generation for your business today?
  How has the performance of your recent campaigns been going?
  What works best and not?
  End
  https://accelerateyourbusiness.today/how-to-win-your-competitors-customers-and-lift-revenue-now/
  Contact Information:
  Accelerate Your Business. Today
  PO Box 1178
  Geelong , VIC
  Australia
  Accelerate Your Business. Today *Harris
   https://accelerateyourbusiness.today
  Original Source: https://accelerateyourbusiness.today/how-to-win-your-competitors-customers-and-lift-revenue-now/</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</si>
  <si>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What is your business doing about events, campaigns, and promotions to increase demand generation?  Geelong, Australia - June 2, 2023 Accelerate Your Business. Today
 Social media platforms (Twitter, Facebook, Linkedln and many more) allow you and your business to reach millions and vice-versa - millions to turn on your business if it does the wrong thing.
  Social Media Management - one aspect is monitoring conversations across social media of interest to your brand/business/audience is a simple yet necessary way to manage PR, both positive and negative.
  In one swoop, Airbnb positioned itself as going above and beyond to help people in distress when it had no direct commercial interests. The positive PR earned from millions of views outweighed the cost of doing so. Win to AirBnb.
  New currency - Attention is the most valuable asset in the world today.
  If Alix Earle, with 11 friends, arrived to find no holiday house and no or little social media followers - would AirBnb have stepped in to help?
  Social influence and followers (gaining attention within seconds to many followers) are powerful social currencies in a digital world.
  Getting more attention from your ideal future buyers, clients, customers, and patients is a core KPI today.
  Targeting your competitor's shoppers and customers with win-over strategies and tactics is as old as business.
  In a digital world, it is so much easier to achieve.
  Today's standard operating procedure is to geofence your competitor's stores - across the State, Australia or most parts of the world.
  Serve digital advertising to people with mobile devices who physically enter their stores.
  Geofencing marketing is location-based marketing using GPS technology to create virtual boundaries around any physical space - in this example, your competitor's retail stores.
  Geofencing allows you to target people with devices within a certain distance of the stores or who have entered the stores with advertising and promotions.
  Your pitch - your win-over campaign is critical to faster revenue growth
  For example, Mcdonald's might target its competitors Australia-wide with geofence marketing every day.
  Like all marketing, it is about return on investment - what percentage of people are influenced to change their future behaviour.
  Here are some examples of successful geofencing campaigns:
  For most businesses, geofenced campaigns are a daily part of their win-over tactics to win more of their competitor's revenue.
  It works best when the win-over campaigns differ from their broader campaigns.
  Often the best performing win-over campaigns are a gift with purchase.
  Retail empires have successfully accelerated with campaigns and promotions - and the most valuable are highly strategic - gifts with purchase.
  For example, in Australia - the two market-leading supermarkets, Coles and Safeway (Woolworths) run gifts with purchase—a small plastic toy when you spend over XY dollars. The high-performance lift in demand generation is so significant that they comment on the end-of-year financial results.
  What is your business doing about events, campaigns, and promotions to increase demand generation for your business today?
  How has the performance of your recent campaigns been going?
  What works best and not?
  End
  https://accelerateyourbusiness.today/how-to-win-your-competitors-customers-and-lift-revenue-now/
  Contact Information:
  Accelerate Your Business. Today
  PO Box 1178
  Geelong , VIC
  Australia
  Accelerate Your Business. Today *Harris
   https://accelerateyourbusiness.today
  Original Source: https://accelerateyourbusiness.today/how-to-win-your-competitors-customers-and-lift-revenue-now/
    ###</t>
  </si>
  <si>
    <t>{'article_id': 5709082471, 'source': 'Chester County Press (Oxford, PA)'}</t>
  </si>
  <si>
    <t>Leverage Is a Lead Weight On This High-Yielder's Recovery</t>
  </si>
  <si>
    <t>Finanzen.ch</t>
  </si>
  <si>
    <t>On  24.46 CHF -1.51%  Charts  News  Analysen  Kaufen
 Verkaufen Dividend investors looking to invest in a high-yield stock that owns great assets will likely find mall landlord Macerich (NYSE: MAC) of interest, given its large 7.2% dividend yield. But there's more to the story here. Competitors have a leg up on this real estate investment trust (REIT) when it comes to balance sheet strength, and that has been, and could remain, a very important difference.Malls like the ones that Macerich owns were shut down during the early days of the coronavirus pandemic. It was a huge blow to the REIT's business and that of its closest peers, like Tanger Factory Outlets (NYSE: SKT) and Simon Property Group (NYSE: SPG). All three ended up either reducing or temporarily eliminating their dividends. But, now that the world has begun to learn how to live with the coronavirus, malls are up and running again and shoppers have returned. Image source: Getty Images.Continue reading
  Weiter zum vollständigen Artikel bei "MotleyFool"
  INFLATION: WELTWEIT STEIGEN DIE PREISE
  Die Produktdokumentation, d.h. der Prospekt und das Basisinformationsblatt (BIB), sowie Informationen zu Chancen und Risiken, finden Sie unter: https://keyinvest-ch.ubs.com</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</si>
  <si>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On  24.46 CHF -1.51%  Charts  News  Analysen  Kaufen
 Verkaufen Dividend investors looking to invest in a high-yield stock that owns great assets will likely find mall landlord Macerich (NYSE: MAC) of interest, given its large 7.2% dividend yield. But there's more to the story here. Competitors have a leg up on this real estate investment trust (REIT) when it comes to balance sheet strength, and that has been, and could remain, a very important difference.Malls like the ones that Macerich owns were shut down during the early days of the coronavirus pandemic. It was a huge blow to the REIT's business and that of its closest peers, like Tanger Factory Outlets (NYSE: SKT) and Simon Property Group (NYSE: SPG). All three ended up either reducing or temporarily eliminating their dividends. But, now that the world has begun to learn how to live with the coronavirus, malls are up and running again and shoppers have returned. Image source: Getty Images.Continue reading
  Weiter zum vollständigen Artikel bei "MotleyFool"
  INFLATION: WELTWEIT STEIGEN DIE PREISE
  Die Produktdokumentation, d.h. der Prospekt und das Basisinformationsblatt (BIB), sowie Informationen zu Chancen und Risiken, finden Sie unter: https://keyinvest-ch.ubs.com
    ###</t>
  </si>
  <si>
    <t>org: Macerich
country: NA
state: NA
city: NA
industry: Real Estate Investment Trust (REIT)
risks: pandemic; balance sheet strength
items_sold: NA
service_provided: mall ownership
business_relations: Tanger Factory Outlets; Simon Property Group</t>
  </si>
  <si>
    <t>{'org': 'Macerich', 'country': '', 'state': '', 'city': '', 'industry': 'Real Estate Investment Trust (REIT)', 'risks': 'pandemic; balance sheet strength', 'items_sold': '', 'service_provided': 'mall ownership', 'business_relations': 'Tanger Factory Outlets; Simon Property Group', 'article_id': 5708768270, 'source': 'Finanzen.ch'}</t>
  </si>
  <si>
    <t>Laos Focuses On Creating Digital Economy, Society</t>
  </si>
  <si>
    <t>BruDirect</t>
  </si>
  <si>
    <t>KPL (KPL/VNA) – Lao Prime Minister Sonexay Siphandone has called for intensive action to develop three digital pillars – a digital economy, government and community - to give a big boost to the country’s socio-economic development, local media reported on May 29.
(KPL/VNA) – Lao Prime Minister Sonexay Siphandone has called for intensive action to develop three digital pillars – a digital economy, government and community - to give a big boost to the country’s socio-economic development, local media reported on May 29.
 Addressing the ‘Ministerial Level Conference on Blockchain 4.0 Development for Digital Economy Development in Laos’ in Vientiane on May 26, the PM said that Laos must be resolutely determined to promote and broaden the use of digital technologies effectively.
 The technologies including blockchain, artificial intelligence (AI), high speed Internet, Internet of Things (IoT), big data, cloud computing, E-wallet, E-transactions, E-payments, and virtual and augmented reality will bring about new opportunities and services to drive rapid changes and spur fast progress in socio-economic development and governance.
 He said the use of digital technologies is a global trend, and countries around the world are developing and using them to create smart cities, smart governments, smart economies, smart communities, and smart living.
 To pursue the common goal, the Lao government is implementing the National Digital Economic Development Vision for 2021-2040, the National Digital Economic Development Strategy for 2021-2030, and the National Digital Economic Development Plan for 2021-2025.
 PM Sonexay stressed the need to develop human resources and infrastructure, along with enacting the necessary legislation to support these plans and digital transformation in Laos.
 Lao Minister of Technology and Communications Boviengkham Vongdara said that the ministry and MetaBank Singapore signed a contract to develop Lao National Blockchain Infrastructure to support digitalisation.
 MetaBank Singapore’s Founder and Chairman Frank Sui said the country's digital economy, throughout its 2023-2025 piloting programme, is forecast to generate more than 7 billion USD in revenue, including over 1 billion USD generated this year, more than 2 billion USD next year, and more than 4 billion USD in 2025.
 Source:
 courtesy of KPL NEWS AGENCY by KPL NEWS AGENCY
 If you have any stories or news that you would like to share with the global online community, please feel free to share it with us by contacting us directly at pr@brudirect.com</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</si>
  <si>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KPL (KPL/VNA) – Lao Prime Minister Sonexay Siphandone has called for intensive action to develop three digital pillars – a digital economy, government and community - to give a big boost to the country’s socio-economic development, local media reported on May 29.
(KPL/VNA) – Lao Prime Minister Sonexay Siphandone has called for intensive action to develop three digital pillars – a digital economy, government and community - to give a big boost to the country’s socio-economic development, local media reported on May 29.
 Addressing the ‘Ministerial Level Conference on Blockchain 4.0 Development for Digital Economy Development in Laos’ in Vientiane on May 26, the PM said that Laos must be resolutely determined to promote and broaden the use of digital technologies effectively.
 The technologies including blockchain, artificial intelligence (AI), high speed Internet, Internet of Things (IoT), big data, cloud computing, E-wallet, E-transactions, E-payments, and virtual and augmented reality will bring about new opportunities and services to drive rapid changes and spur fast progress in socio-economic development and governance.
 He said the use of digital technologies is a global trend, and countries around the world are developing and using them to create smart cities, smart governments, smart economies, smart communities, and smart living.
 To pursue the common goal, the Lao government is implementing the National Digital Economic Development Vision for 2021-2040, the National Digital Economic Development Strategy for 2021-2030, and the National Digital Economic Development Plan for 2021-2025.
 PM Sonexay stressed the need to develop human resources and infrastructure, along with enacting the necessary legislation to support these plans and digital transformation in Laos.
 Lao Minister of Technology and Communications Boviengkham Vongdara said that the ministry and MetaBank Singapore signed a contract to develop Lao National Blockchain Infrastructure to support digitalisation.
 MetaBank Singapore’s Founder and Chairman Frank Sui said the country's digital economy, throughout its 2023-2025 piloting programme, is forecast to generate more than 7 billion USD in revenue, including over 1 billion USD generated this year, more than 2 billion USD next year, and more than 4 billion USD in 2025.
 Source:
 courtesy of KPL NEWS AGENCY by KPL NEWS AGENCY
 If you have any stories or news that you would like to share with the global online community, please feel free to share it with us by contacting us directly at pr@brudirect.com
    ###</t>
  </si>
  <si>
    <t>{'org': '', 'article_id': 5703206756, 'source': 'BruDirect'}</t>
  </si>
  <si>
    <t>AAV Full/Empty Capsid Separation Using Mechanistic Modeling</t>
  </si>
  <si>
    <t>Cell and Gene Therapy</t>
  </si>
  <si>
    <t>Source: Cytiva  By Tatjana Trunzer and Patricia Roch, Scientists at Cytiva
 Developing a properly optimized AAV polishing step to separate empty from full viral particles normally requires many experiments and analytical evaluations, which are time and cost intensive. Discover a chromatography modeling software that can speed up the process development with inexpensive and fast computer simulations and fewer experiments required.
  Mechanistic modeling can support the understanding of fluid dynamical and mass transfer effects inside the chromatographic system as well as the influence of MgCl on the AAV particles' adsorption/desorption properties, which is often used as additive during salt elution to improve the separation performance of full and empty particles. In this study, we used mechanistic modeling to investigate how AAV-resin interactions are affected when MgCl is used as an elution additive.
  VIEW THE APPLICATION NOTE!
  Get unlimited access to:</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</si>
  <si>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Source: Cytiva  By Tatjana Trunzer and Patricia Roch, Scientists at Cytiva
 Developing a properly optimized AAV polishing step to separate empty from full viral particles normally requires many experiments and analytical evaluations, which are time and cost intensive. Discover a chromatography modeling software that can speed up the process development with inexpensive and fast computer simulations and fewer experiments required.
  Mechanistic modeling can support the understanding of fluid dynamical and mass transfer effects inside the chromatographic system as well as the influence of MgCl on the AAV particles' adsorption/desorption properties, which is often used as additive during salt elution to improve the separation performance of full and empty particles. In this study, we used mechanistic modeling to investigate how AAV-resin interactions are affected when MgCl is used as an elution additive.
  VIEW THE APPLICATION NOTE!
  Get unlimited access to:
    ###</t>
  </si>
  <si>
    <t>org: Cytiva
country: NA
state: NA
city: NA
industry: Biotechnology
risks: NA
items_sold: NA
service_provided: Chromatography modeling software
business_relations: NA</t>
  </si>
  <si>
    <t>{'org': 'Cytiva', 'country': '', 'state': '', 'city': '', 'industry': 'Biotechnology', 'risks': '', 'items_sold': '', 'service_provided': 'Chromatography modeling software', 'business_relations': '', 'article_id': 5676473793, 'source': 'Cell and Gene Therapy'}</t>
  </si>
  <si>
    <t>Proliferation of artificial intelligence forcing businesses to 'adapt or die'</t>
  </si>
  <si>
    <t>SAN ANTONIO (WOAI/KABB) — With the invention of ChatGPT and the rapid advent of Artificial Intelligence (AI), small businesses are having to adapt or die.
 Melissa Elizondo is the owner of Heartwood Marketing Solutions in the San Antonio area.
   More Videos
  0 seconds of 0 seconds
  Volume 90%
  Press shift question mark to access a list of keyboard shortcuts
  Keyboard Shortcuts
  Enabled
  Disabled
  Play/Pause
  SPACE
  Increase Volume
  ↑
  Decrease Volume
  ↓
  Seek Forward
  →
  Seek Backward
  ←
  Captions On/Off
  c
  Fullscreen/Exit Fullscreen
  f
  Mute/Unmute
  m
  Seek %
   Next Up
  DeSantis team releases teaser video ahead of expected 2024 presidential campaign launch
  Email
  facebook
  twitter
  Link
  https://cbs6albany.com/news/nation-world/proliferation-of-artificial-intelligence-forcing-businesses-to-adapt-or-die-small-chatgpt-ai-kabb-sanantonio-texas?video=cde35973899744a58c42dbeb2ab6f541
  Copied
  Embed
  &lt;iframe src="http://sinclairstoryline.com/resources/embeds/jw8-embed.html?client=googima&amp;file=https://content.uplynk.com/cde35973899744a58c42dbeb2ab6f541.m3u8&amp;autostart=false" width="640" height="360" frameborder="0" scrolling="auto" loading="lazy"&gt;&lt;/iframe&gt;
  Copied
   Live
     (SBG San Antonio)
  "In October, I slowly started losing my clients,” Elizondo said. “And a lot of it had to do with inflation and what's going on in the economy."
  March of Dimes
  Join us in supporting moms this May.
  March of Dimes
  Learn More
  Undo
   Troopers arrest three after altercation in Fort Edward
  Undo
  Kaspersky
  Always-on protection for your family
  Kaspersky
  Undo
   It Might Be Warm, But It's Too Soon to Plant - We've Got Your Safe Dates Here
  Undo
  Eight years of building her business came crashing down.
  "I had no more monthly clients, and they paid the bills,” she added.
  The invention of AI has made creating marketing plans, press releases, and even workout plans easier and faster than ever - which is making what people like Elizondo used to do obsolete.
  "People are demanding, more faster," Stephanie Scheller, the founder of Grow Disrupt, said. "They are expecting people to be more educated, they're expecting people to have more content, more work, more quality of work, and being able to do it at very low rates."
  With no clients or work, Elizondo's 12 employees found other jobs.
  Now a one-woman show, Elizondo adapted. She found ways to use ChatGPT and AI programs to do more work than before for less money and with less help.
  "All of a sudden I could create content, I can get things done, get it out and I did it without staff," Elizondo said. "I was able to do I think 24 websites and three months where I used to only do one or two a month. "
  She started making TikTok videos to teach people what she learned. Now, business is booming.
  Scheller says businesses that ignore AI capabilities are going to get left behind.
  "The best thing small businesses can do right now is be getting ahead of it, looking at it take time once a month just to look at how can I implement this," Scheller said.
  Elizondo and Scheller also said adapting jobs to support what AI cannot do is key for the future.
  "Humanity has to lean into their creativity, creativity, AI can't replace that," Scheller said. "If you wait until AI puts you out of business, it's too late."
  "That's the one thing AI doesn't have, all it can do is, whatever you put in, it's gonna put out," Elizondo said.</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</si>
  <si>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SAN ANTONIO (WOAI/KABB) — With the invention of ChatGPT and the rapid advent of Artificial Intelligence (AI), small businesses are having to adapt or die.
 Melissa Elizondo is the owner of Heartwood Marketing Solutions in the San Antonio area.
   More Videos
  0 seconds of 0 seconds
  Volume 90%
  Press shift question mark to access a list of keyboard shortcuts
  Keyboard Shortcuts
  Enabled
  Disabled
  Play/Pause
  SPACE
  Increase Volume
  ↑
  Decrease Volume
  ↓
  Seek Forward
  →
  Seek Backward
  ←
  Captions On/Off
  c
  Fullscreen/Exit Fullscreen
  f
  Mute/Unmute
  m
  Seek %
   Next Up
  DeSantis team releases teaser video ahead of expected 2024 presidential campaign launch
  Email
  facebook
  twitter
  Link
  https://cbs6albany.com/news/nation-world/proliferation-of-artificial-intelligence-forcing-businesses-to-adapt-or-die-small-chatgpt-ai-kabb-sanantonio-texas?video=cde35973899744a58c42dbeb2ab6f541
  Copied
  Embed
  &lt;iframe src="http://sinclairstoryline.com/resources/embeds/jw8-embed.html?client=googima&amp;file=https://content.uplynk.com/cde35973899744a58c42dbeb2ab6f541.m3u8&amp;autostart=false" width="640" height="360" frameborder="0" scrolling="auto" loading="lazy"&gt;&lt;/iframe&gt;
  Copied
   Live
     (SBG San Antonio)
  "In October, I slowly started losing my clients,” Elizondo said. “And a lot of it had to do with inflation and what's going on in the economy."
  March of Dimes
  Join us in supporting moms this May.
  March of Dimes
  Learn More
  Undo
   Troopers arrest three after altercation in Fort Edward
  Undo
  Kaspersky
  Always-on protection for your family
  Kaspersky
  Undo
   It Might Be Warm, But It's Too Soon to Plant - We've Got Your Safe Dates Here
  Undo
  Eight years of building her business came crashing down.
  "I had no more monthly clients, and they paid the bills,” she added.
  The invention of AI has made creating marketing plans, press releases, and even workout plans easier and faster than ever - which is making what people like Elizondo used to do obsolete.
  "People are demanding, more faster," Stephanie Scheller, the founder of Grow Disrupt, said. "They are expecting people to be more educated, they're expecting people to have more content, more work, more quality of work, and being able to do it at very low rates."
  With no clients or work, Elizondo's 12 employees found other jobs.
  Now a one-woman show, Elizondo adapted. She found ways to use ChatGPT and AI programs to do more work than before for less money and with less help.
  "All of a sudden I could create content, I can get things done, get it out and I did it without staff," Elizondo said. "I was able to do I think 24 websites and three months where I used to only do one or two a month. "
  She started making TikTok videos to teach people what she learned. Now, business is booming.
  Scheller says businesses that ignore AI capabilities are going to get left behind.
  "The best thing small businesses can do right now is be getting ahead of it, looking at it take time once a month just to look at how can I implement this," Scheller said.
  Elizondo and Scheller also said adapting jobs to support what AI cannot do is key for the future.
  "Humanity has to lean into their creativity, creativity, AI can't replace that," Scheller said. "If you wait until AI puts you out of business, it's too late."
  "That's the one thing AI doesn't have, all it can do is, whatever you put in, it's gonna put out," Elizondo said.
    ###</t>
  </si>
  <si>
    <t>org: Heartwood Marketing Solutions
country: NA
state: Texas
city: San Antonio
industry: Marketing
risks: obsolescence
items_sold: NA
service_provided: Marketing Solutions
business_relations: NA</t>
  </si>
  <si>
    <t>{'org': 'Heartwood Marketing Solutions', 'country': '', 'state': 'Texas', 'city': 'San Antonio', 'industry': 'Marketing', 'risks': 'obsolescence', 'items_sold': '', 'service_provided': 'Marketing Solutions', 'business_relations': '', 'article_id': 5677566513, 'source': 'WRGB'}</t>
  </si>
  <si>
    <t>The Unch'd Effect: Why Markets Feel So Hostile</t>
  </si>
  <si>
    <t>TalkMarkets Blogs</t>
  </si>
  <si>
    <t>Image Source: Unsplash
We just broke out less than a week ago and you're already questioning the direction? You're experiencing the "Unch'd Effect". Today is a good example of the market finishing with no real direction and a tremendous amount of news bubbling just out of sight for market bulls. At the moment, participants are able to keep things out of sight as the market gets bid slightly higher. We know this ends with a bang, it's only a matter of time. This is your guide for why the markets feel so hostile at the moment. (GSM, RIVEN, TSLA, PFE, CCJ, JMIA, UPST, AR, MUR).
Video Length: 00:12:35
More By This Author:</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</si>
  <si>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Image Source: Unsplash
We just broke out less than a week ago and you're already questioning the direction? You're experiencing the "Unch'd Effect". Today is a good example of the market finishing with no real direction and a tremendous amount of news bubbling just out of sight for market bulls. At the moment, participants are able to keep things out of sight as the market gets bid slightly higher. We know this ends with a bang, it's only a matter of time. This is your guide for why the markets feel so hostile at the moment. (GSM, RIVEN, TSLA, PFE, CCJ, JMIA, UPST, AR, MUR).
Video Length: 00:12:35
More By This Author:
    ###</t>
  </si>
  <si>
    <t>{'article_id': 5671314552, 'source': 'TalkMarkets Blogs'}</t>
  </si>
  <si>
    <t>Best Buy reports declines in 1Q profits and sales as gadget spending remains weak</t>
  </si>
  <si>
    <t>Edwardsville Intelligencer, The (IL)</t>
  </si>
  <si>
    <t>NEW YORK (AP) — Best Buy reported declines in fiscal first-quarter sales and profits as the nation's largest consumer electronics chain continues to wrestle with a consumer spending slowdown in gadgets.
 However, the company's earnings beat Wall Street expectations even as sales were below expectations. Best Buy, based in Minneapolis, affirmed its cautious financial outlook, underscoring continued uncertainty about the broader economic environment and the outlook for consumer electronics spending.
  Shares rose more than 4% in premarket trading on Thursday.
  Best Buy's sales during the depths of the pandemic were fueled by oversized spending by Americans who splurged on gadgets to help them work from home or help their children with virtual learning. Government stimulus checks drove a lot of that spending. But last year, consumers began to pull back from items that were popular during the pandemic like TVs and casual clothing as they became more social. Stubbornly high inflation has also made shoppers more selective about buying gadgets and other items.
  “In this environment, customers are clearly feeling cautious and making trade-off decisions as they continue to deal with high inflation and low consumer confidence due to a number of factors,” said Best Buy's CEO Corie Barry in a statement. “At the same time, in the first quarter, we continued to see our purchasing customer behavior remain relatively consistent in terms of demographics and the percentage of purchases categorized as premium.”
  As gadget spending remains tough, Best Buy is rolling out a three-tiered membership program next month, including a lower-price option costing less than $50 per year, tailored to the different needs of shoppers.
  Best Buy said that it earned $244 million, or $1.11 per share, for the three-month period ended April 30. That compares with $341 million, or $1.49 per share, in the year-ago period. Analysts were expecting $1.10 per share.
  Revenue slipped 11% to $9.47 billion from $10.65 billion in the year-ago period. That was below analysts expectation for $9.53 billion.
  Comparable sales — a key metric of a retailer's health — were down 10.1% in the quarter.
  Newsletter Signup
  Get the latest news in our newsletters
  Registration open for Vacation Bible School
  Public invited to meet Edwardsville Intelligencer editor...
  Downtown Edwardsville water main break forces boil order
  Best Buy said it expects earnings per share in the range of $5.70 to $6.50 for the year. Analysts expect $6.17 per share, according to FactSet.
  It projects revenue of $43.8 billion to $45.2 billion for the year. Analysts expect $44.5 billion, according to FactSet. It also anticipates comparable sales to fall 3% to 6% for the year.
  ____
  Follow Anne D'Innocenzio: http://twitter.com/ADInnocenzio</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</si>
  <si>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NEW YORK (AP) — Best Buy reported declines in fiscal first-quarter sales and profits as the nation's largest consumer electronics chain continues to wrestle with a consumer spending slowdown in gadgets.
 However, the company's earnings beat Wall Street expectations even as sales were below expectations. Best Buy, based in Minneapolis, affirmed its cautious financial outlook, underscoring continued uncertainty about the broader economic environment and the outlook for consumer electronics spending.
  Shares rose more than 4% in premarket trading on Thursday.
  Best Buy's sales during the depths of the pandemic were fueled by oversized spending by Americans who splurged on gadgets to help them work from home or help their children with virtual learning. Government stimulus checks drove a lot of that spending. But last year, consumers began to pull back from items that were popular during the pandemic like TVs and casual clothing as they became more social. Stubbornly high inflation has also made shoppers more selective about buying gadgets and other items.
  “In this environment, customers are clearly feeling cautious and making trade-off decisions as they continue to deal with high inflation and low consumer confidence due to a number of factors,” said Best Buy's CEO Corie Barry in a statement. “At the same time, in the first quarter, we continued to see our purchasing customer behavior remain relatively consistent in terms of demographics and the percentage of purchases categorized as premium.”
  As gadget spending remains tough, Best Buy is rolling out a three-tiered membership program next month, including a lower-price option costing less than $50 per year, tailored to the different needs of shoppers.
  Best Buy said that it earned $244 million, or $1.11 per share, for the three-month period ended April 30. That compares with $341 million, or $1.49 per share, in the year-ago period. Analysts were expecting $1.10 per share.
  Revenue slipped 11% to $9.47 billion from $10.65 billion in the year-ago period. That was below analysts expectation for $9.53 billion.
  Comparable sales — a key metric of a retailer's health — were down 10.1% in the quarter.
  Newsletter Signup
  Get the latest news in our newsletters
  Registration open for Vacation Bible School
  Public invited to meet Edwardsville Intelligencer editor...
  Downtown Edwardsville water main break forces boil order
  Best Buy said it expects earnings per share in the range of $5.70 to $6.50 for the year. Analysts expect $6.17 per share, according to FactSet.
  It projects revenue of $43.8 billion to $45.2 billion for the year. Analysts expect $44.5 billion, according to FactSet. It also anticipates comparable sales to fall 3% to 6% for the year.
  ____
  Follow Anne D'Innocenzio: http://twitter.com/ADInnocenzio
    ###</t>
  </si>
  <si>
    <t>org: Best Buy
country: NA
state: NA
city: Minneapolis
industry: Consumer electronics
risks: consumer spending slowdown; inflation; low consumer confidence
items_sold: gadgets; TVs; casual clothing
service_provided: NA
business_relations: NA</t>
  </si>
  <si>
    <t>{'org': 'Best Buy', 'country': '', 'state': '', 'city': 'Minneapolis', 'industry': 'Consumer electronics', 'risks': 'consumer spending slowdown; inflation; low consumer confidence', 'items_sold': 'gadgets; TVs; casual clothing', 'service_provided': '', 'business_relations': '', 'article_id': 5681943281, 'source': 'Edwardsville Intelligencer, The (IL)'}</t>
  </si>
  <si>
    <t>Global Vegetable Seed Market 2020-2026,With Breakdown Data Of Capacity, Sales, Revenue, Price, Cost And Gross Profit</t>
  </si>
  <si>
    <t>MENAFN</t>
  </si>
  <si>
    <t>MENAFN - Nxtgen Reports) In this report, the global revenue of Vegetable Seed market was valued at 4934.56 M USD in 2016 and is expected to reach 5255.36 M USD in 2022.
 Vegetable Seed is an embryonic plant enclosed in a protective outer covering. Seeds are the product of the ripened ovule, after fertilization by pollen and some growth within the mother plant.
  The classification of Vegetable Seed includes Solanaceae, Cucurbit, Root&amp;bulb, Brassica, Leafy and Other, and the revenue proportion of Solanaceae in 2016 was about 37.9%.
  Vegetable Seed can be used in Farmland, Greenhouse and others. The most proportion of Vegetable Seed was Farmland, and the sales proportion was about 58.4% in 2016.
  In recent years, affected by demand, there is a rapid increase of vegetable seeds. Growing number of foreign companies have piece up factories in China, at present, Monsanto, Syngenta, Limagrain and other foreign giants occupy a large market share, Chinese local enterprises are lack of competitiveness.
  The government department has already formulated the vegetable seeds development standards, and introduced a series of policies to promote the vegetable seeds industry. At present, the vegetable seeds industry exist disorderly competition and other issues, but because of the much more widely used application, the vegetable seeds is forecasted to have a good market prospect.
  This report focuses on top manufacturers in global market, Involved the assessment of Sales, price, revenue and market share for each manufacturer, covering
  Monsanto
  Syngenta
  Limagrain
  Bayer Crop Science
  Bejo
  ENZA ZADEN
  Rijk Zwaan
  Sakata
  Takii
  Nongwoobio
  LONGPING HIGH-TECH
  DENGHAI SEEDS
  Jing Yan YiNong
  Huasheng Seed
  Horticulture Seeds
  Beijing Zhongshu
  Jiangsu Seed
   On the basis of product, this report displays the Sales, revenue, price, market share and growth rate of each type, primarily split into
  General Leaf Vegetable Seed
  Heading Leaf Vegetable Seed
  Spicy Leaf Vegetable Seed
  By Application, this report focuses on Sales, Market share and Growth Rate of each application, can be divided into
  Farmland
  Greenhouse
  Others
  By Regions, this report splits global market into several key regions, with Sales, Revenue, Price and Gross Margin market share of top players in these regions, from 2014 to 2026 (forecast), like
  China
  USA
  Europe
  Japan
  Korea
  India
  Southeast Asia
  South America
  If you have any special requirements, please let us know and we will offer you the report as you want.
  MENAFN26052023004360009250ID1106324817
  Cookie usage ?
  I use cookies to ensure the basic functionalities of the website and to enhance your online experience. You can choose for each category to opt-in/out whenever you want. For more details relative to cookies and other sensitive data, please read the full privacy policy
  Strictly necessary cookies
  Performance and Analytics cookies
  Advertisement and Targeting cookies
  More information
  For any queries in relation to my policy on cookies and your choices, please contact us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</si>
  <si>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MENAFN - Nxtgen Reports) In this report, the global revenue of Vegetable Seed market was valued at 4934.56 M USD in 2016 and is expected to reach 5255.36 M USD in 2022.
 Vegetable Seed is an embryonic plant enclosed in a protective outer covering. Seeds are the product of the ripened ovule, after fertilization by pollen and some growth within the mother plant.
  The classification of Vegetable Seed includes Solanaceae, Cucurbit, Root&amp;bulb, Brassica, Leafy and Other, and the revenue proportion of Solanaceae in 2016 was about 37.9%.
  Vegetable Seed can be used in Farmland, Greenhouse and others. The most proportion of Vegetable Seed was Farmland, and the sales proportion was about 58.4% in 2016.
  In recent years, affected by demand, there is a rapid increase of vegetable seeds. Growing number of foreign companies have piece up factories in China, at present, Monsanto, Syngenta, Limagrain and other foreign giants occupy a large market share, Chinese local enterprises are lack of competitiveness.
  The government department has already formulated the vegetable seeds development standards, and introduced a series of policies to promote the vegetable seeds industry. At present, the vegetable seeds industry exist disorderly competition and other issues, but because of the much more widely used application, the vegetable seeds is forecasted to have a good market prospect.
  This report focuses on top manufacturers in global market, Involved the assessment of Sales, price, revenue and market share for each manufacturer, covering
  Monsanto
  Syngenta
  Limagrain
  Bayer Crop Science
  Bejo
  ENZA ZADEN
  Rijk Zwaan
  Sakata
  Takii
  Nongwoobio
  LONGPING HIGH-TECH
  DENGHAI SEEDS
  Jing Yan YiNong
  Huasheng Seed
  Horticulture Seeds
  Beijing Zhongshu
  Jiangsu Seed
   On the basis of product, this report displays the Sales, revenue, price, market share and growth rate of each type, primarily split into
  General Leaf Vegetable Seed
  Heading Leaf Vegetable Seed
  Spicy Leaf Vegetable Seed
  By Application, this report focuses on Sales, Market share and Growth Rate of each application, can be divided into
  Farmland
  Greenhouse
  Others
  By Regions, this report splits global market into several key regions, with Sales, Revenue, Price and Gross Margin market share of top players in these regions, from 2014 to 2026 (forecast), like
  China
  USA
  Europe
  Japan
  Korea
  India
  Southeast Asia
  South America
  If you have any special requirements, please let us know and we will offer you the report as you want.
  MENAFN26052023004360009250ID1106324817
  Cookie usage ?
  I use cookies to ensure the basic functionalities of the website and to enhance your online experience. You can choose for each category to opt-in/out whenever you want. For more details relative to cookies and other sensitive data, please read the full privacy policy
  Strictly necessary cookies
  Performance and Analytics cookies
  Advertisement and Targeting cookies
  More information
  For any queries in relation to my policy on cookies and your choices, please contact us
    ###</t>
  </si>
  <si>
    <t>{'org': '', 'country': '', 'state': '', 'city': '', 'industry': '', 'risks': '', 'items_sold': '', 'service_provided': '', 'business_relations': '', 'article_id': 5685869998, 'source': 'MENAFN'}</t>
  </si>
  <si>
    <t>BC Ferries website and app down due to outage</t>
  </si>
  <si>
    <t>My Powell River Now</t>
  </si>
  <si>
    <t>BC Ferries has suffered an IT outage today, impacting many of their systems.
 The outage occurred early Monday morning, with the Ferry line announcing on their social media that their website, app, and phone system have all been affected.
  They add that their IT team is working through this issue, and as of 12:47 pm today, they have announced that progress is being made to resolve the issue.
  Along with providing updates for customers, the Ferry service apologizes for those impacted by the outages.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</si>
  <si>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BC Ferries has suffered an IT outage today, impacting many of their systems.
 The outage occurred early Monday morning, with the Ferry line announcing on their social media that their website, app, and phone system have all been affected.
  They add that their IT team is working through this issue, and as of 12:47 pm today, they have announced that progress is being made to resolve the issue.
  Along with providing updates for customers, the Ferry service apologizes for those impacted by the outages.
    ###</t>
  </si>
  <si>
    <t>org: BC Ferries
country: NA
state: NA
city: NA
industry: Transportation
risks: IT
items_sold: NA
service_provided: Ferry transportation
business_relations: NA</t>
  </si>
  <si>
    <t>{'org': 'BC Ferries', 'country': '', 'state': '', 'city': '', 'industry': 'Transportation', 'risks': 'IT', 'items_sold': '', 'service_provided': 'Ferry transportation', 'business_relations': '', 'article_id': 5671426585, 'source': 'My Powell River Now'}</t>
  </si>
  <si>
    <t>Discord is testing parental controls that allow for monitoring of friends and servers</t>
  </si>
  <si>
    <t>Latest Nigerian News</t>
  </si>
  <si>
    <t>New usernames arent the only change coming to the popular chat app Discord, now used by 150 million people every month.
The company is also testing a suite of parental controls that would allow for increased oversight of Discords youngest users, TechCrunch has learned and Discord confirmed. In a live test running in Discords iOS []Discord is testing parental controls that allow for monitoring of friends and servers by Sarah Perez originally published on TechCrunch</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</si>
  <si>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New usernames arent the only change coming to the popular chat app Discord, now used by 150 million people every month.
The company is also testing a suite of parental controls that would allow for increased oversight of Discords youngest users, TechCrunch has learned and Discord confirmed. In a live test running in Discords iOS []Discord is testing parental controls that allow for monitoring of friends and servers by Sarah Perez originally published on TechCrunch
    ###</t>
  </si>
  <si>
    <t>org: Discord
country: NA
state: NA
city: NA
industry: Communication Technology
risks: NA
items_sold: NA
service_provided: Chat application
business_relations: NA</t>
  </si>
  <si>
    <t>{'org': 'Discord', 'country': '', 'state': '', 'city': '', 'industry': 'Communication Technology', 'risks': '', 'items_sold': '', 'service_provided': 'Chat application', 'business_relations': '', 'article_id': 5671356654, 'source': 'Latest Nigerian News'}</t>
  </si>
  <si>
    <t>'A service to people on their way home from the pub': Plans to change empty shop into takeaway</t>
  </si>
  <si>
    <t>Gazette Live</t>
  </si>
  <si>
    <t>Plans to turn an empty former beauty salon into a takeaway have been touted as a community facility which would "offer a service to people on their way home from the pub".
Coltholme Ltd has asked for planning permission to convert the shop into a hot food takeaway - though there is no one yet lined up to move in. The company, which owns the unit among others at the back of Station Road, Billingham, says the plan will bring jobs and a positive economic impact as well as adding to its property portfolio.
Stockton Council is considering the plan for the unit, last used as a beauty salon and vacant for just over three months.
READ MORE: Lakes, sodden gardens, tankers, wagons and noise at 'nightmare' of a housing development
In a planning statement Rod Hepplewhite, director of Prism Planning, argues a takeaway would be appropriate and beneficial to the area. He says: "No interest has been received from any potential retail occupiers although interest has been expressed to use the premises as a hot food takeaway.
"Although no occupier of the proposed hot food takeaway has been confirmed, the applicant (landlord of the premises) has received interest from persons interested in operating a hot food takeaway from the premises, hence this application," says Mr Hepplewhite, on behalf of the developer.
"The proposed hot food takeaway will add to local vitality by bringing a vacant property back into use and providing a community facility at this part of the Billingham Green local centre that will have a positive impact on the social dimension of the surrounding area.
"The proposed use of the application site as a hot food takeaway would return the unit to beneficial use and a use appropriate to a local centre in terms of its character and appearance.
'Beneficial impact'
"There are no other hot food takeaways in this part of the Billingham Green local centre and it (is) therefore contended that the proposal would not lead to an over-concentration of hot food takeaways in the extensive and fragmented local centre. The premises are close to The Smiths Arms public house and would offer a service to people on their way home from the pub."
The applicant proposes to convert the unit in three to six months, saying it will bring employment and business in fitting out, supply and service at the takeaway, which would be open 11am to 11pm Monday to Saturday, 12 noon to 10.30pm Sundays.
The plan proposes "minimal internal alterations" to the shop. "The appearance of the unit will not alter to any great extent and the visual impact on the unit, the local centre and the surrounding area will essentially be neutral," says Mr Hepplewhite.
He adds there would not be significant disturbance or smells for nearby residents, with a vent stack - which would be about 21m from the windows of a first-floor flat - and fume extraction and odour suppression system proposed to "neutralise, or minimise at the very least" smells from the eatery.
He says: "We would suggest that an occupied unit would be more visually attractive than a vacant one. It is our opinion that the proposed change of use of the subject unit to a hot food takeaway will not result in an adverse impact upon the surrounding area.
"Indeed, we would venture to suggest that it could well have a beneficial impact. It is submitted that the proposed development is acceptable and represents an appropriate form of sustainable tourism-related development for the site."
READ NEXT:</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</si>
  <si>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Plans to turn an empty former beauty salon into a takeaway have been touted as a community facility which would "offer a service to people on their way home from the pub".
Coltholme Ltd has asked for planning permission to convert the shop into a hot food takeaway - though there is no one yet lined up to move in. The company, which owns the unit among others at the back of Station Road, Billingham, says the plan will bring jobs and a positive economic impact as well as adding to its property portfolio.
Stockton Council is considering the plan for the unit, last used as a beauty salon and vacant for just over three months.
READ MORE: Lakes, sodden gardens, tankers, wagons and noise at 'nightmare' of a housing development
In a planning statement Rod Hepplewhite, director of Prism Planning, argues a takeaway would be appropriate and beneficial to the area. He says: "No interest has been received from any potential retail occupiers although interest has been expressed to use the premises as a hot food takeaway.
"Although no occupier of the proposed hot food takeaway has been confirmed, the applicant (landlord of the premises) has received interest from persons interested in operating a hot food takeaway from the premises, hence this application," says Mr Hepplewhite, on behalf of the developer.
"The proposed hot food takeaway will add to local vitality by bringing a vacant property back into use and providing a community facility at this part of the Billingham Green local centre that will have a positive impact on the social dimension of the surrounding area.
"The proposed use of the application site as a hot food takeaway would return the unit to beneficial use and a use appropriate to a local centre in terms of its character and appearance.
'Beneficial impact'
"There are no other hot food takeaways in this part of the Billingham Green local centre and it (is) therefore contended that the proposal would not lead to an over-concentration of hot food takeaways in the extensive and fragmented local centre. The premises are close to The Smiths Arms public house and would offer a service to people on their way home from the pub."
The applicant proposes to convert the unit in three to six months, saying it will bring employment and business in fitting out, supply and service at the takeaway, which would be open 11am to 11pm Monday to Saturday, 12 noon to 10.30pm Sundays.
The plan proposes "minimal internal alterations" to the shop. "The appearance of the unit will not alter to any great extent and the visual impact on the unit, the local centre and the surrounding area will essentially be neutral," says Mr Hepplewhite.
He adds there would not be significant disturbance or smells for nearby residents, with a vent stack - which would be about 21m from the windows of a first-floor flat - and fume extraction and odour suppression system proposed to "neutralise, or minimise at the very least" smells from the eatery.
He says: "We would suggest that an occupied unit would be more visually attractive than a vacant one. It is our opinion that the proposed change of use of the subject unit to a hot food takeaway will not result in an adverse impact upon the surrounding area.
"Indeed, we would venture to suggest that it could well have a beneficial impact. It is submitted that the proposed development is acceptable and represents an appropriate form of sustainable tourism-related development for the site."
READ NEXT:
    ###</t>
  </si>
  <si>
    <t>org: Coltholme Ltd
country: NA
state: NA
city: Billingham
industry: Real Estate
risks: NA
items_sold: NA
service_provided: NA
business_relations: NA</t>
  </si>
  <si>
    <t>{'org': 'Coltholme Ltd', 'country': '', 'state': '', 'city': 'Billingham', 'industry': 'Real Estate', 'risks': '', 'items_sold': '', 'service_provided': '', 'business_relations': '', 'article_id': 5687728954, 'source': 'Gazette Live'}</t>
  </si>
  <si>
    <t>It's Happening: Fisk Gives Slight Downgrade to US Credit</t>
  </si>
  <si>
    <t>LewRockWell</t>
  </si>
  <si>
    <t>FacebookTwitter My recent big prediction proved true this morning, which was that credit rating agencies will certainly not wait for an actual default on US debt before they start to downgrade US credit. Now, you might think that was an obvious prediction, but you didn’t hear many others warning about it; and US government officials certainly have not acted as if they realize that simple fact, nor said anything about it. So, it is an easy prediction that seems to elude almost everyone! And it is a BIG prediction because today’s news begins the downgrade process that will be devastating if it goes one step further. Today’s staunch credit warning from one of the nation’s big-three rating agencies puts our toes to the edge of the precipice.
This morning Fitch placed a negative outlook on US credit. Fitch did one other thing that was very interesting in light of my own earlier article this week. (See: “ Debt Default is Just a Terror Tactic, but it Will Blow up Stocks and Likely a Lot More, Regardless.”) It became the first I’ve seen in mainstream media to admit that failure to raise the debt ceiling does not inevitably lead to a credit default, noting that a default would only happen if the US chose not to prioritize debt payments over other expenses. So, there it is. Someone has finally said it in the mainstream media, though it was entirely glossed over in article linked to in the headlines below.
 All talk has been that if we get to Yellen’s X-day in June without a debt deal, then the US will plunge into default, and its credit will be downgraded. The blindness there is nothing short of astounding. Credit agencies won’t even wait for (as I call it) D-day (debt-day) — the day when the Treasury is exhausted just before default or other expense-cutting options that are also being ignored by all. A serious downgrade will certainly happen before default and likely before D-day, even though default does not have to happen even if the ceiling is not lifted. In part, that will be because no one even knows when D-day is. June 1st? June 15th? Credit agencies are not going to sit around and wait to find out.
 Nevertheless, back in Washington, Democrats continue to pound the credit default issue, as if that is the only path they can imagine themselves taking if the debt ceiling is not raised; and Republicans, oddly, continue to let them make that message without any rebuttal. Apparently, both sides continue want to raise the worst-case scenario as the only scenario, both willing to put the nation at risk of economic wreckage if they fail to win their battle over the budget by turning this into an ultimatum that sees no outcome to an agreement failure other than default. Even though another outcome, even without agreement to raise the debt ceiling, is easy to see.
 While almost no one seems to get it, the stock market is proving itself the dumbest of all. Even with China reporting that it may face as many as 65-MILLION new cases of Covid a week in its latest outbreak of a new strain and with Chineses stocks falling and its economy already faltering for months and with Fitch’s new credit outlook downgrade — first such motion since 2011 — and with the US government still in a total deadlock over the debt ceiling, the NASDAQ and S&amp;P 500 climbed this morning as Nvidia particularly demonstrated the extremes of market stupidity by soaring 25% in one day yesterday!
 Here is one major part of what they all don’t get, as I wrote in my own article referenced above: No matter which way the debt ceiling argument breaks now that it has been dragged out for months, the news is bad for stocks. Finally, today, one market analyst pointed that out, making the same case I did. If the ceiling is raised, a flood of new Treasuries will be issued, pushing up Treasury interest rates up in a situation where the Fed is no longer buying. Bad for stocks. If the ceiling is not raised, US credit will see significant downgrades because, even Fitch notes that it cannot be sure the government will not choose the path of default over not paying other expenses. It doesn’t matter, at that point, if the US doesn’t actually default; the very fact that lawmakers and the Biden admin hit D-day without a deal will prove how reckless with credit they are willing to be and will cause significant credit downgrades because no one trusts reckless managers.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</si>
  <si>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FacebookTwitter My recent big prediction proved true this morning, which was that credit rating agencies will certainly not wait for an actual default on US debt before they start to downgrade US credit. Now, you might think that was an obvious prediction, but you didn’t hear many others warning about it; and US government officials certainly have not acted as if they realize that simple fact, nor said anything about it. So, it is an easy prediction that seems to elude almost everyone! And it is a BIG prediction because today’s news begins the downgrade process that will be devastating if it goes one step further. Today’s staunch credit warning from one of the nation’s big-three rating agencies puts our toes to the edge of the precipice.
This morning Fitch placed a negative outlook on US credit. Fitch did one other thing that was very interesting in light of my own earlier article this week. (See: “ Debt Default is Just a Terror Tactic, but it Will Blow up Stocks and Likely a Lot More, Regardless.”) It became the first I’ve seen in mainstream media to admit that failure to raise the debt ceiling does not inevitably lead to a credit default, noting that a default would only happen if the US chose not to prioritize debt payments over other expenses. So, there it is. Someone has finally said it in the mainstream media, though it was entirely glossed over in article linked to in the headlines below.
 All talk has been that if we get to Yellen’s X-day in June without a debt deal, then the US will plunge into default, and its credit will be downgraded. The blindness there is nothing short of astounding. Credit agencies won’t even wait for (as I call it) D-day (debt-day) — the day when the Treasury is exhausted just before default or other expense-cutting options that are also being ignored by all. A serious downgrade will certainly happen before default and likely before D-day, even though default does not have to happen even if the ceiling is not lifted. In part, that will be because no one even knows when D-day is. June 1st? June 15th? Credit agencies are not going to sit around and wait to find out.
 Nevertheless, back in Washington, Democrats continue to pound the credit default issue, as if that is the only path they can imagine themselves taking if the debt ceiling is not raised; and Republicans, oddly, continue to let them make that message without any rebuttal. Apparently, both sides continue want to raise the worst-case scenario as the only scenario, both willing to put the nation at risk of economic wreckage if they fail to win their battle over the budget by turning this into an ultimatum that sees no outcome to an agreement failure other than default. Even though another outcome, even without agreement to raise the debt ceiling, is easy to see.
 While almost no one seems to get it, the stock market is proving itself the dumbest of all. Even with China reporting that it may face as many as 65-MILLION new cases of Covid a week in its latest outbreak of a new strain and with Chineses stocks falling and its economy already faltering for months and with Fitch’s new credit outlook downgrade — first such motion since 2011 — and with the US government still in a total deadlock over the debt ceiling, the NASDAQ and S&amp;P 500 climbed this morning as Nvidia particularly demonstrated the extremes of market stupidity by soaring 25% in one day yesterday!
 Here is one major part of what they all don’t get, as I wrote in my own article referenced above: No matter which way the debt ceiling argument breaks now that it has been dragged out for months, the news is bad for stocks. Finally, today, one market analyst pointed that out, making the same case I did. If the ceiling is raised, a flood of new Treasuries will be issued, pushing up Treasury interest rates up in a situation where the Fed is no longer buying. Bad for stocks. If the ceiling is not raised, US credit will see significant downgrades because, even Fitch notes that it cannot be sure the government will not choose the path of default over not paying other expenses. It doesn’t matter, at that point, if the US doesn’t actually default; the very fact that lawmakers and the Biden admin hit D-day without a deal will prove how reckless with credit they are willing to be and will cause significant credit downgrades because no one trusts reckless managers.
    ###</t>
  </si>
  <si>
    <t>{'article_id': 5684161548, 'source': 'LewRockWell'}</t>
  </si>
  <si>
    <t>Fueling Retail Customer Experience</t>
  </si>
  <si>
    <t>Express Computer</t>
  </si>
  <si>
    <t>By Pradeep Nemadi, Microsoft Practice Head – Digital Business Services, Happiest Minds Technologies
 Fueling retail customer experience is all about strategies and technologies that retailers use to improve the overall experience for their customers. Retailers can create engaging and enjoyable shopping experiences, which can lead to improve customer loyalty, increase sales and stand out with other brands.
  Today we have lot of cloud technologies and services to improve the retail customer experience. There are many ways that retailers can significantly improve personalization and the overall instore experience, as post Covid in store experience is more challenging with customers wanting to spend less time in any store and complete their shopping list.
  We recommend different approaches to improve the overall customer experience:
  Personalization
  Personalizing the retail customer experience involves tailoring interactions with customers to meet their individual needs and preferences. Here are some steps to follow to achieve this:
  Collect customer data: Collect as much information as possible about your customers. This could include data from previous purchases, browsing history, social media activity, feedback, and surveys. Use this data to gain insights into customer behavior, preferences, and needs. The source for customer data collection includes websites, mobile apps, point of sales system, and ones can use any cloud provider to collect customer data.
  Analyze customer data : Analyze the data you have collected to identify patterns, trends, and customer segments. This will help you create targeted marketing campaigns, design personalized product recommendations, and develop personalized shopping experiences.
  Further, by using cloud tools, retail businesses can analyze customer data to gain insights into customer behavior, preferences, and needs. They can then use these insights to build personalized marketing campaigns, improve product recommendations, and provide a better customer experience.
  Some of the recommended tools include:
  Amazon Redshift : Amazon Redshift is a cloud-based data warehousing service that allows retailers to store and analyze large amounts of customer data. With Redshift, retailers can run complex queries on their customer data, perform data modeling and visualization, and build machine learning models to help personalize the customer experience.
  Microsoft Azure Machine Learning: Microsoft Azure Machine Learning is a cloud-based service that provides retailers with tools for building and deploying machine learning models. Retailers can use Azure Machine Learning to analyze customer data, build personalized product recommendations, and optimize pricing and promotions.
  Google BigQuery: Google BigQuery is a cloud-based data warehousing service that allows retailers to store and analyze large amounts of customer data. With BigQuery, retailers can run complex queries on their customer data, perform data modeling and visualization, and build machine learning models to help personalize the customer experience.
  Provide personalized recommendations
  Personalized recommendations and product suggestions provide better experiences to customer. For example, if a customer has purchased a specific product, you can recommend complementary products or accessories that they might be interested in. Utilize personalization technology such as AI, machine learning, and predictive analytics to improve the customer experience. There are several cloud tools available that can help retail businesses provide personalized recommendations to their customers. Here are a few examples:
  Microsoft Azure Personalizer: Microsoft Azure Personalizer is a cloud-based service that provides retailers with tools for building personalized recommendation models. With Personalizer, retailers can analyze customer data and build machine learning models to provide personalized product recommendations, promotions, and search results.
  Google Recommendations AI: Google Recommendations AI is a cloud-based machine learning service that allows retailers to build personalized recommendation models for their customers. With Recommendations AI, retailers can analyze customer data and build machine learning models to provide personalized product recommendations, promotions, and search results.
  Amazon Personalize: Amazon Personalize is a cloud-based machine learning service that allows retailers to build personalized recommendation models for their customers. With Personalize, retailers can analyze customer data and build machine learning models to provide personalized product recommendations, promotions, and search results.
  Salesforce Einstein Recommendations: Salesforce Einstein Recommendations is a cloud-based service that provides retailers with tools for building personalized recommendation models. With Einstein Recommendations, retailers can analyze customer data and build machine learning models to provide personalized product recommendations, promotions, and search results.
  Offer personalized promotions and discounts: Use customer data to create personalized promotions and discounts for customers. For example, if a customer frequently purchases a particular product, you can offer them a discount on their next purchase of that product. Leveraging cloud services, retailers can create targeted marketing campaigns that offer personalized promotions and discounts to their customers. This can help increase customer engagement and loyalty, as well as drive sales and revenue.
  Here are some examples of cloud services offered by Azure, AWS, and GCP that can be used to create and deliver personalized promotions and discounts to retail customers:
  By leveraging these cloud services, retailers can create targeted marketing campaigns that offer personalized promotions and discounts to their customers. This can help increase customer engagement and loyalty, as well as drive sales and revenue. By using machine learning, automation, and event-driven workflows, retailers can create personalized experiences that meet the unique needs and preferences of their customers.
  In-store experience
  Retailers can create an engaging in-store experience by offering interactive displays, demonstrations, and events. This can help customers connect with the brand and its products in a more meaningful way.
  • Real-time inventory management – Use IoT Hub to monitor inventory levels and trigger automatic reorders or alerts when stocks get low. Real-time inventory management system will ensure that products are always in stock and readily available for customers.
  • In-store analytics – Collect data from in-store sensors, cameras, and other devices to gain insights into customer behavior, such as which products they are interested in, how long they stay in certain areas of the store, and which routes they take. Use this data to optimize store layout, product placement, and marketing campaigns.
  • Mobile payments – Mobile payment system that allows customers to pay for their purchases using their smartphones. This can help reduce wait times at checkout, and create a more convenient and streamlined experience for customers.
  • Virtual assistants – Virtual assistants can assist customers in-store with product information, directions, and other queries. This can help reduce the workload of in-store staff and improve the overall customer experience.
  • Self-Checkout – Self-checkout systems can provide customers with a fast and convenient checkout experience, allowing them to pay for their purchases quickly and easily using their mobile devices.
  In conclusion, fueling retail customer experience requires retailers to adopt strategies and technologies that enhance the overall shopping journey. By leveraging cloud technologies and services, retailers can personalize the customer experience, provide personalized recommendations, and create engaging in-store experiences.
  By offering personalized promotions and discounts based on customer data, retailers can drive customer engagement, loyalty, and sales. Additionally, retailers can enhance the in-store experience by utilizing real-time inventory management, in-store analytics, mobile payments, virtual assistants, and self-checkout systems. Through these strategies and technologies, retailers can differentiate themselves, increase customer loyalty, and ultimately thrive in a competitive retail landscape.</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</si>
  <si>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By Pradeep Nemadi, Microsoft Practice Head – Digital Business Services, Happiest Minds Technologies
 Fueling retail customer experience is all about strategies and technologies that retailers use to improve the overall experience for their customers. Retailers can create engaging and enjoyable shopping experiences, which can lead to improve customer loyalty, increase sales and stand out with other brands.
  Today we have lot of cloud technologies and services to improve the retail customer experience. There are many ways that retailers can significantly improve personalization and the overall instore experience, as post Covid in store experience is more challenging with customers wanting to spend less time in any store and complete their shopping list.
  We recommend different approaches to improve the overall customer experience:
  Personalization
  Personalizing the retail customer experience involves tailoring interactions with customers to meet their individual needs and preferences. Here are some steps to follow to achieve this:
  Collect customer data: Collect as much information as possible about your customers. This could include data from previous purchases, browsing history, social media activity, feedback, and surveys. Use this data to gain insights into customer behavior, preferences, and needs. The source for customer data collection includes websites, mobile apps, point of sales system, and ones can use any cloud provider to collect customer data.
  Analyze customer data : Analyze the data you have collected to identify patterns, trends, and customer segments. This will help you create targeted marketing campaigns, design personalized product recommendations, and develop personalized shopping experiences.
  Further, by using cloud tools, retail businesses can analyze customer data to gain insights into customer behavior, preferences, and needs. They can then use these insights to build personalized marketing campaigns, improve product recommendations, and provide a better customer experience.
  Some of the recommended tools include:
  Amazon Redshift : Amazon Redshift is a cloud-based data warehousing service that allows retailers to store and analyze large amounts of customer data. With Redshift, retailers can run complex queries on their customer data, perform data modeling and visualization, and build machine learning models to help personalize the customer experience.
  Microsoft Azure Machine Learning: Microsoft Azure Machine Learning is a cloud-based service that provides retailers with tools for building and deploying machine learning models. Retailers can use Azure Machine Learning to analyze customer data, build personalized product recommendations, and optimize pricing and promotions.
  Google BigQuery: Google BigQuery is a cloud-based data warehousing service that allows retailers to store and analyze large amounts of customer data. With BigQuery, retailers can run complex queries on their customer data, perform data modeling and visualization, and build machine learning models to help personalize the customer experience.
  Provide personalized recommendations
  Personalized recommendations and product suggestions provide better experiences to customer. For example, if a customer has purchased a specific product, you can recommend complementary products or accessories that they might be interested in. Utilize personalization technology such as AI, machine learning, and predictive analytics to improve the customer experience. There are several cloud tools available that can help retail businesses provide personalized recommendations to their customers. Here are a few examples:
  Microsoft Azure Personalizer: Microsoft Azure Personalizer is a cloud-based service that provides retailers with tools for building personalized recommendation models. With Personalizer, retailers can analyze customer data and build machine learning models to provide personalized product recommendations, promotions, and search results.
  Google Recommendations AI: Google Recommendations AI is a cloud-based machine learning service that allows retailers to build personalized recommendation models for their customers. With Recommendations AI, retailers can analyze customer data and build machine learning models to provide personalized product recommendations, promotions, and search results.
  Amazon Personalize: Amazon Personalize is a cloud-based machine learning service that allows retailers to build personalized recommendation models for their customers. With Personalize, retailers can analyze customer data and build machine learning models to provide personalized product recommendations, promotions, and search results.
  Salesforce Einstein Recommendations: Salesforce Einstein Recommendations is a cloud-based service that provides retailers with tools for building personalized recommendation models. With Einstein Recommendations, retailers can analyze customer data and build machine learning models to provide personalized product recommendations, promotions, and search results.
  Offer personalized promotions and discounts: Use customer data to create personalized promotions and discounts for customers. For example, if a customer frequently purchases a particular product, you can offer them a discount on their next purchase of that product. Leveraging cloud services, retailers can create targeted marketing campaigns that offer personalized promotions and discounts to their customers. This can help increase customer engagement and loyalty, as well as drive sales and revenue.
  Here are some examples of cloud services offered by Azure, AWS, and GCP that can be used to create and deliver personalized promotions and discounts to retail customers:
  By leveraging these cloud services, retailers can create targeted marketing campaigns that offer personalized promotions and discounts to their customers. This can help increase customer engagement and loyalty, as well as drive sales and revenue. By using machine learning, automation, and event-driven workflows, retailers can create personalized experiences that meet the unique needs and preferences of their customers.
  In-store experience
  Retailers can create an engaging in-store experience by offering interactive displays, demonstrations, and events. This can help customers connect with the brand and its products in a more meaningful way.
  • Real-time inventory management – Use IoT Hub to monitor inventory levels and trigger automatic reorders or alerts when stocks get low. Real-time inventory management system will ensure that products are always in stock and readily available for customers.
  • In-store analytics – Collect data from in-store sensors, cameras, and other devices to gain insights into customer behavior, such as which products they are interested in, how long they stay in certain areas of the store, and which routes they take. Use this data to optimize store layout, product placement, and marketing campaigns.
  • Mobile payments – Mobile payment system that allows customers to pay for their purchases using their smartphones. This can help reduce wait times at checkout, and create a more convenient and streamlined experience for customers.
  • Virtual assistants – Virtual assistants can assist customers in-store with product information, directions, and other queries. This can help reduce the workload of in-store staff and improve the overall customer experience.
  • Self-Checkout – Self-checkout systems can provide customers with a fast and convenient checkout experience, allowing them to pay for their purchases quickly and easily using their mobile devices.
  In conclusion, fueling retail customer experience requires retailers to adopt strategies and technologies that enhance the overall shopping journey. By leveraging cloud technologies and services, retailers can personalize the customer experience, provide personalized recommendations, and create engaging in-store experiences.
  By offering personalized promotions and discounts based on customer data, retailers can drive customer engagement, loyalty, and sales. Additionally, retailers can enhance the in-store experience by utilizing real-time inventory management, in-store analytics, mobile payments, virtual assistants, and self-checkout systems. Through these strategies and technologies, retailers can differentiate themselves, increase customer loyalty, and ultimately thrive in a competitive retail landscape.
    ###</t>
  </si>
  <si>
    <t>{'org': '', 'article_id': 5701280598, 'source': 'Express Computer'}</t>
  </si>
  <si>
    <t>Model risk management: not just for risk models</t>
  </si>
  <si>
    <t>Finextra (UK)</t>
  </si>
  <si>
    <t>The PRA’s new supervisory statement extends banks’ model risk management obligations “across all models” - not just capital and stress testing. What steps must banks take to comply?
Despite last year’s government pronouncements about rolling back restrictions and cutting through red tape, 2023 is already looking like a big year for regulatory change and innovation. Implementing the new Consumer Duty rules (PS22/9) is going to be a top priority. And banks will also want to have their say in ongoing discussions about the use of AI and machine learning (DP5/22).
But that’s not all. Last week (May 17) the PRA published ‘PS6/23 – Model risk management principles for banks’. The content of the statement isn’t a surprise - it hasn’t changed much from the draft published in CP6/22 last June - but you need to read between the lines to understand its full implications. The changes required are serious and wide-ranging.
Extending MRM to all models
The statement sets out the PRA’s expectations that all UK banks, building societies and investment firms will follow five principles to create a robust model risk management (MRM) framework to “manage model risk effectively across all model and risk types”.
The key word here is “all” – until now, UK regulation was largely concerned with managing model risk on certain model types including capital and stress testing models. The proliferation of AI and Machine Learning models to support material decision-making across banks means regulatory scrutiny will now be extended to cover all models from this time next year, including those used in “all decisions made in relation to the general business and operational banking activities, strategic decisions, financial, risk, capital, and liquidity measurement and reporting, and any other decisions relevant to the safety and soundness of firms.”
Why is MRM under the microscope?
While the world still regards the UK a global leader in banking, the PRA has stated its concerns that in the sphere of MRM, UK banks are failing to keep pace with their international peers.
MRM is crucial to ensure proper governance of AI/ML models, yet it’s widely known that some of the biggest UK banks are still relying on spreadsheets to manage their model lifecycles and monitor model risk.
That’s why the PRA is taking immediate steps to make MRM a top priority for UK firms—and setting expectations for board-level involvement and understanding. This increased regulatory emphasis aims to:
Raise the standard of MRM at all UK banks.
Improve the safety and soundness the use of models across all departments.
Mitigate the risk of losses for individual banks.
Reduce the probability and severity of future crises in the banking sector.
Building one MRM framework to govern them all
The number and variety of models that banks use to support decision-making has increased massively over the past few years, and that growth is likely to accelerate as AI/ML models are adopted more widely. So, the desire to establish one MRM framework to govern them all makes perfect sense. But it’s going to require a big change in the way models are managed at most banks.
That change will mean breaking down operational silos and getting data science teams from different business units to adopt a common approach for model lifecycle management. Since these teams may be using different tools and different languages to build their models, standardisation could be a painful process.
Yet that’s a pain that banks will have to face - not least because the statement also calls for individual accountability at senior management function (SMF) level. In practice, this is likely to lay the responsibility at the door of the Chief Risk Officer. And there’s a ticking clock, with implementation due by 17 May, 2024.
Making it happen
So, what’s the best way to achieve compliance in time? One senior leader I spoke with recently talked about the importance of embedding MRM disciplines into the “first line” of model development. This means educating the data scientists who design and build the models about model risk and getting them to take responsibility for basic MRM practices, such as registering their models and potentially even assuming ownership of the bank’s central model inventory.
But it’s not just about working practices and accountability - you also need the right technology. At SAS, we’ve been working with some of the UK’s biggest banks to define an end-to-end solution for model lifecycle management, which integrates model risk at every stage.
Freedom within the framework
We are already helping more than 75 banks around the world embed model risk management into every stage of the model lifecycle with our market leading MRM solution
On the one hand, our solution standardises the governance and processes around model registration, validation, approval, monitoring and reporting, so it puts the bank - and the Chief Risk Officer - in a much stronger position from a regulatory perspective.
On the other hand, it still gives data scientists the freedom to choose whatever tools and languages they prefer for data preparation, model building, and execution. That means they can continue to do the most interesting, creative, and valuable part of their job with their favourite tools. Meanwhile, they can safely delegate most of the tedious, routine tasks - such as documentation, managing approval flows and reporting - to the automated tools in our platform.
MRM as a Service
We think this approach has huge benefits both for established banks and challengers. It can help the big banks reduce the friction of standardisation and build bridges between long-entrenched organisational silos. And it can give newer market entrants instant access to a robust MRM framework based on our years of expertise in the UK banking sector. You could almost call it “MRM as a Service”.
If you’d like to learn more about how SAS can help you shift your bank’s approach to MRM and ensure you fully meet the PRA’s new expectations, feel free to reach out to me.</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</si>
  <si>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The PRA’s new supervisory statement extends banks’ model risk management obligations “across all models” - not just capital and stress testing. What steps must banks take to comply?
Despite last year’s government pronouncements about rolling back restrictions and cutting through red tape, 2023 is already looking like a big year for regulatory change and innovation. Implementing the new Consumer Duty rules (PS22/9) is going to be a top priority. And banks will also want to have their say in ongoing discussions about the use of AI and machine learning (DP5/22).
But that’s not all. Last week (May 17) the PRA published ‘PS6/23 – Model risk management principles for banks’. The content of the statement isn’t a surprise - it hasn’t changed much from the draft published in CP6/22 last June - but you need to read between the lines to understand its full implications. The changes required are serious and wide-ranging.
Extending MRM to all models
The statement sets out the PRA’s expectations that all UK banks, building societies and investment firms will follow five principles to create a robust model risk management (MRM) framework to “manage model risk effectively across all model and risk types”.
The key word here is “all” – until now, UK regulation was largely concerned with managing model risk on certain model types including capital and stress testing models. The proliferation of AI and Machine Learning models to support material decision-making across banks means regulatory scrutiny will now be extended to cover all models from this time next year, including those used in “all decisions made in relation to the general business and operational banking activities, strategic decisions, financial, risk, capital, and liquidity measurement and reporting, and any other decisions relevant to the safety and soundness of firms.”
Why is MRM under the microscope?
While the world still regards the UK a global leader in banking, the PRA has stated its concerns that in the sphere of MRM, UK banks are failing to keep pace with their international peers.
MRM is crucial to ensure proper governance of AI/ML models, yet it’s widely known that some of the biggest UK banks are still relying on spreadsheets to manage their model lifecycles and monitor model risk.
That’s why the PRA is taking immediate steps to make MRM a top priority for UK firms—and setting expectations for board-level involvement and understanding. This increased regulatory emphasis aims to:
Raise the standard of MRM at all UK banks.
Improve the safety and soundness the use of models across all departments.
Mitigate the risk of losses for individual banks.
Reduce the probability and severity of future crises in the banking sector.
Building one MRM framework to govern them all
The number and variety of models that banks use to support decision-making has increased massively over the past few years, and that growth is likely to accelerate as AI/ML models are adopted more widely. So, the desire to establish one MRM framework to govern them all makes perfect sense. But it’s going to require a big change in the way models are managed at most banks.
That change will mean breaking down operational silos and getting data science teams from different business units to adopt a common approach for model lifecycle management. Since these teams may be using different tools and different languages to build their models, standardisation could be a painful process.
Yet that’s a pain that banks will have to face - not least because the statement also calls for individual accountability at senior management function (SMF) level. In practice, this is likely to lay the responsibility at the door of the Chief Risk Officer. And there’s a ticking clock, with implementation due by 17 May, 2024.
Making it happen
So, what’s the best way to achieve compliance in time? One senior leader I spoke with recently talked about the importance of embedding MRM disciplines into the “first line” of model development. This means educating the data scientists who design and build the models about model risk and getting them to take responsibility for basic MRM practices, such as registering their models and potentially even assuming ownership of the bank’s central model inventory.
But it’s not just about working practices and accountability - you also need the right technology. At SAS, we’ve been working with some of the UK’s biggest banks to define an end-to-end solution for model lifecycle management, which integrates model risk at every stage.
Freedom within the framework
We are already helping more than 75 banks around the world embed model risk management into every stage of the model lifecycle with our market leading MRM solution
On the one hand, our solution standardises the governance and processes around model registration, validation, approval, monitoring and reporting, so it puts the bank - and the Chief Risk Officer - in a much stronger position from a regulatory perspective.
On the other hand, it still gives data scientists the freedom to choose whatever tools and languages they prefer for data preparation, model building, and execution. That means they can continue to do the most interesting, creative, and valuable part of their job with their favourite tools. Meanwhile, they can safely delegate most of the tedious, routine tasks - such as documentation, managing approval flows and reporting - to the automated tools in our platform.
MRM as a Service
We think this approach has huge benefits both for established banks and challengers. It can help the big banks reduce the friction of standardisation and build bridges between long-entrenched organisational silos. And it can give newer market entrants instant access to a robust MRM framework based on our years of expertise in the UK banking sector. You could almost call it “MRM as a Service”.
If you’d like to learn more about how SAS can help you shift your bank’s approach to MRM and ensure you fully meet the PRA’s new expectations, feel free to reach out to me.
    ###</t>
  </si>
  <si>
    <t>org: PRA
country: UK
state: NA
city: NA
industry: Regulatory
risks: model risk; regulatory compliance
items_sold: NA
service_provided: NA
business_relations: NA</t>
  </si>
  <si>
    <t>{'org': 'PRA', 'country': 'UK', 'state': '', 'city': '', 'industry': 'Regulatory', 'risks': 'model risk; regulatory compliance', 'items_sold': '', 'service_provided': '', 'business_relations': '', 'article_id': 5682497645, 'source': 'Finextra (UK)'}</t>
  </si>
  <si>
    <t>TruVideo Integrates with Sunbit to Bring Auto Service Customers Access to Pay over Time Option</t>
  </si>
  <si>
    <t>IT News Online</t>
  </si>
  <si>
    <t>TruVideo Integrates with Sunbit to Bring Auto Service Customers Access to Pay over Time Option
Copyright 2023 PR Newswire. All Rights Reserved2023-05-31
BOSTON, May 31, 2023 /PRNewswire/ -- TruVideo, a leader in video communication and Artificial Intelligence (AI) for the Automotive and Transportation sector, is proud to announce their integration with the point-of-sale lending technology provider, Sunbit.
Under the new integration, service customers will now receive access to monthly payment options when reviewing their vehicle service recommendations. The partnership will provide enhanced flexibility for service customers, increasing customer satisfaction and loyalty, while also growing revenue for the department.
"Giving customers access to flexible payment options in order to ensure they receive the needed repairs to keep that vehicle in safe running order is of critical importance," said Douglas Chrystall, CTO and Co-Founder, TruVideo.
With the new feature, service departments using TruVideo can now present a "Pay as Low As" price on the repair order (RO), giving qualified customers the flexibility of an example monthly payment versus paying the entire amount in a one-time charge.
"Sunbit technology offers access to fast, fair financing choices to virtually every customer, and our relationship with TruVideo will continue to deliver on this promise. We believe that together Sunbit and TruVideo will help more customers accept the services they need, while also helping to drive increased revenue for the department," said Oded Vakrat, VP, Platform Partnerships, Sunbit.
TruVideo continues to lead in video and AI for the automotive and transportation sector, with solutions specifically designed to meet the unique needs of dealerships and Original Equipment Manufacturers (OEMs). Building on the foundation of their highly-successful sentiment analysis, TruVideo has leveraged the best elements of various AI and Generative AI models to deliver cutting-edge solutions and unparalleled customer experiences.
For more information on TruVideo and its powerful solutions, please visit www.truvideo.com. For additional information on Sunbit, please visit www.sunbit.com.
About TruVideo:
TruVideo is a conversational commerce platform that uses AI-powered solutions to help dealerships and manufacturers understand buyer behavior, provide a first-class customer experience, and drive customer engagement and sales. By collaborating together and using the power of technology, TruVideo believes dealers and OEMs can outlast any threats to the automotive industry with best-in-class communication tools that help curate and bring control to the user experience. For more information on TruVideo, please visit www.truvideo.com .
Sunbit builds financial technology for real life. Our technology eases the stress of paying for life's expenses by giving people more options on how and when they pay. Sunbit offers a next-generation, no-fee credit card that can be managed through a powerful mobile app, as well as a point-of-sale payment option available at more than 18,000 service locations, including auto dealership service centers, optical practices, dentist offices, veterinary clinics, and specialty healthcare services. Loans are made by Transportation Alliance Bank, Inc., dba TAB Bank, which determines qualifications for and terms of credit. The Sunbit Card is issued by TAB Bank, pursuant to a license from Visa U.S.A. Inc. Use of the card is subject to the cardholder agreement.
Media Contact:
Laurie Halter
359823@email4pr.com
503-816-2474
View original content to download multimedia:https://www.prnewswire.com/news-releases/truvideo-integrates-with-sunbit-to-bring-auto-service-customers-access-to-pay-over-time-option-301837685.html
SOURCE TruVideo</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</si>
  <si>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TruVideo Integrates with Sunbit to Bring Auto Service Customers Access to Pay over Time Option
Copyright 2023 PR Newswire. All Rights Reserved2023-05-31
BOSTON, May 31, 2023 /PRNewswire/ -- TruVideo, a leader in video communication and Artificial Intelligence (AI) for the Automotive and Transportation sector, is proud to announce their integration with the point-of-sale lending technology provider, Sunbit.
Under the new integration, service customers will now receive access to monthly payment options when reviewing their vehicle service recommendations. The partnership will provide enhanced flexibility for service customers, increasing customer satisfaction and loyalty, while also growing revenue for the department.
"Giving customers access to flexible payment options in order to ensure they receive the needed repairs to keep that vehicle in safe running order is of critical importance," said Douglas Chrystall, CTO and Co-Founder, TruVideo.
With the new feature, service departments using TruVideo can now present a "Pay as Low As" price on the repair order (RO), giving qualified customers the flexibility of an example monthly payment versus paying the entire amount in a one-time charge.
"Sunbit technology offers access to fast, fair financing choices to virtually every customer, and our relationship with TruVideo will continue to deliver on this promise. We believe that together Sunbit and TruVideo will help more customers accept the services they need, while also helping to drive increased revenue for the department," said Oded Vakrat, VP, Platform Partnerships, Sunbit.
TruVideo continues to lead in video and AI for the automotive and transportation sector, with solutions specifically designed to meet the unique needs of dealerships and Original Equipment Manufacturers (OEMs). Building on the foundation of their highly-successful sentiment analysis, TruVideo has leveraged the best elements of various AI and Generative AI models to deliver cutting-edge solutions and unparalleled customer experiences.
For more information on TruVideo and its powerful solutions, please visit www.truvideo.com. For additional information on Sunbit, please visit www.sunbit.com.
About TruVideo:
TruVideo is a conversational commerce platform that uses AI-powered solutions to help dealerships and manufacturers understand buyer behavior, provide a first-class customer experience, and drive customer engagement and sales. By collaborating together and using the power of technology, TruVideo believes dealers and OEMs can outlast any threats to the automotive industry with best-in-class communication tools that help curate and bring control to the user experience. For more information on TruVideo, please visit www.truvideo.com .
Sunbit builds financial technology for real life. Our technology eases the stress of paying for life's expenses by giving people more options on how and when they pay. Sunbit offers a next-generation, no-fee credit card that can be managed through a powerful mobile app, as well as a point-of-sale payment option available at more than 18,000 service locations, including auto dealership service centers, optical practices, dentist offices, veterinary clinics, and specialty healthcare services. Loans are made by Transportation Alliance Bank, Inc., dba TAB Bank, which determines qualifications for and terms of credit. The Sunbit Card is issued by TAB Bank, pursuant to a license from Visa U.S.A. Inc. Use of the card is subject to the cardholder agreement.
Media Contact:
Laurie Halter
359823@email4pr.com
503-816-2474
View original content to download multimedia:https://www.prnewswire.com/news-releases/truvideo-integrates-with-sunbit-to-bring-auto-service-customers-access-to-pay-over-time-option-301837685.html
SOURCE TruVideo
    ###</t>
  </si>
  <si>
    <t>org: TruVideo; Sunbit
country: NA
state: NA
city: Boston
industry: Automotive and Transportation; Financial Technology
risks: NA
items_sold: NA
service_provided: video communication; AI-powered solutions; point-of-sale lending technology
business_relations: NA</t>
  </si>
  <si>
    <t>{'org': 'TruVideo; Sunbit', 'country': '', 'state': '', 'city': 'Boston', 'industry': 'Automotive and Transportation; Financial Technology', 'risks': '', 'items_sold': '', 'service_provided': 'video communication; AI-powered solutions; point-of-sale lending technology', 'business_relations': '', 'article_id': 5701526423, 'source': 'IT News Online'}</t>
  </si>
  <si>
    <t>UK inflation: Food prices causing problems for farmers</t>
  </si>
  <si>
    <t>"I know people are paying more for their bag of potatoes or bag of carrots, but it's not because we want more money," said Tessa.
"Our costs have gone up drastically and we are still trying to understand where we can even make a profit."
"For fertiliser we were paying £290-odd and it shot up to £900 for that same bag," said Tessa, whose family has run Cresswell Barn Farm for…
This story appeared on bbc.co.uk , .</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</si>
  <si>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"I know people are paying more for their bag of potatoes or bag of carrots, but it's not because we want more money," said Tessa.
"Our costs have gone up drastically and we are still trying to understand where we can even make a profit."
"For fertiliser we were paying £290-odd and it shot up to £900 for that same bag," said Tessa, whose family has run Cresswell Barn Farm for…
This story appeared on bbc.co.uk , .
    ###</t>
  </si>
  <si>
    <t>org: Cresswell Barn Farm
country: NA
state: NA
city: NA
industry: Agriculture
risks: cost increase; profit loss
items_sold: bag of potatoes; bag of carrots
service_provided: NA
business_relations: NA</t>
  </si>
  <si>
    <t>{'org': 'Cresswell Barn Farm', 'country': '', 'state': '', 'city': '', 'industry': 'Agriculture', 'risks': 'cost increase; profit loss', 'items_sold': 'bag of potatoes; bag of carrots', 'service_provided': '', 'business_relations': '', 'article_id': 5707800144, 'source': 'Upworthy'}</t>
  </si>
  <si>
    <t>Dumpster Rental Portland Oregon: Dumpsters City Inc Transforms Waste Management Services</t>
  </si>
  <si>
    <t>The Inyo Register</t>
  </si>
  <si>
    <t>27°  Bishop, CA  Today  Plenty of sunshine. High 42F. Winds NNW at 10 to 15 mph..  Tonight  Clear skies. Low 18F. Winds NW at 5 to 10 mph.
 May 30, 2023 at 07:20 AM EDT
  Dumpsters City Inc., a top-rated dumpster rental company based in Portland, Oregon, is redefining the way local residents and businesses manage waste disposal with their dumpster‌ ‌rental‌ ‌Portland Oregon‌ services. With a strong commitment to providing reliable, efficient, and affordable services, the company has quickly become a trusted name in the local community.
  Dumpsters City Inc. offers a range of dumpster sizes to cater to different needs. Their 14-yard dumpster, priced at $475, is ideal for smaller to mid-scale projects like single-room renovations or garage clean-outs. For larger-scale projects like landscaping, foreclosure clear-outs, or construction jobs, their 20-yard dumpster, priced at $525, is the perfect solution.
  Patrick Harper, the owner of Dumpsters City Inc., said, "We pride ourselves on our commitment to customer service and our ability to provide affordable and reliable dumpster rental services. Our goal is to make waste management as quick and painless as possible for our clients. Whether you're a homeowner clearing out your garage or a contractor managing a construction site, we have the right dumpster for you."
  The company's services extend beyond Portland, servicing areas including Beaverton, Clackamas, Tigard, and Tualatin, among other cities. Their services extend from Multnomah county to Washington and Clackamas counties, covering a wide range of zip codes.
  Dumpsters City Inc. has built a reputation for its exceptional customer service. They prioritize customer satisfaction and are always ready to go the extra mile to ensure their clients' needs are met. This dedication to service is reflected in their growing customer base and positive reviews.
  One of the company's satisfied customers, Brandi L, said, "I ordered a dumpster from this company, and I'm so happy to say I'm satisfied with the service that was provided. Ordering was nice and simple, fast drop off, very nice driver when picking up the dumpster. They worked with my scheduling and timing. All around great company. We will certainly be ordering from them in the future."
  Patrick Harper, the owner, further added, "We understand that every project is unique, and we strive to provide personalized solutions to our clients. Our team is always ready to assist and provide expert advice on the best dumpster size for your specific project."
  Dumpsters City Inc. is not just a local dumpster rental in Portland; it's a solution for all your waste management needs. Whether one is looking for a Portland roll off dumpster, a dumpster rental near me in Portland , or a Portland roll off dumpster rental, Dumpsters City Inc. has got anyone covered.
  Dumpsters City Inc. is a locally owned and operated dumpster rental company based in Portland, Oregon. They offer a range of dumpster sizes to cater to different needs, from small home cleanouts to large construction projects. With a strong commitment to customer service, they aim to provide reliable, efficient, and affordable dumpster rental services in Portland
  https://www.youtube.com/watch?v=zmkhPVtgHMQ
  For more information about their services or to reserve a dumpster, visit their website at or call them at (503) 303-8634.
   For more information about Dumpsters City, contact the company here:
  Dumpsters City
  Patrick Harper
   dumpsterscitywestlinn@gmail.com
  Dumpsters City
  West Linn, OR 97068</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</si>
  <si>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27°  Bishop, CA  Today  Plenty of sunshine. High 42F. Winds NNW at 10 to 15 mph..  Tonight  Clear skies. Low 18F. Winds NW at 5 to 10 mph.
 May 30, 2023 at 07:20 AM EDT
  Dumpsters City Inc., a top-rated dumpster rental company based in Portland, Oregon, is redefining the way local residents and businesses manage waste disposal with their dumpster‌ ‌rental‌ ‌Portland Oregon‌ services. With a strong commitment to providing reliable, efficient, and affordable services, the company has quickly become a trusted name in the local community.
  Dumpsters City Inc. offers a range of dumpster sizes to cater to different needs. Their 14-yard dumpster, priced at $475, is ideal for smaller to mid-scale projects like single-room renovations or garage clean-outs. For larger-scale projects like landscaping, foreclosure clear-outs, or construction jobs, their 20-yard dumpster, priced at $525, is the perfect solution.
  Patrick Harper, the owner of Dumpsters City Inc., said, "We pride ourselves on our commitment to customer service and our ability to provide affordable and reliable dumpster rental services. Our goal is to make waste management as quick and painless as possible for our clients. Whether you're a homeowner clearing out your garage or a contractor managing a construction site, we have the right dumpster for you."
  The company's services extend beyond Portland, servicing areas including Beaverton, Clackamas, Tigard, and Tualatin, among other cities. Their services extend from Multnomah county to Washington and Clackamas counties, covering a wide range of zip codes.
  Dumpsters City Inc. has built a reputation for its exceptional customer service. They prioritize customer satisfaction and are always ready to go the extra mile to ensure their clients' needs are met. This dedication to service is reflected in their growing customer base and positive reviews.
  One of the company's satisfied customers, Brandi L, said, "I ordered a dumpster from this company, and I'm so happy to say I'm satisfied with the service that was provided. Ordering was nice and simple, fast drop off, very nice driver when picking up the dumpster. They worked with my scheduling and timing. All around great company. We will certainly be ordering from them in the future."
  Patrick Harper, the owner, further added, "We understand that every project is unique, and we strive to provide personalized solutions to our clients. Our team is always ready to assist and provide expert advice on the best dumpster size for your specific project."
  Dumpsters City Inc. is not just a local dumpster rental in Portland; it's a solution for all your waste management needs. Whether one is looking for a Portland roll off dumpster, a dumpster rental near me in Portland , or a Portland roll off dumpster rental, Dumpsters City Inc. has got anyone covered.
  Dumpsters City Inc. is a locally owned and operated dumpster rental company based in Portland, Oregon. They offer a range of dumpster sizes to cater to different needs, from small home cleanouts to large construction projects. With a strong commitment to customer service, they aim to provide reliable, efficient, and affordable dumpster rental services in Portland
  https://www.youtube.com/watch?v=zmkhPVtgHMQ
  For more information about their services or to reserve a dumpster, visit their website at or call them at (503) 303-8634.
   For more information about Dumpsters City, contact the company here:
  Dumpsters City
  Patrick Harper
   dumpsterscitywestlinn@gmail.com
  Dumpsters City
  West Linn, OR 97068
    ###</t>
  </si>
  <si>
    <t>org: Dumpsters City Inc.
country: NA
state: Oregon
city: Portland
industry: Waste Management
risks: NA
items_sold: NA
service_provided: dumpster rental
business_relations: NA</t>
  </si>
  <si>
    <t>{'org': 'Dumpsters City Inc.', 'country': '', 'state': 'Oregon', 'city': 'Portland', 'industry': 'Waste Management', 'risks': '', 'items_sold': '', 'service_provided': 'dumpster rental', 'business_relations': '', 'article_id': 5697098987, 'source': 'The Inyo Register'}</t>
  </si>
  <si>
    <t>Centene Corporation (CNC) is -4.14% away from 50-day simple Moving Average despite all headwinds</t>
  </si>
  <si>
    <t>Search  Search   Search  Search  admin  May 26, 2023
 Centene Corporation (CNC) is -4.14% away from 50-day simple Moving Average despite all headwinds
  Witnessing the stock's movement on the chart, on May 25, 2023, Centene Corporation (NYSE: CNC) had a quiet start as it plunged -1.87% to $63.43. During the day, the stock rose to $64.16 and sunk to $62.82 before settling in for the price of $64.64 at the close. Taking a more long-term approach, CNC posted a 52-week range of $61.71-$98.53.
  Top 5 EV Tech Stocks to Buy for 2023
  According a new report published by BloombergNEF on investment in the energy transition, annual spending on passenger EVs hit $388 billion in 2022, up 53% from the year before. Like we said, the boom is accelerating – and the time to buy EV-related tech stocks is now.
  Click Here to Download the FREE Report.
  Sponsored
  It was noted that the giant of the Healthcare sector posted annual sales growth of 24.50% over the last 5 years. Meanwhile, its Annual Earning per share during the time was 0.80%. Nevertheless, stock's Earnings Per Share (EPS) this year is -9.50%. This publicly-traded company's shares outstanding now amounts to $550.78 million, simultaneously with a float of $545.25 million. The organization now has a market capitalization sitting at $35.02 billion. At the time of writing, stock's 50-day Moving Average stood at $66.17, while the 200-day Moving Average is $76.89.
  It is quite fundamental to gauge the extent of the productivity of the business which is accounted for 74300 workers. It has generated 1,945,451 per worker during the last fiscal year. For the Profitability, stocks operating margin was +2.67 and Pretax Margin of +1.36.
  Centene Corporation (CNC) Ownership Facts and Figures
  Nothing is more important than checking the behaviour of major investors towards the stock of the Healthcare Plans industry. Centene Corporation's current insider ownership accounts for 0.50%, in contrast to 98.40% institutional ownership. According to the most recent insider trade that took place on Apr 27, this organization's Director sold 1,400 shares at the rate of 66.59, making the entire transaction reach 93,226 in total value, affecting insider ownership by 8,508. Preceding that transaction, on Mar 17, Company's Chief Executive Officer bought 30,000 for 62.60, making the whole transaction's value amount to 1,878,000. This particular insider is now the holder of 313,953 in total.
  Centene Corporation (CNC) Earnings and Revenue Records
  As on 3/30/2023, Multinational firm has announced its last quarter scores, in which it reported $2.11 earnings per share (EPS) for the period topping the consensus outlook (set at $2.09) by $0.02. This company achieved a net margin of +0.83 while generating a return on equity of 4.73. Wall Street market experts anticipate that the next fiscal year will bring earnings of 1.46 per share during the current fiscal year.
  Centene Corporation's EPS decrease for this current 12-month fiscal period is -9.50% and is forecasted to reach 6.69 in the upcoming year. Considering the longer run, market analysts have predicted that Company's EPS will increase by 9.40% through the next 5 years, which can be compared against the 0.80% growth it accomplished over the previous five years trading on the market.
  Centene Corporation (NYSE: CNC) Trading Performance Indicators
  Let's observe the current performance indicators for Centene Corporation (CNC). It's Quick Ratio in the last reported quarter now stands at 1.80. The Stock has managed to achieve an average true range (ATR) of 1.51. Alongside those numbers, its PE Ratio stands at $24.06, and its Beta score is 0.56. Another valuable indicator worth pondering is a publicly-traded company's price to sales ratio for trailing twelve months, which is currently 0.24. Similarly, its price to free cash flow for trailing twelve months is now 4.18.
  In the same vein, CNC's Diluted EPS (Earnings per Share) trailing twelve months is recorded 2.64, a figure that is expected to reach 2.05 in the next quarter, and analysts are predicting that it will be 6.69 at the market close of one year from today.
  Technical Analysis of Centene Corporation (CNC)
  Going through the that latest performance of [Centene Corporation, CNC]. Its last 5-days volume of 2.89 million was inferior to the volume of 3.68 million it revealed a year ago. During the previous 9 days, stock's Stochastic %D was recorded 15.94% While, its Average True Range was 1.46.
  Raw Stochastic average of Centene Corporation (CNC) in the period of the previous 100 days is set at 7.85%, which indicates a major fall in contrast to 10.20% during the last 2-weeks. If we go through the volatility metrics of the stock, In the past 14-days, Company's historic volatility was 19.50% that was lower than 25.28% volatility it exhibited in the past 100-days period.
  Tags
  (CNC)
  Centene Corporation
  Centene Corporation (NYSE: CNC)
  CNC Shares
  CNC Stock
  NYSE: CNC
  LEAVE A REPLY Cancel reply
  Comment:
  Please enter your comment!
  Name:*
  Please enter your name here
  Email:*
  You have entered an incorrect email address!
  Please enter your email address here
  Website:
  Save my name, email, and website in this browser for the next time I comment.</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</si>
  <si>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Search  Search   Search  Search  admin  May 26, 2023
 Centene Corporation (CNC) is -4.14% away from 50-day simple Moving Average despite all headwinds
  Witnessing the stock's movement on the chart, on May 25, 2023, Centene Corporation (NYSE: CNC) had a quiet start as it plunged -1.87% to $63.43. During the day, the stock rose to $64.16 and sunk to $62.82 before settling in for the price of $64.64 at the close. Taking a more long-term approach, CNC posted a 52-week range of $61.71-$98.53.
  Top 5 EV Tech Stocks to Buy for 2023
  According a new report published by BloombergNEF on investment in the energy transition, annual spending on passenger EVs hit $388 billion in 2022, up 53% from the year before. Like we said, the boom is accelerating – and the time to buy EV-related tech stocks is now.
  Click Here to Download the FREE Report.
  Sponsored
  It was noted that the giant of the Healthcare sector posted annual sales growth of 24.50% over the last 5 years. Meanwhile, its Annual Earning per share during the time was 0.80%. Nevertheless, stock's Earnings Per Share (EPS) this year is -9.50%. This publicly-traded company's shares outstanding now amounts to $550.78 million, simultaneously with a float of $545.25 million. The organization now has a market capitalization sitting at $35.02 billion. At the time of writing, stock's 50-day Moving Average stood at $66.17, while the 200-day Moving Average is $76.89.
  It is quite fundamental to gauge the extent of the productivity of the business which is accounted for 74300 workers. It has generated 1,945,451 per worker during the last fiscal year. For the Profitability, stocks operating margin was +2.67 and Pretax Margin of +1.36.
  Centene Corporation (CNC) Ownership Facts and Figures
  Nothing is more important than checking the behaviour of major investors towards the stock of the Healthcare Plans industry. Centene Corporation's current insider ownership accounts for 0.50%, in contrast to 98.40% institutional ownership. According to the most recent insider trade that took place on Apr 27, this organization's Director sold 1,400 shares at the rate of 66.59, making the entire transaction reach 93,226 in total value, affecting insider ownership by 8,508. Preceding that transaction, on Mar 17, Company's Chief Executive Officer bought 30,000 for 62.60, making the whole transaction's value amount to 1,878,000. This particular insider is now the holder of 313,953 in total.
  Centene Corporation (CNC) Earnings and Revenue Records
  As on 3/30/2023, Multinational firm has announced its last quarter scores, in which it reported $2.11 earnings per share (EPS) for the period topping the consensus outlook (set at $2.09) by $0.02. This company achieved a net margin of +0.83 while generating a return on equity of 4.73. Wall Street market experts anticipate that the next fiscal year will bring earnings of 1.46 per share during the current fiscal year.
  Centene Corporation's EPS decrease for this current 12-month fiscal period is -9.50% and is forecasted to reach 6.69 in the upcoming year. Considering the longer run, market analysts have predicted that Company's EPS will increase by 9.40% through the next 5 years, which can be compared against the 0.80% growth it accomplished over the previous five years trading on the market.
  Centene Corporation (NYSE: CNC) Trading Performance Indicators
  Let's observe the current performance indicators for Centene Corporation (CNC). It's Quick Ratio in the last reported quarter now stands at 1.80. The Stock has managed to achieve an average true range (ATR) of 1.51. Alongside those numbers, its PE Ratio stands at $24.06, and its Beta score is 0.56. Another valuable indicator worth pondering is a publicly-traded company's price to sales ratio for trailing twelve months, which is currently 0.24. Similarly, its price to free cash flow for trailing twelve months is now 4.18.
  In the same vein, CNC's Diluted EPS (Earnings per Share) trailing twelve months is recorded 2.64, a figure that is expected to reach 2.05 in the next quarter, and analysts are predicting that it will be 6.69 at the market close of one year from today.
  Technical Analysis of Centene Corporation (CNC)
  Going through the that latest performance of [Centene Corporation, CNC]. Its last 5-days volume of 2.89 million was inferior to the volume of 3.68 million it revealed a year ago. During the previous 9 days, stock's Stochastic %D was recorded 15.94% While, its Average True Range was 1.46.
  Raw Stochastic average of Centene Corporation (CNC) in the period of the previous 100 days is set at 7.85%, which indicates a major fall in contrast to 10.20% during the last 2-weeks. If we go through the volatility metrics of the stock, In the past 14-days, Company's historic volatility was 19.50% that was lower than 25.28% volatility it exhibited in the past 100-days period.
  Tags
  (CNC)
  Centene Corporation
  Centene Corporation (NYSE: CNC)
  CNC Shares
  CNC Stock
  NYSE: CNC
  LEAVE A REPLY Cancel reply
  Comment:
  Please enter your comment!
  Name:*
  Please enter your name here
  Email:*
  You have entered an incorrect email address!
  Please enter your email address here
  Website:
  Save my name, email, and website in this browser for the next time I comment.
    ###</t>
  </si>
  <si>
    <t>org: Centene Corporation
country: NA
state: NA
city: NA
industry: Healthcare Plans
risks: NA
items_sold: NA
service_provided: NA
business_relations: NA</t>
  </si>
  <si>
    <t>{'org': 'Centene Corporation', 'country': '', 'state': '', 'city': '', 'industry': 'Healthcare Plans', 'risks': '', 'items_sold': '', 'service_provided': '', 'business_relations': '', 'article_id': 5686748770, 'source': 'Newsdaemon.com'}</t>
  </si>
  <si>
    <t>What Is Zenit World? Everything You Need to Know</t>
  </si>
  <si>
    <t>Crypto Potato</t>
  </si>
  <si>
    <t>Cryptocurrency trading has soared in popularity throughout the past couple of years as the industry itself is venturing into the mainstream.
The field saw an influx of both retail and institutional entities, which prompted a considerable increase in the total market capitalization. And while the past few months have been significantly slower in terms of growth and even saw the industry’s capitalization decline, the demand for highly-efficient and effective trading solutions continues to increase.
That said, Zenit World brings forward a high-level trading platform that’s suitable for both novice and experienced users. The following takes a closer look at how Zenit World’s advanced strategies and user-focused features are impacting the crypto market, providing traders with the tools they need in their trading endeavors.
Zenit World’s Vision and Mission
Zenit World aspires to empower individuals in the cryptocurrency market, making advanced trading strategies and technologies accessible to the masses. The platform aims to foster a community of passionate and dedicated traders who share a common goal: success in the world of crypto trading. By working together, Zenit World believes it can transform the industry for the better.
Copy Trading: Zenit World’s Core Feature
Copy trading is the main product of the Zenit World platform, allowing users to follow and automatically replicate the trades of experienced professional traders. Offering a range of trading strategies, Zenit World empowers users to make informed decisions and optimize their wallets.
The ZEN Token ICO
Zenit World has its native token, ZEN, providing users with an exciting opportunity to participate in the platform’s growth and success. Committed to transparency, and trust, Zenit World leverages the latest blockchain technology.
By participating in Zenit World’s ICO, users can take advantage of numerous features, including early access to the platform, exposure to the ZEN token, and the ability to contribute to the project’s development.
ICO phases can be found here: https://white-paper.zenit.world/zen-token/ico
User Experience and Product Suite
Zenit World offers an easy and user-friendly experience for both new and experienced crypto users, simplifying the complexities of cryptocurrency exchange with a high-quality interface. The platform’s product suite includes:
Swap Token : Quickly and easily swap one cryptocurrency for another, with low fees and no need for multiple exchanges or complicated trading procedures.
: Quickly and easily swap one cryptocurrency for another, with low fees and no need for multiple exchanges or complicated trading procedures. Copy Trading : Follow and automatically copy the trading strategies of professional and institutional traders to improve your own trading strategies.
: Follow and automatically copy the trading strategies of professional and institutional traders to improve your own trading strategies. Tier System : Earn rewards and fee discounts as you move up the tiers based on your sZEN (staked ZEN utility token).
: Earn rewards and fee discounts as you move up the tiers based on your sZEN (staked ZEN utility token). Fiat Wallet: With the recent acquisition of a Canadian license for operating and handling fiat currency, users can now easily deposit and withdraw funds in traditional currencies like US Dollars (USD) and Euros (EUR). This integration will allow for seamless conversion between fiat and cryptocurrencies, bridging the gap between traditional finance and the world of digital assets.
The Treasury Fund
Addressing critical problems hindering mass adoption and bringing peace of mind to retail users, Zenit World offers a Treasury Fund. 10% of the yield generated by the entire Zenit World will be allocated to the fund, which will amass emergency reserves to compensate users or third parties in case of unforeseen events.
To find out more about the platform or to create an account, please visit the official website or check out the project’s Telegram – Twitter.</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</si>
  <si>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Cryptocurrency trading has soared in popularity throughout the past couple of years as the industry itself is venturing into the mainstream.
The field saw an influx of both retail and institutional entities, which prompted a considerable increase in the total market capitalization. And while the past few months have been significantly slower in terms of growth and even saw the industry’s capitalization decline, the demand for highly-efficient and effective trading solutions continues to increase.
That said, Zenit World brings forward a high-level trading platform that’s suitable for both novice and experienced users. The following takes a closer look at how Zenit World’s advanced strategies and user-focused features are impacting the crypto market, providing traders with the tools they need in their trading endeavors.
Zenit World’s Vision and Mission
Zenit World aspires to empower individuals in the cryptocurrency market, making advanced trading strategies and technologies accessible to the masses. The platform aims to foster a community of passionate and dedicated traders who share a common goal: success in the world of crypto trading. By working together, Zenit World believes it can transform the industry for the better.
Copy Trading: Zenit World’s Core Feature
Copy trading is the main product of the Zenit World platform, allowing users to follow and automatically replicate the trades of experienced professional traders. Offering a range of trading strategies, Zenit World empowers users to make informed decisions and optimize their wallets.
The ZEN Token ICO
Zenit World has its native token, ZEN, providing users with an exciting opportunity to participate in the platform’s growth and success. Committed to transparency, and trust, Zenit World leverages the latest blockchain technology.
By participating in Zenit World’s ICO, users can take advantage of numerous features, including early access to the platform, exposure to the ZEN token, and the ability to contribute to the project’s development.
ICO phases can be found here: https://white-paper.zenit.world/zen-token/ico
User Experience and Product Suite
Zenit World offers an easy and user-friendly experience for both new and experienced crypto users, simplifying the complexities of cryptocurrency exchange with a high-quality interface. The platform’s product suite includes:
Swap Token : Quickly and easily swap one cryptocurrency for another, with low fees and no need for multiple exchanges or complicated trading procedures.
: Quickly and easily swap one cryptocurrency for another, with low fees and no need for multiple exchanges or complicated trading procedures. Copy Trading : Follow and automatically copy the trading strategies of professional and institutional traders to improve your own trading strategies.
: Follow and automatically copy the trading strategies of professional and institutional traders to improve your own trading strategies. Tier System : Earn rewards and fee discounts as you move up the tiers based on your sZEN (staked ZEN utility token).
: Earn rewards and fee discounts as you move up the tiers based on your sZEN (staked ZEN utility token). Fiat Wallet: With the recent acquisition of a Canadian license for operating and handling fiat currency, users can now easily deposit and withdraw funds in traditional currencies like US Dollars (USD) and Euros (EUR). This integration will allow for seamless conversion between fiat and cryptocurrencies, bridging the gap between traditional finance and the world of digital assets.
The Treasury Fund
Addressing critical problems hindering mass adoption and bringing peace of mind to retail users, Zenit World offers a Treasury Fund. 10% of the yield generated by the entire Zenit World will be allocated to the fund, which will amass emergency reserves to compensate users or third parties in case of unforeseen events.
To find out more about the platform or to create an account, please visit the official website or check out the project’s Telegram – Twitter.
    ###</t>
  </si>
  <si>
    <t>org: Zenit World
country: NA
state: NA
city: NA
industry: Cryptocurrency trading
risks: NA
items_sold: NA
service_provided: Copy trading; Swap Token; Tier System; Fiat Wallet
business_relations: NA</t>
  </si>
  <si>
    <t>{'org': 'Zenit World', 'country': '', 'state': '', 'city': '', 'industry': 'Cryptocurrency trading', 'risks': '', 'items_sold': '', 'service_provided': 'Copy trading; Swap Token; Tier System; Fiat Wallet', 'business_relations': '', 'article_id': 5689057334, 'source': 'Crypto Potato'}</t>
  </si>
  <si>
    <t>Corebridge Financial Inc. (CRBG) soared 1.47 in the last month: It's impossible to believe the numbers</t>
  </si>
  <si>
    <t>On May 22, 2023, Corebridge Financial Inc. (NYSE: CRBG) opened at $17.09, higher 1.47% from the last session. During the day, the shares moved up to $17.31 and dropped to $16.99 before settling in for the closing price of $16.99. Price fluctuations for CRBG have ranged from $14.01 to $23.50 over the past 52 weeks.
 Dive into the world of lucrative penny stocks with MarketClub's groundbreaking "Smart Scan" technology! Get an instant snapshot of the top 50 high volume stocks with a clear direction and outstanding liquidity - in other words, the strongest trending. To unlock this exclusive list, simply provide your first name, last name, and email for instant access.
   Company's average yearly earnings per share was noted 10.80% at the time writing. With a float of $141.83 million, this company's outstanding shares have now reached $650.80 million.
  In an organization with 7700 employees, it is important to assess its efficiency.
  Corebridge Financial Inc. (CRBG) Insider Updates
  A key investor's attitude towards the stock of the Asset Management industry is another important factor to consider. The insider ownership of Corebridge Financial Inc. is 78.00%, while institutional ownership is 22.70%. The most recent insider transaction that took place on Nov 10, was worth 687,474. In this transaction Director of this company bought 30,000 shares at a rate of $22.92, taking the stock ownership to the 37,858 shares.
  Corebridge Financial Inc. (CRBG) Performance Highlights and Predictions
  If we go through the results of last quarter, which was made public on 3/30/2023, the company posted $0.97 earnings per share (EPS) for the quarter, besting the agreed prediction (set at $0.85) by $0.12. This company achieved a net margin of +30.85 while generating a return on equity of 46.18. Wall Street market experts anticipate that the next fiscal year will bring earnings of 0.98 per share during the current fiscal year.
  According to the Wall Street analysts, stocks earnings will be around 10.80% per share during the next fiscal year.
  Corebridge Financial Inc. (NYSE: CRBG) Trading Performance Indicators
  Check out the current performance indicators for Corebridge Financial Inc. (CRBG). In the past quarter, the stock posted a price to sales ratio for the trailing twelve months stands at 0.51. Likewise, its price to free cash flow for the trailing twelve months is 3.93.
  For the trailing twelve months, Company's Diluted EPS (Earnings per Share) is 6.56, a number that is poised to hit 0.93 in the next quarter and is forecasted to reach 4.72 in one year's time.
  Technical Analysis of Corebridge Financial Inc. (CRBG)
  Let's dig in a bit further. During the last 5-days, its volume was 1.18 million. That was inferior than the volume of 1.73 million it reported in year-ago period. As of the previous 9 days, the stock's Stochastic %D was 78.80%. Additionally, its Average True Range was 0.58.
  During the past 100 days, Corebridge Financial Inc.'s (CRBG) raw stochastic average was set at 39.85%, which indicates a significant decrease from 97.08% during the past two weeks. Based on volatility metrics of the stock, it showed a historical volatility of 44.81% in the past 14 days, which was higher than the 39.47% volatility it showed in the past 100 days.
  However, in the short run, Corebridge Financial Inc.'s stock first resistance to watch stands at $17.37. Second resistance stands at $17.50. The third major resistance level sits at $17.69. If the price goes on to break the first support level at $17.05, it is likely to go to the next support level at $16.86. Assuming the price breaks the second support level, the third support level stands at $16.73.
  Corebridge Financial Inc. (NYSE: CRBG) Key Stats
  There are currently 648,143K shares outstanding in the company with a market cap of 11.14 billion. Presently, the company's annual sales total 26,679 M according to its annual income of 8,149 M. Last quarter, the company's sales amounted to 4,262 M and its income totaled -459,000 K.
  LEAVE A REPLY</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</si>
  <si>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On May 22, 2023, Corebridge Financial Inc. (NYSE: CRBG) opened at $17.09, higher 1.47% from the last session. During the day, the shares moved up to $17.31 and dropped to $16.99 before settling in for the closing price of $16.99. Price fluctuations for CRBG have ranged from $14.01 to $23.50 over the past 52 weeks.
 Dive into the world of lucrative penny stocks with MarketClub's groundbreaking "Smart Scan" technology! Get an instant snapshot of the top 50 high volume stocks with a clear direction and outstanding liquidity - in other words, the strongest trending. To unlock this exclusive list, simply provide your first name, last name, and email for instant access.
   Company's average yearly earnings per share was noted 10.80% at the time writing. With a float of $141.83 million, this company's outstanding shares have now reached $650.80 million.
  In an organization with 7700 employees, it is important to assess its efficiency.
  Corebridge Financial Inc. (CRBG) Insider Updates
  A key investor's attitude towards the stock of the Asset Management industry is another important factor to consider. The insider ownership of Corebridge Financial Inc. is 78.00%, while institutional ownership is 22.70%. The most recent insider transaction that took place on Nov 10, was worth 687,474. In this transaction Director of this company bought 30,000 shares at a rate of $22.92, taking the stock ownership to the 37,858 shares.
  Corebridge Financial Inc. (CRBG) Performance Highlights and Predictions
  If we go through the results of last quarter, which was made public on 3/30/2023, the company posted $0.97 earnings per share (EPS) for the quarter, besting the agreed prediction (set at $0.85) by $0.12. This company achieved a net margin of +30.85 while generating a return on equity of 46.18. Wall Street market experts anticipate that the next fiscal year will bring earnings of 0.98 per share during the current fiscal year.
  According to the Wall Street analysts, stocks earnings will be around 10.80% per share during the next fiscal year.
  Corebridge Financial Inc. (NYSE: CRBG) Trading Performance Indicators
  Check out the current performance indicators for Corebridge Financial Inc. (CRBG). In the past quarter, the stock posted a price to sales ratio for the trailing twelve months stands at 0.51. Likewise, its price to free cash flow for the trailing twelve months is 3.93.
  For the trailing twelve months, Company's Diluted EPS (Earnings per Share) is 6.56, a number that is poised to hit 0.93 in the next quarter and is forecasted to reach 4.72 in one year's time.
  Technical Analysis of Corebridge Financial Inc. (CRBG)
  Let's dig in a bit further. During the last 5-days, its volume was 1.18 million. That was inferior than the volume of 1.73 million it reported in year-ago period. As of the previous 9 days, the stock's Stochastic %D was 78.80%. Additionally, its Average True Range was 0.58.
  During the past 100 days, Corebridge Financial Inc.'s (CRBG) raw stochastic average was set at 39.85%, which indicates a significant decrease from 97.08% during the past two weeks. Based on volatility metrics of the stock, it showed a historical volatility of 44.81% in the past 14 days, which was higher than the 39.47% volatility it showed in the past 100 days.
  However, in the short run, Corebridge Financial Inc.'s stock first resistance to watch stands at $17.37. Second resistance stands at $17.50. The third major resistance level sits at $17.69. If the price goes on to break the first support level at $17.05, it is likely to go to the next support level at $16.86. Assuming the price breaks the second support level, the third support level stands at $16.73.
  Corebridge Financial Inc. (NYSE: CRBG) Key Stats
  There are currently 648,143K shares outstanding in the company with a market cap of 11.14 billion. Presently, the company's annual sales total 26,679 M according to its annual income of 8,149 M. Last quarter, the company's sales amounted to 4,262 M and its income totaled -459,000 K.
  LEAVE A REPLY
    ###</t>
  </si>
  <si>
    <t>org: Corebridge Financial Inc.
country: NA
state: NA
city: NA
industry: Asset Management
risks: NA
items_sold: NA
service_provided: NA
business_relations: NA</t>
  </si>
  <si>
    <t>{'org': 'Corebridge Financial Inc.', 'country': '', 'state': '', 'city': '', 'industry': 'Asset Management', 'risks': '', 'items_sold': '', 'service_provided': '', 'business_relations': '', 'article_id': 5673167839, 'source': 'Newsdaemon.com'}</t>
  </si>
  <si>
    <t>PAC Machinery Bags and Materials Now Offers Bags Made from 100% Recycled Resin for Automatic ...</t>
  </si>
  <si>
    <t>Bakersfield Californian, The (CA)</t>
  </si>
  <si>
    <t>MILWAUKEE, May 23, 2023 (GLOBE NEWSWIRE) -- PAC Machinery Bags and Materials announces a new polyethylene bag formulation made from 100% recycled resin. Designed for automatic bagging machines, the Recylene® line of Rollbags® is made with the environmentally-conscious brand and businesses in mind, with material now produced using up to 100% recycled resin content.
 This product announcement benefits packagers who use pre-opened bags for automatic baggers as well as other polyethylene films, as they can now package products in bags that are made of 100% recycled plastic resin. These resins can come from three types of plastic waste, including: industrial manufacturing, consumer waste, and ocean-bound plastics. PAC Machinery has a number of product formats in which customers can get the 100% recycled bags, including:
  Rollbag pre-opened bags on a roll (clear and white/grey coex for mailing)
  Rollbag pre-opened bags in a box (clear and white/grey coex for mailing)
  Poly tubing
  Centerfold or sheeting for automatic L-bar sealers and side sealers
  Go here for more information on additional sustainable material options: https://www.pacmachinery.com/products/additional-sustainable-bag-options/
  “Developing environmentally-conscious products is a core value driving our company product development today and also one of the hottest topics in the packaging industry right now,” said Greg Quinn, General Manager of PAC Machinery Bags and Materials. “We help our customers easily bag more responsibly, which they can be proud to communicate to their customers, as the bag can be made of 100% recycled plastic resin,” Quinn said.
  The bags can be purchased through PAC Machinery Bags and Materials materialsales@pacmachinery.com 1(800) 985-9570 x 320.
  ABOUT PAC MACHINERY BAGS AND MATERIALS
  PAC Machinery Bags and Materials is a leading U.S. Manufacturer of high quality, sustainable, flexible packaging materials for automatic bagging machines located in Milwaukee WI. We are a division of PAC Machinery, a leading domestic manufacturer of packaging equipment. We provide competitive pricing and leads times on a wide selection of custom and stock, bags that are produced with a minimum of 25% of recycled material, meeting all shipping regulations and requirements. Our Rollbag® brand of pre-opened bags on a roll are considered “industry standard” and can be used on virtually all brands of automatic baggers. Other products include tubing, coex poly mailers, poly tubing, side load bags, thermal transfer ribbon, and additional sustainable packaging options for the environmentally conscious company. Website | Linkedin | materialsales@pacmachinery.com | 1(800) 985-9570 x 320 |
  MEDIA CONTACT:
  Shannon Winans | Director of Marketing, PAC Machinery
  1 (800) 985-9570 x261 | Shannonw@pacmachinery.com
  A video accompanying this announcement is available at: https://www.globenewswire.com/NewsRoom/AttachmentNg/57ded484-2409-4c6f-8405-0a2979881847
  Copyright 2023 GlobeNewswire, Inc.</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</si>
  <si>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MILWAUKEE, May 23, 2023 (GLOBE NEWSWIRE) -- PAC Machinery Bags and Materials announces a new polyethylene bag formulation made from 100% recycled resin. Designed for automatic bagging machines, the Recylene® line of Rollbags® is made with the environmentally-conscious brand and businesses in mind, with material now produced using up to 100% recycled resin content.
 This product announcement benefits packagers who use pre-opened bags for automatic baggers as well as other polyethylene films, as they can now package products in bags that are made of 100% recycled plastic resin. These resins can come from three types of plastic waste, including: industrial manufacturing, consumer waste, and ocean-bound plastics. PAC Machinery has a number of product formats in which customers can get the 100% recycled bags, including:
  Rollbag pre-opened bags on a roll (clear and white/grey coex for mailing)
  Rollbag pre-opened bags in a box (clear and white/grey coex for mailing)
  Poly tubing
  Centerfold or sheeting for automatic L-bar sealers and side sealers
  Go here for more information on additional sustainable material options: https://www.pacmachinery.com/products/additional-sustainable-bag-options/
  “Developing environmentally-conscious products is a core value driving our company product development today and also one of the hottest topics in the packaging industry right now,” said Greg Quinn, General Manager of PAC Machinery Bags and Materials. “We help our customers easily bag more responsibly, which they can be proud to communicate to their customers, as the bag can be made of 100% recycled plastic resin,” Quinn said.
  The bags can be purchased through PAC Machinery Bags and Materials materialsales@pacmachinery.com 1(800) 985-9570 x 320.
  ABOUT PAC MACHINERY BAGS AND MATERIALS
  PAC Machinery Bags and Materials is a leading U.S. Manufacturer of high quality, sustainable, flexible packaging materials for automatic bagging machines located in Milwaukee WI. We are a division of PAC Machinery, a leading domestic manufacturer of packaging equipment. We provide competitive pricing and leads times on a wide selection of custom and stock, bags that are produced with a minimum of 25% of recycled material, meeting all shipping regulations and requirements. Our Rollbag® brand of pre-opened bags on a roll are considered “industry standard” and can be used on virtually all brands of automatic baggers. Other products include tubing, coex poly mailers, poly tubing, side load bags, thermal transfer ribbon, and additional sustainable packaging options for the environmentally conscious company. Website | Linkedin | materialsales@pacmachinery.com | 1(800) 985-9570 x 320 |
  MEDIA CONTACT:
  Shannon Winans | Director of Marketing, PAC Machinery
  1 (800) 985-9570 x261 | Shannonw@pacmachinery.com
  A video accompanying this announcement is available at: https://www.globenewswire.com/NewsRoom/AttachmentNg/57ded484-2409-4c6f-8405-0a2979881847
  Copyright 2023 GlobeNewswire, Inc.
    ###</t>
  </si>
  <si>
    <t>org: PAC Machinery Bags and Materials
country: U.S.
state: Wisconsin
city: Milwaukee
industry: Packaging
risks: NA
items_sold: Rollbag pre-opened bags on a roll; Rollbag pre-opened bags in a box; Poly tubing; Centerfold or sheeting
service_provided: sustainable, flexible packaging materials for automatic bagging machines
business_relations: NA</t>
  </si>
  <si>
    <t>{'org': 'PAC Machinery Bags and Materials', 'country': 'U.S.', 'state': 'Wisconsin', 'city': 'Milwaukee', 'industry': 'Packaging', 'risks': '', 'items_sold': 'Rollbag pre-opened bags on a roll; Rollbag pre-opened bags in a box; Poly tubing; Centerfold or sheeting', 'service_provided': 'sustainable, flexible packaging materials for automatic bagging machines', 'business_relations': '', 'article_id': 5674110009, 'source': 'Bakersfield Californian, The (CA)'}</t>
  </si>
  <si>
    <t>Global Surrogacy Market 2020-2026,With Breakdown Data Of Capacity, Sales, Revenue, Price, Cost And Gross Profit</t>
  </si>
  <si>
    <t>MENAFN - Nxtgen Reports) In this report, our team offers a comprehensive analysis of Surrogacy market, SWOT analysis of the most prominent players in this landscape.
Along with an industrial chain, market statistics in terms of revenue, sales, price, capacity, regional market analysis, segment-wise data, and market forecast information are offered in the full study, etc.
  This report focuses on top manufacturers in global market, Involved the assessment of Sales, price, revenue and market share for each manufacturer, covering
  Nova IVI Fertility (NIF)
  New Hope Fertility Center
  Ovation Fertility
  IVI-RMA GLOBAL
  AVA Clinic Scanfert
  Extraordinary Conceptions
  Bangkok IVF Center
   On the basis of product, this report displays the Sales, revenue, price, market share and growth rate of each type, primarily split into
  Intrauterine Insemination (IUI)
  Classical/Standard IVF
  Intracytoplasmic Sperm Injection (ICSI)
  By Application, this report focuses on Sales, Market share and Growth Rate of each application, can be divided into
  Hospitals
  Fertility Clinics
  By Regions, this report splits global market into several key regions, with Sales, Revenue, Price and Gross Margin market share of top players in these regions, from 2014 to 2026 (forecast), like
  China
  USA
  Europe
  Japan
  Korea
  India
  Southeast Asia
  South America
  If you have any special requirements, please let us know and we will offer you the report as you want.
  MENAFN24052023004360009250ID1106303892
  Cookie usage ?
  I use cookies to ensure the basic functionalities of the website and to enhance your online experience. You can choose for each category to opt-in/out whenever you want. For more details relative to cookies and other sensitive data, please read the full privacy policy
  Strictly necessary cookies
  Performance and Analytics cookies
  Advertisement and Targeting cookies
  More information
  For any queries in relation to my policy on cookies and your choices, please contact us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</si>
  <si>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MENAFN - Nxtgen Reports) In this report, our team offers a comprehensive analysis of Surrogacy market, SWOT analysis of the most prominent players in this landscape.
Along with an industrial chain, market statistics in terms of revenue, sales, price, capacity, regional market analysis, segment-wise data, and market forecast information are offered in the full study, etc.
  This report focuses on top manufacturers in global market, Involved the assessment of Sales, price, revenue and market share for each manufacturer, covering
  Nova IVI Fertility (NIF)
  New Hope Fertility Center
  Ovation Fertility
  IVI-RMA GLOBAL
  AVA Clinic Scanfert
  Extraordinary Conceptions
  Bangkok IVF Center
   On the basis of product, this report displays the Sales, revenue, price, market share and growth rate of each type, primarily split into
  Intrauterine Insemination (IUI)
  Classical/Standard IVF
  Intracytoplasmic Sperm Injection (ICSI)
  By Application, this report focuses on Sales, Market share and Growth Rate of each application, can be divided into
  Hospitals
  Fertility Clinics
  By Regions, this report splits global market into several key regions, with Sales, Revenue, Price and Gross Margin market share of top players in these regions, from 2014 to 2026 (forecast), like
  China
  USA
  Europe
  Japan
  Korea
  India
  Southeast Asia
  South America
  If you have any special requirements, please let us know and we will offer you the report as you want.
  MENAFN24052023004360009250ID1106303892
  Cookie usage ?
  I use cookies to ensure the basic functionalities of the website and to enhance your online experience. You can choose for each category to opt-in/out whenever you want. For more details relative to cookies and other sensitive data, please read the full privacy policy
  Strictly necessary cookies
  Performance and Analytics cookies
  Advertisement and Targeting cookies
  More information
  For any queries in relation to my policy on cookies and your choices, please contact us
    ###</t>
  </si>
  <si>
    <t>{'org': '', 'article_id': 5676712656, 'source': 'MENAFN'}</t>
  </si>
  <si>
    <t>Samsara’s Rule of 40 streak continues as large customer wins fuel growth</t>
  </si>
  <si>
    <t>Diginomica</t>
  </si>
  <si>
    <t>(© William Potter - Shutterstock)
Connected operations vendor Samsara has achieved the desired Rule of 40 for its third consecutive quarter - where revenue growth and profit margin are equal to, or greater than, 40% - as large customer wins continue to fuel momentum at the company.
Samsara raised its full year guidance upon release of its first quarter 2024 earnings and also revealed a significant hire in Lara Caimi, who joins as President of Worldwide Field Operations. Caimi was previously Chief Customer and Partner Office, and Chief Strategy Officer before that, at ServiceNow.
Samsara started out by providing fleet management solutions to small and mid-sized trucking businesses, connecting sensors in vehicles to its management software in the cloud to help track mileage and other performance indicators. The company now offers more sophisticated AI-enabled video solutions in-vehicle, where it actually coaches drivers to drive more safely.
It has since expanded to include workflow technologies to companies with huge physical operations and its Connected Operations Cloud uses AI and machine learning to provide companies with the intelligence they need to run either more safely, more sustainably or more efficiently.
Key figures from the Q1 2024 earnings report include:
Q1 revenue of $204.3 million, representing 43% year-over-year growth
Ending ARR of $856.2 million, representing 41% year-over-year growth
1,375 customers with ARR over $100,000, up 53% year-over-year
Commenting on the customer wins, Samsara CEO Sanjit Biswas said:
Samsara's vision is to empower the industries that power our world, and we continue to see strong adoption of digital transformation for physical operations. Large customer wins, in particular, are fueling our momentum. In Q1, we added a record 138 large customers, bringing us to a total of 1,375 customers with over $100,000 in ARR, growing 53% year-over-year. This includes Fortune 1000 companies with large and complex operations such as United Rentals, Iron Mountain and Werner Enterprises. During the quarter, I was on the road with our executive leadership team in the U.S. and Europe, meeting with some of our largest customers. Our technology is driving meaningful business impact for them, and they are asking us to double down on a few things. First, AI-based safety technologies to reduce risk across operations; second, digital workflows to increase efficiency for frontline workers; and last, more platform and data integrations to drive higher asset utilization in the field.
We recently spoke to Samsara Chief Product Officer Jeffrey Hausman, who shed some light on how the vendor’s platform strategy is playing out and how companies are using the data collected within Samsara to feed into other back-office functions, such as payroll and accounts.
AI and ESG
Biswas also took time during the earnings update this week to highlight a couple of key priorities for Samsara and its customers. Firstly, much like many other vendors at the moment, AI is front of mind for Samsara - but Biswas was keen to point out that this has been the case for some time for the vendor. He said:
AI has been core to how we built our product over the last 5 years, and our data moat is one of our key competitive advantages. The more operational data we unlock and transform into powerful insights for our customers, the bigger the business impact.
Using the example of a customer, one which is a “leader in storage and information management services” and has more than 25,000 employees, Biswas added:
They are focused on investing in software that delivers a high business impact and quick ROI. This organization uses our Vehicle Telematics application for asset location and maintenance and is expanding to our AI-powered Video-Based Safety application to improve workplace safety, reduce insurance premiums and lower corporate risk. Based on results from a pilot study, we anticipate our platform can help them achieve more than a 3x annual ROI, which is roughly a 4-month payback period. By improving their safety program, we expect to see a 54% reduction in safety events, a 91% reduction in mobile usage and a 97% reduction in no seatbelt usage. On top of reducing accidents and creating a safer work environment, they're also gaining a competitive advantage when recruiting talent in a challenging labor market. These types of results are always amazing to see, and we're excited about the opportunities where AI can unleash the power of data to deliver value for our customers.
In addition, Biswas highlighted how sustainability is a top priority for Samsara customers - but is having positive knock on effects elsewhere too. He said:
Our customers are faced with the growing demand from their end customers, investors, employees and policymakers to have more sustainable operations. Lanes Group is a great example of a customer using Samsara to reduce emissions. Lanes is a leading wastewater utility solutions provider and the largest independent drainage specialists in the U.K. In their most recent sustainability report, Lanes shared that using Samsara helped to reduce fuel consumption by improving driving behavior for their entire fleet. This allowed them to reduce overall carbon emissions even as their fleet continues to grow. It's also worth mentioning that Lanes adopted Samsara's Video-Based Safety and have decreased the frequency and severity of accidents. They lowered their insurance premiums and reduced the cost of each claim, generating an annual insurance savings of GBP 250,000 per year. We are committed to building a safer and more sustainable world together with our customers and are proud of the progress as we continue on this important journey.
My take
Samsara is currently firing on all cylinders and the company is clearly gearing up for a new phase of growth, as it builds out an experienced executive leadership team that understands how to scale a business beyond $1 billion in revenue. This is largely an untapped market when it comes to digital investment, so there is plenty of room for growth. Execution will be key, however, and Samsara needs to continue to highlight those successful customer stories.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</si>
  <si>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 William Potter - Shutterstock)
Connected operations vendor Samsara has achieved the desired Rule of 40 for its third consecutive quarter - where revenue growth and profit margin are equal to, or greater than, 40% - as large customer wins continue to fuel momentum at the company.
Samsara raised its full year guidance upon release of its first quarter 2024 earnings and also revealed a significant hire in Lara Caimi, who joins as President of Worldwide Field Operations. Caimi was previously Chief Customer and Partner Office, and Chief Strategy Officer before that, at ServiceNow.
Samsara started out by providing fleet management solutions to small and mid-sized trucking businesses, connecting sensors in vehicles to its management software in the cloud to help track mileage and other performance indicators. The company now offers more sophisticated AI-enabled video solutions in-vehicle, where it actually coaches drivers to drive more safely.
It has since expanded to include workflow technologies to companies with huge physical operations and its Connected Operations Cloud uses AI and machine learning to provide companies with the intelligence they need to run either more safely, more sustainably or more efficiently.
Key figures from the Q1 2024 earnings report include:
Q1 revenue of $204.3 million, representing 43% year-over-year growth
Ending ARR of $856.2 million, representing 41% year-over-year growth
1,375 customers with ARR over $100,000, up 53% year-over-year
Commenting on the customer wins, Samsara CEO Sanjit Biswas said:
Samsara's vision is to empower the industries that power our world, and we continue to see strong adoption of digital transformation for physical operations. Large customer wins, in particular, are fueling our momentum. In Q1, we added a record 138 large customers, bringing us to a total of 1,375 customers with over $100,000 in ARR, growing 53% year-over-year. This includes Fortune 1000 companies with large and complex operations such as United Rentals, Iron Mountain and Werner Enterprises. During the quarter, I was on the road with our executive leadership team in the U.S. and Europe, meeting with some of our largest customers. Our technology is driving meaningful business impact for them, and they are asking us to double down on a few things. First, AI-based safety technologies to reduce risk across operations; second, digital workflows to increase efficiency for frontline workers; and last, more platform and data integrations to drive higher asset utilization in the field.
We recently spoke to Samsara Chief Product Officer Jeffrey Hausman, who shed some light on how the vendor’s platform strategy is playing out and how companies are using the data collected within Samsara to feed into other back-office functions, such as payroll and accounts.
AI and ESG
Biswas also took time during the earnings update this week to highlight a couple of key priorities for Samsara and its customers. Firstly, much like many other vendors at the moment, AI is front of mind for Samsara - but Biswas was keen to point out that this has been the case for some time for the vendor. He said:
AI has been core to how we built our product over the last 5 years, and our data moat is one of our key competitive advantages. The more operational data we unlock and transform into powerful insights for our customers, the bigger the business impact.
Using the example of a customer, one which is a “leader in storage and information management services” and has more than 25,000 employees, Biswas added:
They are focused on investing in software that delivers a high business impact and quick ROI. This organization uses our Vehicle Telematics application for asset location and maintenance and is expanding to our AI-powered Video-Based Safety application to improve workplace safety, reduce insurance premiums and lower corporate risk. Based on results from a pilot study, we anticipate our platform can help them achieve more than a 3x annual ROI, which is roughly a 4-month payback period. By improving their safety program, we expect to see a 54% reduction in safety events, a 91% reduction in mobile usage and a 97% reduction in no seatbelt usage. On top of reducing accidents and creating a safer work environment, they're also gaining a competitive advantage when recruiting talent in a challenging labor market. These types of results are always amazing to see, and we're excited about the opportunities where AI can unleash the power of data to deliver value for our customers.
In addition, Biswas highlighted how sustainability is a top priority for Samsara customers - but is having positive knock on effects elsewhere too. He said:
Our customers are faced with the growing demand from their end customers, investors, employees and policymakers to have more sustainable operations. Lanes Group is a great example of a customer using Samsara to reduce emissions. Lanes is a leading wastewater utility solutions provider and the largest independent drainage specialists in the U.K. In their most recent sustainability report, Lanes shared that using Samsara helped to reduce fuel consumption by improving driving behavior for their entire fleet. This allowed them to reduce overall carbon emissions even as their fleet continues to grow. It's also worth mentioning that Lanes adopted Samsara's Video-Based Safety and have decreased the frequency and severity of accidents. They lowered their insurance premiums and reduced the cost of each claim, generating an annual insurance savings of GBP 250,000 per year. We are committed to building a safer and more sustainable world together with our customers and are proud of the progress as we continue on this important journey.
My take
Samsara is currently firing on all cylinders and the company is clearly gearing up for a new phase of growth, as it builds out an experienced executive leadership team that understands how to scale a business beyond $1 billion in revenue. This is largely an untapped market when it comes to digital investment, so there is plenty of room for growth. Execution will be key, however, and Samsara needs to continue to highlight those successful customer stories.
    ###</t>
  </si>
  <si>
    <t>org: Samsara
country: NA
state: NA
city: NA
industry: Connected Operations
risks: NA
items_sold: NA
service_provided: fleet management solutions; AI-enabled video solutions; workflow technologies
business_relations: NA</t>
  </si>
  <si>
    <t>{'org': 'Samsara', 'country': '', 'state': '', 'city': '', 'industry': 'Connected Operations', 'risks': '', 'items_sold': '', 'service_provided': 'fleet management solutions; AI-enabled video solutions; workflow technologies', 'business_relations': '', 'article_id': 5709128508, 'source': 'Diginomica'}</t>
  </si>
  <si>
    <t>Bad debt on the rise at banks</t>
  </si>
  <si>
    <t>Talk Vietnam</t>
  </si>
  <si>
    <t>The country's biggest lender Vietcombank saw its bad debt ratio rise from 0.68% at the end of last year to 0.84% by the end of March.
Two other major state-owned lenders have found themselves in the same boat.
BIDV saw its second-group debt (overdue by up to 90 days) rise 47% in the first three months of 2023, while third-group debt (overdue by up to 180 days) doubled during the period.
The bank's fourth-group debt (overdue by up to 360 days) rose 60%.
VietinBank also saw an increase in the above debt groups.
To deal with the problem, Vietcombank has increased its write-offs 30% since the beginning of the year.
For every dong of bad debt, the bank has written off VND3 to ensure financial safety.
VietinBank has spent over VND7 trillion reducing fifth-group debt (overdue for more than 360 days) by over 30%.
At the same time, bad debt problems at private banks seem to be getting even worse than at state-owned lenders.
VPBank saw its second- and third-group debt double in the first three months of the year.
Its bad debt ratio (comprised of third-, fourth- and fifth-group debt) has risen by 0.6 percentage points to 3.4% year-on-year.
Over the same period, Techcombank posted double-digit bad debt ratio growth.
For Military Bank, second-group and third-group debt tripled in the first quarter, while fourth- and fifth-group debt also surged.
The lender's bad debt amount has risen 70% in the period.
Other private lenders such as BaoVietBank, ABB and OCB have recorded bad debt ratios of over 3%.
Vietnamese banks recorded a total bad debt ratio of 2.91% in Q1, compared to 2% by the end of last year, according to the State Bank of Vietnam.
“Most banks have recorded rising bad debt ratios and declining bad debt coverage ratios,” said a recent report by analysts at VNDirect.
Difficulties in the property sector, which accounts for 21% of total debt, pose challenges for the banking system, according to the report.
VPBank CEO Nguyen Duc Vinh said earlier that bad debt is rising because companies have not been able to pay back debts due to a decline in orders, and some property developers are also in crisis.
“We expect bad debt to continue to rise [at VPBank] in the second quarter, but the ratio will be kept under 3% as the bank will work to support its customers and restructure some debts.”
Analysts at Rong Viet Securities have noted that predicting how quickly businesses will be able to pay off debts is like predicting how quickly the economy will recover from the current slump: extremely difficult.</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</si>
  <si>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The country's biggest lender Vietcombank saw its bad debt ratio rise from 0.68% at the end of last year to 0.84% by the end of March.
Two other major state-owned lenders have found themselves in the same boat.
BIDV saw its second-group debt (overdue by up to 90 days) rise 47% in the first three months of 2023, while third-group debt (overdue by up to 180 days) doubled during the period.
The bank's fourth-group debt (overdue by up to 360 days) rose 60%.
VietinBank also saw an increase in the above debt groups.
To deal with the problem, Vietcombank has increased its write-offs 30% since the beginning of the year.
For every dong of bad debt, the bank has written off VND3 to ensure financial safety.
VietinBank has spent over VND7 trillion reducing fifth-group debt (overdue for more than 360 days) by over 30%.
At the same time, bad debt problems at private banks seem to be getting even worse than at state-owned lenders.
VPBank saw its second- and third-group debt double in the first three months of the year.
Its bad debt ratio (comprised of third-, fourth- and fifth-group debt) has risen by 0.6 percentage points to 3.4% year-on-year.
Over the same period, Techcombank posted double-digit bad debt ratio growth.
For Military Bank, second-group and third-group debt tripled in the first quarter, while fourth- and fifth-group debt also surged.
The lender's bad debt amount has risen 70% in the period.
Other private lenders such as BaoVietBank, ABB and OCB have recorded bad debt ratios of over 3%.
Vietnamese banks recorded a total bad debt ratio of 2.91% in Q1, compared to 2% by the end of last year, according to the State Bank of Vietnam.
“Most banks have recorded rising bad debt ratios and declining bad debt coverage ratios,” said a recent report by analysts at VNDirect.
Difficulties in the property sector, which accounts for 21% of total debt, pose challenges for the banking system, according to the report.
VPBank CEO Nguyen Duc Vinh said earlier that bad debt is rising because companies have not been able to pay back debts due to a decline in orders, and some property developers are also in crisis.
“We expect bad debt to continue to rise [at VPBank] in the second quarter, but the ratio will be kept under 3% as the bank will work to support its customers and restructure some debts.”
Analysts at Rong Viet Securities have noted that predicting how quickly businesses will be able to pay off debts is like predicting how quickly the economy will recover from the current slump: extremely difficult.
    ###</t>
  </si>
  <si>
    <t>{'org': '', 'article_id': 5686079952, 'source': 'Talk Vietnam'}</t>
  </si>
  <si>
    <t>Companies are finding it's not so simple to leave Russia. Others are quietly staying put</t>
  </si>
  <si>
    <t>Wowktv</t>
  </si>
  <si>
    <t>More than a year later, it's clear: Leaving Russia was not as simple as the first announcements might have made it seem.
 Increasingly, Russia has put hurdles in the way of companies that want out, requiring approval by a government commission and in some cases from President Vladimir Putin himself, while imposing painful discounts and taxes on sale prices.
  Though companies' stories vary, a common theme is having to thread an obstacle course between Western sanctions and outraged public opinion on one side and Russia's efforts to discourage and penalize departures on the other. Some international brands such as Coke and Apple are trickling in informally through third countries despite a decision to exit.
  Many companies are simply staying put, sometimes citing responsibility to shareholders or employees or legal obligations to local franchisees or partners. Others argue that they're providing essentials like food, farm supplies or medicine. Some say nothing.
  One is Italian fashion chain Benetton, whose store at Moscow's now ironically named Evropeisky Mall — meaning “European” in Russian — was busy on a recent weekday evening, with customers browsing and workers tidying piles of brightly colored clothing. At Italian lingerie retailer Calzedonia, shoppers looked through socks and swimwear. Neither company responded to emailed questions.
  For consumers in Moscow, what they can buy hasn't changed much. While baby products store Mothercare became Mother Bear under new local ownership, most of the items in the Evropeisky Mall shop still bear the Mothercare brand.
  That's also what student Alik Petrosyan saw as he shopped at Maag, which now owns Zara's former flagship clothing store in Moscow.
  “The quality hasn't changed at all, everything has stayed the same,” he said. “The prices haven't changed much, taking into account the inflation and the economic scenarios that happened last year.”
  “Overall Zara — Maag — had competitors,” Petrosyan said, correcting himself, “but I wouldn't say that there are any now with whom they could compete equally. Because the competitors who stayed are in a higher price segment, but the quality doesn't match up.”
  The initial exodus from Russia was led by big automakers, oil, tech and professional services companies, with BP, Shell, ExxonMobil and Equinor ending joint ventures or writing off stakes worth billions. McDonald's sold its 850 restaurants to a local franchisee, while France's Renault took a symbolic single ruble for its majority stake in Avtovaz, Russia's largest carmaker.
  Since the initial wave of departures, new categories have emerged: companies that are biding their time, those struggling to shed assets and others attempting business as usual. Over 1,000 international companies have publicly said they are voluntary curtailing Russian business beyond what's required by sanctions, according to a database by Yale University.
  But the Kremlin keeps adding requirements, recently a “voluntary” 10% departure tax directly to the government, plus an understanding that companies would sell at a 50% discount.
  Putin recently announced that the government would take over the assets of Finnish energy company Fortum and Germany's Uniper utility, barring a sale with an eye to offsetting any Western moves to seize more Russian assets abroad.
  Danish brewer Carlsberg announced its intention to divest its Russia business — one of Russia's largest brewing operations — in March 2022 but faced complications clarifying the impact of sanctions and finding suitable buyers.
  “This is a complex process, and it has taken longer than we originally hoped for” but now is “almost completed,” said Tanja Frederiksen, global head of external communications.
  She called the Russia business a deeply integrated part of Carlsberg. Separating it has involved all parts of the company and more than 100 million Danish kroner ($14.8 million) in investment in new brewing equipment and IT infrastructure, Frederiksen said.
  Another beer giant, Anheuser-Busch InBev, is trying to sell a stake in a Russian joint venture to Turkey-based partner Anadolu Efes and has forgone revenue from it.
  Companies are lost in “a Bermuda Triangle between EU sanctions, U.S. sanctions and Russia sanctions,” said Michael Harms, executive director of the German Eastern Business Association.
  They must find a partner not sanctioned by the West. In Russia, major business figures are often people who are “well connected with the government,” Harms said. “For one thing, they have to sell at a large discount or almost give assets away, and then they go to people whom politically we don't like — people who are close to the regime.”
  The 10% exit tax mandated by Russia is particularly tricky. American companies would have to get permission from the Treasury Department to pay it or run afoul of U.S. sanctions, said Maria Shagina, a sanctions expert at the International Institute for Strategic Studies in Berlin.
  Hundreds of companies quietly decided not to leave.
  In a rare, frank explanation, Steffen Greubel, CEO of German cash and carry firm Metro AG, said at this year's shareholder meeting that the company condemns the war “without any ifs, ands or buts.”
  However, the decision to stay was motivated by a responsibility for 10,000 local employees and is “also in the interest of preserving the value of this company for its shareholders,” he said.
  Metro gets around 10% of its annual sales from Russia — more than 2.9 billion euros ($3.1 billion).
  Meanwhile, shelves are just as full as before the war at Globus superstores, a Germany-based chain with some 20 locations operating in Moscow.
  A closer look reveals that most Western beer brands have vanished, and many cosmetic brands have jumped in price by some 50% to 70%. There are more vegetables from Russia and Belarus, which cost less. Procter &amp; Gamble products are still abundant — despite the company's withdrawal from Russia.
  Globus says it has “drastically” cut new investment but kept its stores open to ensure food supply for people, noting that food has not been sanctioned and citing “the threat of confiscation of considerable asset value through a forced nationalization as well as severe consequences in criminal law for our local management.”
  Similarly, Germany's Bayer AG, which supplies medicine, agricultural chemicals and seeds, argues that doing some business in Russia is the right move.
  “Withholding essential healthcare and agriculture products from the civilian populations — like cancer or cardiovascular treatments, health products for pregnant women and children as well as seeds to grow food — would only multiply the war's ongoing toll on human life,” the company said in a statement.
  Jeffrey Sonnenfeld, head of the Yale database, said leaving was the only valid business decision, citing research showing company share prices rising afterward.
  “The companies that have pulled out have been rewarded for pulling out,” he said. “It is not good for shareholders to be associated with Putin's war machine.”
  Marianna Fotaki, professor of business ethics at Warwick Business School, says business is “not just about the bottom line. … You don't want to be an accomplice to what is a criminal regime.”
  Even if competitors stay, she said, “following the race to the bottom” is not the answer.
  ___
  This story has been corrected to show that the name of the head of the Yale database was misspelled. He's Jeffrey Sonnenfeld, not Jeffrey Sonnenberger.</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</si>
  <si>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More than a year later, it's clear: Leaving Russia was not as simple as the first announcements might have made it seem.
 Increasingly, Russia has put hurdles in the way of companies that want out, requiring approval by a government commission and in some cases from President Vladimir Putin himself, while imposing painful discounts and taxes on sale prices.
  Though companies' stories vary, a common theme is having to thread an obstacle course between Western sanctions and outraged public opinion on one side and Russia's efforts to discourage and penalize departures on the other. Some international brands such as Coke and Apple are trickling in informally through third countries despite a decision to exit.
  Many companies are simply staying put, sometimes citing responsibility to shareholders or employees or legal obligations to local franchisees or partners. Others argue that they're providing essentials like food, farm supplies or medicine. Some say nothing.
  One is Italian fashion chain Benetton, whose store at Moscow's now ironically named Evropeisky Mall — meaning “European” in Russian — was busy on a recent weekday evening, with customers browsing and workers tidying piles of brightly colored clothing. At Italian lingerie retailer Calzedonia, shoppers looked through socks and swimwear. Neither company responded to emailed questions.
  For consumers in Moscow, what they can buy hasn't changed much. While baby products store Mothercare became Mother Bear under new local ownership, most of the items in the Evropeisky Mall shop still bear the Mothercare brand.
  That's also what student Alik Petrosyan saw as he shopped at Maag, which now owns Zara's former flagship clothing store in Moscow.
  “The quality hasn't changed at all, everything has stayed the same,” he said. “The prices haven't changed much, taking into account the inflation and the economic scenarios that happened last year.”
  “Overall Zara — Maag — had competitors,” Petrosyan said, correcting himself, “but I wouldn't say that there are any now with whom they could compete equally. Because the competitors who stayed are in a higher price segment, but the quality doesn't match up.”
  The initial exodus from Russia was led by big automakers, oil, tech and professional services companies, with BP, Shell, ExxonMobil and Equinor ending joint ventures or writing off stakes worth billions. McDonald's sold its 850 restaurants to a local franchisee, while France's Renault took a symbolic single ruble for its majority stake in Avtovaz, Russia's largest carmaker.
  Since the initial wave of departures, new categories have emerged: companies that are biding their time, those struggling to shed assets and others attempting business as usual. Over 1,000 international companies have publicly said they are voluntary curtailing Russian business beyond what's required by sanctions, according to a database by Yale University.
  But the Kremlin keeps adding requirements, recently a “voluntary” 10% departure tax directly to the government, plus an understanding that companies would sell at a 50% discount.
  Putin recently announced that the government would take over the assets of Finnish energy company Fortum and Germany's Uniper utility, barring a sale with an eye to offsetting any Western moves to seize more Russian assets abroad.
  Danish brewer Carlsberg announced its intention to divest its Russia business — one of Russia's largest brewing operations — in March 2022 but faced complications clarifying the impact of sanctions and finding suitable buyers.
  “This is a complex process, and it has taken longer than we originally hoped for” but now is “almost completed,” said Tanja Frederiksen, global head of external communications.
  She called the Russia business a deeply integrated part of Carlsberg. Separating it has involved all parts of the company and more than 100 million Danish kroner ($14.8 million) in investment in new brewing equipment and IT infrastructure, Frederiksen said.
  Another beer giant, Anheuser-Busch InBev, is trying to sell a stake in a Russian joint venture to Turkey-based partner Anadolu Efes and has forgone revenue from it.
  Companies are lost in “a Bermuda Triangle between EU sanctions, U.S. sanctions and Russia sanctions,” said Michael Harms, executive director of the German Eastern Business Association.
  They must find a partner not sanctioned by the West. In Russia, major business figures are often people who are “well connected with the government,” Harms said. “For one thing, they have to sell at a large discount or almost give assets away, and then they go to people whom politically we don't like — people who are close to the regime.”
  The 10% exit tax mandated by Russia is particularly tricky. American companies would have to get permission from the Treasury Department to pay it or run afoul of U.S. sanctions, said Maria Shagina, a sanctions expert at the International Institute for Strategic Studies in Berlin.
  Hundreds of companies quietly decided not to leave.
  In a rare, frank explanation, Steffen Greubel, CEO of German cash and carry firm Metro AG, said at this year's shareholder meeting that the company condemns the war “without any ifs, ands or buts.”
  However, the decision to stay was motivated by a responsibility for 10,000 local employees and is “also in the interest of preserving the value of this company for its shareholders,” he said.
  Metro gets around 10% of its annual sales from Russia — more than 2.9 billion euros ($3.1 billion).
  Meanwhile, shelves are just as full as before the war at Globus superstores, a Germany-based chain with some 20 locations operating in Moscow.
  A closer look reveals that most Western beer brands have vanished, and many cosmetic brands have jumped in price by some 50% to 70%. There are more vegetables from Russia and Belarus, which cost less. Procter &amp; Gamble products are still abundant — despite the company's withdrawal from Russia.
  Globus says it has “drastically” cut new investment but kept its stores open to ensure food supply for people, noting that food has not been sanctioned and citing “the threat of confiscation of considerable asset value through a forced nationalization as well as severe consequences in criminal law for our local management.”
  Similarly, Germany's Bayer AG, which supplies medicine, agricultural chemicals and seeds, argues that doing some business in Russia is the right move.
  “Withholding essential healthcare and agriculture products from the civilian populations — like cancer or cardiovascular treatments, health products for pregnant women and children as well as seeds to grow food — would only multiply the war's ongoing toll on human life,” the company said in a statement.
  Jeffrey Sonnenfeld, head of the Yale database, said leaving was the only valid business decision, citing research showing company share prices rising afterward.
  “The companies that have pulled out have been rewarded for pulling out,” he said. “It is not good for shareholders to be associated with Putin's war machine.”
  Marianna Fotaki, professor of business ethics at Warwick Business School, says business is “not just about the bottom line. … You don't want to be an accomplice to what is a criminal regime.”
  Even if competitors stay, she said, “following the race to the bottom” is not the answer.
  ___
  This story has been corrected to show that the name of the head of the Yale database was misspelled. He's Jeffrey Sonnenfeld, not Jeffrey Sonnenberger.
    ###</t>
  </si>
  <si>
    <t>{'org': '', 'article_id': 5680632405, 'source': 'Wowktv'}</t>
  </si>
  <si>
    <t>"SH*T HAPPENS, SINK OR SWIM!" Aqib Fiaz on Being Dropped For First Time as a Pro | Catterall Return</t>
  </si>
  <si>
    <t>28-May-2023</t>
  </si>
  <si>
    <t>MMA Core</t>
  </si>
  <si>
    <t>Charlie Parsons spoke to Aqib Fiaz for Boxing Social. Aqib reflects on being dropped for the first time as a professional, looking forward to stepping
up to 10 rounds, his huge fan base and reacts to Jack Catterall's ring return. 00:00 - Intro 00:15 - Thoughts on the fight, first time being dropped. 00:42 - Excited to step up to 10 rounds. 01:10 - Having opponent difficulties and preparing adequately. 02:02 - His huge fanbase. 03:07 - Jack Catterall?? | SUBSCRIBE TO BOXING SOCIAL: https://bit.ly/subscribe-boxing-social-youtube?? | BET £10 with William Hill &amp; get £30 in FREE BETS | https://www.bit.ly/boxing-social-william-hill | Be Gamble Aware | When The Fun Stops, STOP! | 18+. Play Safe. From 00:01 on 18.10.2022. £30 bonus. New customers only. Minimum £10 stake on odds of 1/2 (1.5) or greater on sportsbook (excluding Virtual markets). Further terms apply.?? | Empire Fight Store, a global Boxing and Combat Sports Equipment brand offering a full range of protection and performanc</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</si>
  <si>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Charlie Parsons spoke to Aqib Fiaz for Boxing Social. Aqib reflects on being dropped for the first time as a professional, looking forward to stepping
up to 10 rounds, his huge fan base and reacts to Jack Catterall's ring return. 00:00 - Intro 00:15 - Thoughts on the fight, first time being dropped. 00:42 - Excited to step up to 10 rounds. 01:10 - Having opponent difficulties and preparing adequately. 02:02 - His huge fanbase. 03:07 - Jack Catterall?? | SUBSCRIBE TO BOXING SOCIAL: https://bit.ly/subscribe-boxing-social-youtube?? | BET £10 with William Hill &amp; get £30 in FREE BETS | https://www.bit.ly/boxing-social-william-hill | Be Gamble Aware | When The Fun Stops, STOP! | 18+. Play Safe. From 00:01 on 18.10.2022. £30 bonus. New customers only. Minimum £10 stake on odds of 1/2 (1.5) or greater on sportsbook (excluding Virtual markets). Further terms apply.?? | Empire Fight Store, a global Boxing and Combat Sports Equipment brand offering a full range of protection and performanc
    ###</t>
  </si>
  <si>
    <t>{'org': '', 'article_id': 5691797729, 'source': 'MMA Core'}</t>
  </si>
  <si>
    <t>Dental expert warns against viral trend claiming to fix bad breath</t>
  </si>
  <si>
    <t>A new TikTok health trend has people claiming that taping their mouth shut at night is improving their lives.
This trend, designed to stop you from breathing through your mouth during the night, is said by its fans to improve breathing, sleep quality and jaw definition, as well as preventing bad breath.
The TikTok tag #mouthtaping had amassed over 93 million views as of May…
This story appeared on newsweek.com , 2023-05-24.</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</si>
  <si>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 new TikTok health trend has people claiming that taping their mouth shut at night is improving their lives.
This trend, designed to stop you from breathing through your mouth during the night, is said by its fans to improve breathing, sleep quality and jaw definition, as well as preventing bad breath.
The TikTok tag #mouthtaping had amassed over 93 million views as of May…
This story appeared on newsweek.com , 2023-05-24.
    ###</t>
  </si>
  <si>
    <t>{'org': '', 'country': '', 'state': '', 'city': '', 'industry': '', 'risks': '', 'items_sold': '', 'service_provided': '', 'business_relations': '', 'article_id': 5678115490, 'source': 'Upworthy'}</t>
  </si>
  <si>
    <t>EVs won't be forced on drivers</t>
  </si>
  <si>
    <t>The Washington Times</t>
  </si>
  <si>
    <t>OPINION:
In “Don’t ‘finish the job’: President Biden’s electric vehicle pipe dream ” (Web, May 16) Sen. Deb Fischer implies that the Environmental Protection Agency’s proposed emissions rules for light-duty vehicles will mean the supply of electric vehicles outpaces demand, forcing EVs on unwilling consumers. This is not supported by the facts.
While Sen. Fischer is correct that in 2022 EVs only accounted for 6% of new vehicle sales, that percentage is limited by supply, not demand. In fact, a 2022 survey from Consumer Reports shows that for every EV produced, there are 45 consumers who would “definitely buy” one today, leading to long waiting lists and dealer mark-ups. Further, demand for EVs increased 350% between 2020 and 2022, much faster than growth in supply.
As Sen. Fischer notes, the EPA estimates that if automakers comply with these technology-neutral rules with only EVs (instead of also selling hybrids and plug-in hybrids), EVs would make up 67% of new vehicles sold in 2032. That may sound like a big number, but because the vehicle fleet turns over so slowly, it still isn’t enough to meet consumer demand. It will mean there are still only enough EVs for 25% of Americans, when our data shows that 36% of Americans are already “definitely” or “seriously” considering buying or leasing an electric vehicle. That number is expected to increase as technology improves, prices decline and more options hit the market.
Simply put: the proposed rules won’t force EVs on consumers who don’t want them. But it will encourage production of EVs so there are more for those who do.
CHRIS HARTO
Senior sustainability policy analyst
Consumer Reports
Arlington, Virginia</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</si>
  <si>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OPINION:
In “Don’t ‘finish the job’: President Biden’s electric vehicle pipe dream ” (Web, May 16) Sen. Deb Fischer implies that the Environmental Protection Agency’s proposed emissions rules for light-duty vehicles will mean the supply of electric vehicles outpaces demand, forcing EVs on unwilling consumers. This is not supported by the facts.
While Sen. Fischer is correct that in 2022 EVs only accounted for 6% of new vehicle sales, that percentage is limited by supply, not demand. In fact, a 2022 survey from Consumer Reports shows that for every EV produced, there are 45 consumers who would “definitely buy” one today, leading to long waiting lists and dealer mark-ups. Further, demand for EVs increased 350% between 2020 and 2022, much faster than growth in supply.
As Sen. Fischer notes, the EPA estimates that if automakers comply with these technology-neutral rules with only EVs (instead of also selling hybrids and plug-in hybrids), EVs would make up 67% of new vehicles sold in 2032. That may sound like a big number, but because the vehicle fleet turns over so slowly, it still isn’t enough to meet consumer demand. It will mean there are still only enough EVs for 25% of Americans, when our data shows that 36% of Americans are already “definitely” or “seriously” considering buying or leasing an electric vehicle. That number is expected to increase as technology improves, prices decline and more options hit the market.
Simply put: the proposed rules won’t force EVs on consumers who don’t want them. But it will encourage production of EVs so there are more for those who do.
CHRIS HARTO
Senior sustainability policy analyst
Consumer Reports
Arlington, Virginia
    ###</t>
  </si>
  <si>
    <t>org: Consumer Reports
country: U.S.
state: Virginia
city: Arlington
industry: Consumer advocacy
risks: NA
items_sold: NA
service_provided: Consumer research and advocacy
business_relations: NA</t>
  </si>
  <si>
    <t>{'org': 'Consumer Reports', 'country': 'U.S.', 'state': 'Virginia', 'city': 'Arlington', 'industry': 'Consumer advocacy', 'risks': '', 'items_sold': '', 'service_provided': 'Consumer research and advocacy', 'business_relations': '', 'article_id': 5670578732, 'source': 'The Washington Times'}</t>
  </si>
  <si>
    <t>CSE begins new week with sharp decline, poor volume</t>
  </si>
  <si>
    <t>Daily Financial Times (Sri Lanka)</t>
  </si>
  <si>
    <t>The Colombo stock market began a fresh week on a negative note with a sharp dip in indices amidst low trading volume.
The active S&amp;P SL 20 was down by 2% and the benchmark ASPI by 1.4%. Turnover was Rs. 519 million involving 38.3 million shares.
 S&amp;P SL20 is down near 8% year to date whilst ASPI is hanging on a thread at 1% positive return and risking a shift to negative territory.
 Asia Securities said the indices closed in red for a third consecutive session mainly due to price losses in DIAL (-1.0%), LIOC (-4.5%), EXPO (-2.7%), BIL (-2.0%), ACL (-3.5%), and LOLC (-3.3%).
 COMBN (-14 points) came in as the biggest laggard on the ASPI, followed by SAMP (-12 points), and HNBN (-8 points). The breadth of the market was negative with 31 price gainers and 132 decliners.
 Turnover was led by DIAL (Rs. 74 million), LIOC (Rs. 54 million), and EXPO (Rs. 52 million).
 Asia also said foreigners recorded a net inflow of Rs. 20.7 million. Net foreign buying topped in DIAL at Rs. 10.8 million and selling topped in LGIL.N at Rs. 1.7 million.
 First Capital said the bourse closed in the red zone as both the ASPI and S&amp;P indexes declined by more than 1% during the day amidst profit taking and panic selling. The banking sector shares led the decline as it dragged the index further down due to the delay regarding the DDO strategies after a banking sector source disclosed that the plan will possibly include a maturity extension with a coupon reduction.
 Furthermore, as the rupee appreciated against the greenback by 1.3% recording Rs. 299.1 price declines were observed on EXPO and other export-oriented companies.
 On the flip side despite the negative sentiments, HHL contributed positively to the index performance due to the 4QFY23 earnings recording a stable performance as it was flat by -0.4% YoY.
 NDB Securities said high net worth and institutional investor participation remained subdued for the day whilst mixed interest was observed in Dialog Axiata, Lanka IOC and Expolanka Holdings. Retail interest was noted in SMB Leasing, Browns Investments and Prime Lands Residencies.
 The Food, Beverage &amp; Tobacco sector was the top contributor to the market turnover (due to Browns Investments) whilst the sector index lost 0.52%. The share price of Browns Investments declined by 10 cents to Rs. 4.90.
 The Capital Goods sector was the second highest contributor to the market turnover whilst the sector index decreased by 0.70%.
 Dialog Axiata, Lanka IOC, Expolanka Holdings and Prime Lands Residencies were also included amongst the top turnover contributors. The share price of Dialog Axiata decreased by 10 cents to Rs. 10. The share price of Lanka IOC lost Rs. 6 (4.53%) to Rs. 126.50.
 The share price of Expolanka Holdings moved down by Rs. 3.75 to Rs. 134.50. The share price of Prime Lands Residencies recorded a gain of 30 cents to Rs. 7.90.</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</si>
  <si>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The Colombo stock market began a fresh week on a negative note with a sharp dip in indices amidst low trading volume.
The active S&amp;P SL 20 was down by 2% and the benchmark ASPI by 1.4%. Turnover was Rs. 519 million involving 38.3 million shares.
 S&amp;P SL20 is down near 8% year to date whilst ASPI is hanging on a thread at 1% positive return and risking a shift to negative territory.
 Asia Securities said the indices closed in red for a third consecutive session mainly due to price losses in DIAL (-1.0%), LIOC (-4.5%), EXPO (-2.7%), BIL (-2.0%), ACL (-3.5%), and LOLC (-3.3%).
 COMBN (-14 points) came in as the biggest laggard on the ASPI, followed by SAMP (-12 points), and HNBN (-8 points). The breadth of the market was negative with 31 price gainers and 132 decliners.
 Turnover was led by DIAL (Rs. 74 million), LIOC (Rs. 54 million), and EXPO (Rs. 52 million).
 Asia also said foreigners recorded a net inflow of Rs. 20.7 million. Net foreign buying topped in DIAL at Rs. 10.8 million and selling topped in LGIL.N at Rs. 1.7 million.
 First Capital said the bourse closed in the red zone as both the ASPI and S&amp;P indexes declined by more than 1% during the day amidst profit taking and panic selling. The banking sector shares led the decline as it dragged the index further down due to the delay regarding the DDO strategies after a banking sector source disclosed that the plan will possibly include a maturity extension with a coupon reduction.
 Furthermore, as the rupee appreciated against the greenback by 1.3% recording Rs. 299.1 price declines were observed on EXPO and other export-oriented companies.
 On the flip side despite the negative sentiments, HHL contributed positively to the index performance due to the 4QFY23 earnings recording a stable performance as it was flat by -0.4% YoY.
 NDB Securities said high net worth and institutional investor participation remained subdued for the day whilst mixed interest was observed in Dialog Axiata, Lanka IOC and Expolanka Holdings. Retail interest was noted in SMB Leasing, Browns Investments and Prime Lands Residencies.
 The Food, Beverage &amp; Tobacco sector was the top contributor to the market turnover (due to Browns Investments) whilst the sector index lost 0.52%. The share price of Browns Investments declined by 10 cents to Rs. 4.90.
 The Capital Goods sector was the second highest contributor to the market turnover whilst the sector index decreased by 0.70%.
 Dialog Axiata, Lanka IOC, Expolanka Holdings and Prime Lands Residencies were also included amongst the top turnover contributors. The share price of Dialog Axiata decreased by 10 cents to Rs. 10. The share price of Lanka IOC lost Rs. 6 (4.53%) to Rs. 126.50.
 The share price of Expolanka Holdings moved down by Rs. 3.75 to Rs. 134.50. The share price of Prime Lands Residencies recorded a gain of 30 cents to Rs. 7.90.
    ###</t>
  </si>
  <si>
    <t>{'org': '', 'country': '', 'state': '', 'city': '', 'industry': '', 'risks': '', 'items_sold': '', 'service_provided': '', 'business_relations': '', 'article_id': 5694870466, 'source': 'Daily Financial Times (Sri Lanka)'}</t>
  </si>
  <si>
    <t>Manufacturing Growth Programme delivers over 2,500 "crucial" Yorkshire jobs</t>
  </si>
  <si>
    <t>One of the UK's most successful industrial business support programmes comes to an end in June after helping Yorkshire manufacturers create or safeguard 2,524 jobs since 2016.
 The Manufacturing Growth Programme (MGP), which is designed and delivered by Oxford Innovation Advice, will see funding from the European Regional Development Fund end and is now urging the Government and local authorities to ensure that tailored advice for manufacturing SMEs is quickly put in place.
  A recent independent evaluation of the programme found that MGP has delivered “excellent value for money and achieved real results”. Over 95 per cent of companies surveyed expected their business to grow in the next five years because of the support from the programme, with 63 per cent identifying the development of new products as one of the key areas.
  In addition, 63 per cent said they had already seen an increase in turnover, while 52 per cent cited improved productivity as the main outcome of the support received. MGP was established in October 2016 to address some of the main barriers to growth experienced by SME manufacturers.
  Since then, it has been providing grant funding for business improvement/capital projects and specialist mentoring from industry experts, with hundreds of companies assisted across Yorkshire.
  Its dedicated team of Manufacturing Growth Managers has delivered more than £2.85m of grants that, in turn, have unlocked over £5.2m of private sector investment. Importantly, it also generated, on average, £36,804 Gross Value Added (GVA) per employee in the region.
  Jane Galsworthy, managing director of Oxford Innovation Advice, explained: “This independent evaluation further demonstrates that specialist business support programmes like the Manufacturing Growth Programme play a crucial role in supporting companies to overcome everyday challenges and barriers to growth.
  “With the new UK Shared Prosperity Fund (UKSPF) dividing up funding for business support at a very local level, there is a risk that Yorkshire businesses will only be able to access generic, low-quality support which delivers lower value for money and less measurable impact on businesses and the economy.
  “We've proven over the last seven years what targeted support can do for SME manufacturers, helping them accelerate growth, improve productivity and create jobs. With funding for MGP coming to an end, this creates a significant hole in specialist high-quality support for smaller manufacturers.”
  By Matthew Neville – Senior Correspondent, Bdaily
  Add me on LinkedIn and Twitter to keep up to date
  And follow Bdaily on Facebook Twitter and LinkedIn
  Submit press releases to editor@bdaily.co.uk for consideration.</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</si>
  <si>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One of the UK's most successful industrial business support programmes comes to an end in June after helping Yorkshire manufacturers create or safeguard 2,524 jobs since 2016.
 The Manufacturing Growth Programme (MGP), which is designed and delivered by Oxford Innovation Advice, will see funding from the European Regional Development Fund end and is now urging the Government and local authorities to ensure that tailored advice for manufacturing SMEs is quickly put in place.
  A recent independent evaluation of the programme found that MGP has delivered “excellent value for money and achieved real results”. Over 95 per cent of companies surveyed expected their business to grow in the next five years because of the support from the programme, with 63 per cent identifying the development of new products as one of the key areas.
  In addition, 63 per cent said they had already seen an increase in turnover, while 52 per cent cited improved productivity as the main outcome of the support received. MGP was established in October 2016 to address some of the main barriers to growth experienced by SME manufacturers.
  Since then, it has been providing grant funding for business improvement/capital projects and specialist mentoring from industry experts, with hundreds of companies assisted across Yorkshire.
  Its dedicated team of Manufacturing Growth Managers has delivered more than £2.85m of grants that, in turn, have unlocked over £5.2m of private sector investment. Importantly, it also generated, on average, £36,804 Gross Value Added (GVA) per employee in the region.
  Jane Galsworthy, managing director of Oxford Innovation Advice, explained: “This independent evaluation further demonstrates that specialist business support programmes like the Manufacturing Growth Programme play a crucial role in supporting companies to overcome everyday challenges and barriers to growth.
  “With the new UK Shared Prosperity Fund (UKSPF) dividing up funding for business support at a very local level, there is a risk that Yorkshire businesses will only be able to access generic, low-quality support which delivers lower value for money and less measurable impact on businesses and the economy.
  “We've proven over the last seven years what targeted support can do for SME manufacturers, helping them accelerate growth, improve productivity and create jobs. With funding for MGP coming to an end, this creates a significant hole in specialist high-quality support for smaller manufacturers.”
  By Matthew Neville – Senior Correspondent, Bdaily
  Add me on LinkedIn and Twitter to keep up to date
  And follow Bdaily on Facebook Twitter and LinkedIn
  Submit press releases to editor@bdaily.co.uk for consideration.
    ###</t>
  </si>
  <si>
    <t>org: Manufacturing Growth Programme
country: UK
state: NA
city: NA
industry: Business support
risks: NA
items_sold: NA
service_provided: Grant funding for business improvement/capital projects and specialist mentoring from industry experts
business_relations: Oxford Innovation Advice</t>
  </si>
  <si>
    <t>{'org': 'Manufacturing Growth Programme', 'country': 'UK', 'state': '', 'city': '', 'industry': 'Business support', 'risks': '', 'items_sold': '', 'service_provided': 'Grant funding for business improvement/capital projects and specialist mentoring from industry experts', 'business_relations': 'Oxford Innovation Advice', 'article_id': 5708642539, 'source': 'Bdaily (UK)'}</t>
  </si>
  <si>
    <t>Aegon N.V. (AEG) last month volatility was 1.74%: Don't Ignore this Blaring Warning Signal</t>
  </si>
  <si>
    <t>Search  Search   Search  Search  Shaun Noe  June 1, 2023
 Aegon N.V. (AEG) last month volatility was 1.74%: Don't Ignore this Blaring Warning Signal
  Witnessing the stock's movement on the chart, on May 31, 2023, Aegon N.V. (NYSE: AEG) had a quiet start as it plunged -4.84% to $4.33. During the day, the stock rose to $4.42 and sunk to $4.31 before settling in for the price of $4.55 at the close. Taking a more long-term approach, AEG posted a 52-week range of $3.76-$5.68.
  Unlock the Hottest Top 10 Penny Stocks Today! Discover Now
  Dive into the world of lucrative penny stocks with MarketClub's groundbreaking "Smart Scan" technology! Get an instant snapshot of the top 50 high volume stocks with a clear direction and outstanding liquidity - in other words, the strongest trending. To unlock this exclusive list, simply provide your first name, last name, and email for instant access.
  Gain Access to Top 10 Penny Stocks Now!
  Sponsored
  Meanwhile, its Annual Earning per share during the time was -20.10%. Nevertheless, stock's Earnings Per Share (EPS) this year is -213.00%. This publicly-traded company's shares outstanding now amounts to $2.00 billion, simultaneously with a float of $1.86 billion. The organization now has a market capitalization sitting at $9.34 billion. At the time of writing, stock's 50-day Moving Average stood at $4.42, while the 200-day Moving Average is $4.71.
  While finding the extent of efficiency of the company that is accounted for 19087 employees. It has generated 974,957 per worker during the last fiscal year. For the Profitability, stocks operating margin was -9.58 and Pretax Margin of -9.57.
  Aegon N.V. (AEG) Ownership Facts and Figures
  Nothing is more important than checking the behaviour of major investors towards the stock of the Insurance – Diversified industry. Aegon N.V.'s current insider ownership accounts for 10.10%, in contrast to 9.90% institutional ownership.
  Aegon N.V. (AEG) Earnings and Revenue Records
  As on 12/30/2022, Multinational firm has announced its last quarter scores, in which it reported $0.18 earnings per share (EPS) for the period topping the consensus outlook (set at $0.06) by $0.12. This company achieved a net margin of -5.66 while generating a return on equity of -5.88. Wall Street market experts anticipate that the next fiscal year will bring earnings of 0.2 per share during the current fiscal year.
  Aegon N.V.'s EPS decrease for this current 12-month fiscal period is -213.00% and is forecasted to reach 0.62 in the upcoming year. Considering the longer run, market analysts have predicted that Company's EPS will decrease by -2.50% through the next 5 years, which can be compared against the -20.10% growth it accomplished over the previous five years trading on the market.
  Aegon N.V. (NYSE: AEG) Trading Performance Indicators
  Let's observe the current performance indicators for Aegon N.V. (AEG). The Stock has managed to achieve an average true range (ATR) of 0.12. Similarly, its price to free cash flow for trailing twelve months is now 3.13.
  In the same vein, AEG's Diluted EPS (Earnings per Share) trailing twelve months is recorded -0.58, a figure that is expected to reach 0.19 in the next quarter, and analysts are predicting that it will be 0.62 at the market close of one year from today.
  Technical Analysis of Aegon N.V. (AEG)
  Going through the that latest performance of [Aegon N.V., AEG]. Its last 5-days volume of 2.02 million was inferior to the volume of 2.06 million it revealed a year ago. During the previous 9 days, stock's Stochastic %D was recorded 20.16% While, its Average True Range was 0.12.
  Raw Stochastic average of Aegon N.V. (AEG) in the period of the previous 100 days is set at 18.62%, which indicates a major rise in contrast to 4.44% during the last 2-weeks. If we go through the volatility metrics of the stock, In the past 14-days, Company's historic volatility was 41.38% that was higher than 33.80% volatility it exhibited in the past 100-days period.
  Tags
  (AEG)
  AEG Shares
  AEG Stock
  Aegon N.V.
  Aegon N.V. (NYSE: AEG)
  NYSE: AEG
  LEAVE A REPLY Cancel reply
  Comment:
  Please enter your comment!
  Name:*
  Please enter your name here
  Email:*
  You have entered an incorrect email address!
  Please enter your email address here
  Website:
  Save my name, email, and website in this browser for the next time I comment.</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</si>
  <si>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Search  Search   Search  Search  Shaun Noe  June 1, 2023
 Aegon N.V. (AEG) last month volatility was 1.74%: Don't Ignore this Blaring Warning Signal
  Witnessing the stock's movement on the chart, on May 31, 2023, Aegon N.V. (NYSE: AEG) had a quiet start as it plunged -4.84% to $4.33. During the day, the stock rose to $4.42 and sunk to $4.31 before settling in for the price of $4.55 at the close. Taking a more long-term approach, AEG posted a 52-week range of $3.76-$5.68.
  Unlock the Hottest Top 10 Penny Stocks Today! Discover Now
  Dive into the world of lucrative penny stocks with MarketClub's groundbreaking "Smart Scan" technology! Get an instant snapshot of the top 50 high volume stocks with a clear direction and outstanding liquidity - in other words, the strongest trending. To unlock this exclusive list, simply provide your first name, last name, and email for instant access.
  Gain Access to Top 10 Penny Stocks Now!
  Sponsored
  Meanwhile, its Annual Earning per share during the time was -20.10%. Nevertheless, stock's Earnings Per Share (EPS) this year is -213.00%. This publicly-traded company's shares outstanding now amounts to $2.00 billion, simultaneously with a float of $1.86 billion. The organization now has a market capitalization sitting at $9.34 billion. At the time of writing, stock's 50-day Moving Average stood at $4.42, while the 200-day Moving Average is $4.71.
  While finding the extent of efficiency of the company that is accounted for 19087 employees. It has generated 974,957 per worker during the last fiscal year. For the Profitability, stocks operating margin was -9.58 and Pretax Margin of -9.57.
  Aegon N.V. (AEG) Ownership Facts and Figures
  Nothing is more important than checking the behaviour of major investors towards the stock of the Insurance – Diversified industry. Aegon N.V.'s current insider ownership accounts for 10.10%, in contrast to 9.90% institutional ownership.
  Aegon N.V. (AEG) Earnings and Revenue Records
  As on 12/30/2022, Multinational firm has announced its last quarter scores, in which it reported $0.18 earnings per share (EPS) for the period topping the consensus outlook (set at $0.06) by $0.12. This company achieved a net margin of -5.66 while generating a return on equity of -5.88. Wall Street market experts anticipate that the next fiscal year will bring earnings of 0.2 per share during the current fiscal year.
  Aegon N.V.'s EPS decrease for this current 12-month fiscal period is -213.00% and is forecasted to reach 0.62 in the upcoming year. Considering the longer run, market analysts have predicted that Company's EPS will decrease by -2.50% through the next 5 years, which can be compared against the -20.10% growth it accomplished over the previous five years trading on the market.
  Aegon N.V. (NYSE: AEG) Trading Performance Indicators
  Let's observe the current performance indicators for Aegon N.V. (AEG). The Stock has managed to achieve an average true range (ATR) of 0.12. Similarly, its price to free cash flow for trailing twelve months is now 3.13.
  In the same vein, AEG's Diluted EPS (Earnings per Share) trailing twelve months is recorded -0.58, a figure that is expected to reach 0.19 in the next quarter, and analysts are predicting that it will be 0.62 at the market close of one year from today.
  Technical Analysis of Aegon N.V. (AEG)
  Going through the that latest performance of [Aegon N.V., AEG]. Its last 5-days volume of 2.02 million was inferior to the volume of 2.06 million it revealed a year ago. During the previous 9 days, stock's Stochastic %D was recorded 20.16% While, its Average True Range was 0.12.
  Raw Stochastic average of Aegon N.V. (AEG) in the period of the previous 100 days is set at 18.62%, which indicates a major rise in contrast to 4.44% during the last 2-weeks. If we go through the volatility metrics of the stock, In the past 14-days, Company's historic volatility was 41.38% that was higher than 33.80% volatility it exhibited in the past 100-days period.
  Tags
  (AEG)
  AEG Shares
  AEG Stock
  Aegon N.V.
  Aegon N.V. (NYSE: AEG)
  NYSE: AEG
  LEAVE A REPLY Cancel reply
  Comment:
  Please enter your comment!
  Name:*
  Please enter your name here
  Email:*
  You have entered an incorrect email address!
  Please enter your email address here
  Website:
  Save my name, email, and website in this browser for the next time I comment.
    ###</t>
  </si>
  <si>
    <t>org: Aegon N.V.
country: NA
state: NA
city: NA
industry: Insurance - Diversified
risks: market volatility; low profitability
items_sold: NA
service_provided: NA
business_relations: NA</t>
  </si>
  <si>
    <t>{'org': 'Aegon N.V.', 'country': '', 'state': '', 'city': '', 'industry': 'Insurance - Diversified', 'risks': 'market volatility; low profitability', 'items_sold': '', 'service_provided': '', 'business_relations': '', 'article_id': 5707131506, 'source': 'Newsdaemon.com'}</t>
  </si>
  <si>
    <t>Buy Hold Sell: 5 boring stocks trading at beautiful prices</t>
  </si>
  <si>
    <t>Livewire Markets</t>
  </si>
  <si>
    <t>In this episode, PM Capital's Paul Moore and Antipodes' Jacob Mitchel scour the globe for some of the world's most reliable stocks.
 There's this idea in dating that you shouldn't pursue beautiful people. Why? Well, thanks to their good looks, they haven't had to struggle their entire lives to be as outgoing, funny, and desirable as us mere mortals. And so, they will likely lack a certain je ne sais quoi...
  While I am not sure the proposition is entirely true, there is something about being both boring and beautiful - particularly when it comes to investing.
  Oftentimes, we are distracted by the next sparkly new trend, losing the patience and discipline needed to stick to our strategies and generate long-term returns.
  Never miss an update
  Get the latest insights from me in your inbox when they're published.
  Follow
  Advertisement
  When it comes down to it, investing isn't meant to be thrilling. It's not meant to get your heart racing. The likelihood of getting rich quick is zero to none. In fact, investing in "boring" stocks over the long term is how Buffett's Berkshire Hathaway became the US$702.6 billion giant it is today.
  So in this episode, Livewire's Ally Selby was joined by PM Capital's Paul Moore and Antipodes' Jacob Mitchell
  for their analysis of three "boring but beautifully priced stocks."
  And just because I know you love a stock pick, they also name a boring stock they believe can withstand the cycle and come out stronger on the other side too.
  Note: This episode was filmed on Wednesday, May 31 2023. You can watch the video, listen to the podcast, or read an edited transcript below.
    Edited Transcript
  Ally Selby: Hey, how are you doing? And welcome to Livewire's Buy Hold Sell. I'm Ally Selby, and today we are searching the globe for stocks that can withstand the cycle and come out stronger on the other side. These stocks might be boring, but sometimes boring is beautiful. At least that's what my boyfriend tells me. So today we're joined by PM Capital's Paul Moore and Antipodes' Jacob Mitchell.
  Thank you so much for joining me today, gents. Paul, I might start with you. Where are we in the cycle?
  Paul Moore: You can use academic textbooks, but to be honest, I'd throw them out the window. Everything's been shortened these days and so some parts of the market are way ahead, some of them are behind. But basically, I think we're in an environment that is stuck in the middle in terms of the market oscillating around. You've got higher interest rates, you've got concerns about the economy, and you've got reasonable valuations, but some are cheap, and some are expensive.
  I just think we're in a 10-year cycle where it's going to be hard to make money from passive-type investing. You're going to have to really pick your spots and make sure you're concentrated where you genuinely believe you're going to get a risk-reward proposition that is acceptable to you. Whatever your risk-reward characteristics are.
  Ally Selby: Over to you, Jacob. Where do you think we are in the cycle?
  Jacob Mitchell: Definitely late in the cycle. I mean, you can't put as much tightening into the system as we've seen without eventually breaking something, which is starting to happen. So definitely late in the cycle, but within the context of maybe having shifted fundamentally to a different regime where we actually are going to have cycles.
  We had 10 years of not much other than QE and a fairly average outcome. And I think now just a lot more fiscal activism and central banks are actually amplifying that rather than acting in a countercyclical manner. I think we're going back to an environment of relatively large cycles and fairly frequent ones. And I think we're just coming to the end of the COVID boom.
  Barrick Gold Corporation (TSE: ABX)
  Ally Selby: Okay, let's get into the stocks now. First up, we have gold and copper miner, Barrick Gold Corporation. It has a market cap of more than $40 billion Canadian dollars. Jacob, we're going to start with you. Is it a buy, hold or sell?
  Jacob Mitchell (HOLD): I think it's a constructive hold. The gold price is arguably undervalued relative to the environment where you have a lot of central banks monetizing government debt and we think that's attractive for gold as an alternative currency. And then the company is doing a better job in terms of capital management and it's cheap. If you think about how gold stocks are priced, they're very cheap relative to their production.
  Ally Selby: Its share price is down around 12% over the past year. Over to you Paul. Is it a buy, hold or sell?
  Paul Moore (SELL): Today, it's a sell. I'd rather buy copper stocks. Today gold valuation's a bit ahead of itself, whereas the copper stocks have come back with the copper price. But medium to longer term, I want to own gold for inflationary reasons. What we're looking to do is have two or three copper-gold stocks in our portfolio, remembering that gold stocks produce copper and copper stocks produce gold.
  online polls
  Shell (LON: SHEL)
  Ally Selby: Next up today, we have Shell, it's an oil and gas giant. Paul, is it a buy, hold or sell?
  Paul Moore (HOLD): Definite hold. It's done well short term, but on very conservative oil and gas prices, it's still on probably a 10 PE at most. And it's paying importantly 100% of its free cash flow out in dividends and buybacks, paying down debt. So we want to own it longer term, so definite hold.
  Ally Selby: It has been volatile in its commodities... Crude futures are down 37% over the past year. Natural gas is down 73%. Jacob, is it a buy, hold or sell?
  Jacob Mitchell (HOLD): Hold again. I think the structural story is a good one. The energy stocks have generally under-investment, they have for some time. And also in the case of Shell and a stock we own TotalEnergies (EPA: TTE) , you're getting a free option on natural gas and that's important. And we think that in Europe you had a, fortunately, very warm winter. So natural gas prices have collapsed, but I think you can see tightness coming back into that market and it gives you some protection from a real shortage, once again, given we've taken a lot of the Russian supply effectively off the market.
  online polls
  Alphabet ( NASDAQ: GOOGL
  Ally Selby: Okay, next up today we have Alphabet. It's definitely a stock that's become quite crowded this year. Over to you, Jacob. Is it a buy, hold or sell?
  Jacob Mitchell (SELL): I think it's a sell. I think Alphabet is approaching that growth trap description. Its business had a great mousetrap, hard to replicate, but it's also very mature now. And you can see threats coming on the horizon, with AI and those sorts of searches, ChatGPT is already running at about 9% of all internet searches. We think ultimately it's taking away eyeballs from what you would do using Google search.
  Ally Selby: Even though Google has Bard now?
  Jacob Mitchell: Well, Bard isn't monetized, so until they work out a way that they can throw in four or five ads into the Bard result, then the jury's out. So we would say the margin of error is starting to expand and it's also digital advertising, which is very economically sensitive. We think expectations are too high and we think there are better uses for our capital.
  Ally Selby: Okay, it's done really well since the beginning of the year. Its share price is up 40%. Paul, over to you. Is it a buy, hold or sell?
  Paul Moore (HOLD): So it was a great buy six to nine months ago, but I still think it's a hold. It has matured, but it's a monopoly and I think they hang around longer than people think. And if you remember the old classified businesses, how long they hung around and the multiples they sold on. And relative to the other top 10 growth stocks, it's actually quite reasonable. So I think a few others will be sold before they sell Alphabet. So for me, a definite hold.
  online polls
  Ally Selby: Okay, we asked our guests to bring along one boring but beautiful stock for us today. Paul, what have you brought for us?
  Bank of America ( NYSE: BAC
  Paul Moore (BUY): Bank of America. Now, it's probably not boring right at the moment because there are a few little banking issues going on, but I think they're short-term in nature and ultimately it's a pretty simple business. It's a deposit franchise, it lends money, and it's a pretty dull and boring business with a very low valuation. And that's the beauty of it when you're selling at eight to 10 times earnings. Once we get through these disruptions, people focus on the dividends and buybacks, and so we think it's very boring but interesting.
  online polls
  Ally Selby: Okay, over to you Jacob. What stock do you think can withstand the cycle and come out stronger on the other side? Something that's boring but trading at a beautiful price?
  Sanofi (EPA: SAN)
  Jacob Mitchell (BUY): I don't think you can get more boring than pharmaceuticals. Sanofi is a French pharmaceutical company. Importantly, it doesn't have much exposure to drug price risk - it's not selling pharmaceuticals into the US at inflated prices. It also has a really interesting, let's call it, consumer health business. So drugs that go off patent, so no patent risk. That business should trade on quite a high multiple, it's like a consumer staple business. And then finally it has the vaccines business, so it's three interesting businesses on a PE of 12 times. Very little economic sensitivity and I think that fits the bill if you want a boring but beautiful valuation.
  online polls
  Ally Selby: Okay, well I hope you enjoyed the episode of Buy Hold Sell as much as I did. If you did, why not give it a like? Remember to subscribe to our YouTube channel. We're adding so much great content every single week.
  What boring but beautiful stock are you loving?
  In times like these, it's important to have a few reliable stocks in your portfolio that can withstand the cycle and come out stronger on the other side. So tell us in the comments section below - what boring but beautifully priced stock are you backing?
  Never miss an update
  Enjoy this wire? Hit the ‘like' button to let us know. Stay up to date with my current content by following me below and you'll be notified every time I post a wire
  Buy Hold Sell is a weekly video series exclusive to Livewire. In each episode two fund managers give their views 'Buy, Hold or Sell' on five ASX listed companies. Not recommendations, please read the disclaimer and seek advice where appropriate.
  Comments
  Please sign in to comment on this wire.</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</si>
  <si>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In this episode, PM Capital's Paul Moore and Antipodes' Jacob Mitchel scour the globe for some of the world's most reliable stocks.
 There's this idea in dating that you shouldn't pursue beautiful people. Why? Well, thanks to their good looks, they haven't had to struggle their entire lives to be as outgoing, funny, and desirable as us mere mortals. And so, they will likely lack a certain je ne sais quoi...
  While I am not sure the proposition is entirely true, there is something about being both boring and beautiful - particularly when it comes to investing.
  Oftentimes, we are distracted by the next sparkly new trend, losing the patience and discipline needed to stick to our strategies and generate long-term returns.
  Never miss an update
  Get the latest insights from me in your inbox when they're published.
  Follow
  Advertisement
  When it comes down to it, investing isn't meant to be thrilling. It's not meant to get your heart racing. The likelihood of getting rich quick is zero to none. In fact, investing in "boring" stocks over the long term is how Buffett's Berkshire Hathaway became the US$702.6 billion giant it is today.
  So in this episode, Livewire's Ally Selby was joined by PM Capital's Paul Moore and Antipodes' Jacob Mitchell
  for their analysis of three "boring but beautifully priced stocks."
  And just because I know you love a stock pick, they also name a boring stock they believe can withstand the cycle and come out stronger on the other side too.
  Note: This episode was filmed on Wednesday, May 31 2023. You can watch the video, listen to the podcast, or read an edited transcript below.
    Edited Transcript
  Ally Selby: Hey, how are you doing? And welcome to Livewire's Buy Hold Sell. I'm Ally Selby, and today we are searching the globe for stocks that can withstand the cycle and come out stronger on the other side. These stocks might be boring, but sometimes boring is beautiful. At least that's what my boyfriend tells me. So today we're joined by PM Capital's Paul Moore and Antipodes' Jacob Mitchell.
  Thank you so much for joining me today, gents. Paul, I might start with you. Where are we in the cycle?
  Paul Moore: You can use academic textbooks, but to be honest, I'd throw them out the window. Everything's been shortened these days and so some parts of the market are way ahead, some of them are behind. But basically, I think we're in an environment that is stuck in the middle in terms of the market oscillating around. You've got higher interest rates, you've got concerns about the economy, and you've got reasonable valuations, but some are cheap, and some are expensive.
  I just think we're in a 10-year cycle where it's going to be hard to make money from passive-type investing. You're going to have to really pick your spots and make sure you're concentrated where you genuinely believe you're going to get a risk-reward proposition that is acceptable to you. Whatever your risk-reward characteristics are.
  Ally Selby: Over to you, Jacob. Where do you think we are in the cycle?
  Jacob Mitchell: Definitely late in the cycle. I mean, you can't put as much tightening into the system as we've seen without eventually breaking something, which is starting to happen. So definitely late in the cycle, but within the context of maybe having shifted fundamentally to a different regime where we actually are going to have cycles.
  We had 10 years of not much other than QE and a fairly average outcome. And I think now just a lot more fiscal activism and central banks are actually amplifying that rather than acting in a countercyclical manner. I think we're going back to an environment of relatively large cycles and fairly frequent ones. And I think we're just coming to the end of the COVID boom.
  Barrick Gold Corporation (TSE: ABX)
  Ally Selby: Okay, let's get into the stocks now. First up, we have gold and copper miner, Barrick Gold Corporation. It has a market cap of more than $40 billion Canadian dollars. Jacob, we're going to start with you. Is it a buy, hold or sell?
  Jacob Mitchell (HOLD): I think it's a constructive hold. The gold price is arguably undervalued relative to the environment where you have a lot of central banks monetizing government debt and we think that's attractive for gold as an alternative currency. And then the company is doing a better job in terms of capital management and it's cheap. If you think about how gold stocks are priced, they're very cheap relative to their production.
  Ally Selby: Its share price is down around 12% over the past year. Over to you Paul. Is it a buy, hold or sell?
  Paul Moore (SELL): Today, it's a sell. I'd rather buy copper stocks. Today gold valuation's a bit ahead of itself, whereas the copper stocks have come back with the copper price. But medium to longer term, I want to own gold for inflationary reasons. What we're looking to do is have two or three copper-gold stocks in our portfolio, remembering that gold stocks produce copper and copper stocks produce gold.
  online polls
  Shell (LON: SHEL)
  Ally Selby: Next up today, we have Shell, it's an oil and gas giant. Paul, is it a buy, hold or sell?
  Paul Moore (HOLD): Definite hold. It's done well short term, but on very conservative oil and gas prices, it's still on probably a 10 PE at most. And it's paying importantly 100% of its free cash flow out in dividends and buybacks, paying down debt. So we want to own it longer term, so definite hold.
  Ally Selby: It has been volatile in its commodities... Crude futures are down 37% over the past year. Natural gas is down 73%. Jacob, is it a buy, hold or sell?
  Jacob Mitchell (HOLD): Hold again. I think the structural story is a good one. The energy stocks have generally under-investment, they have for some time. And also in the case of Shell and a stock we own TotalEnergies (EPA: TTE) , you're getting a free option on natural gas and that's important. And we think that in Europe you had a, fortunately, very warm winter. So natural gas prices have collapsed, but I think you can see tightness coming back into that market and it gives you some protection from a real shortage, once again, given we've taken a lot of the Russian supply effectively off the market.
  online polls
  Alphabet ( NASDAQ: GOOGL
  Ally Selby: Okay, next up today we have Alphabet. It's definitely a stock that's become quite crowded this year. Over to you, Jacob. Is it a buy, hold or sell?
  Jacob Mitchell (SELL): I think it's a sell. I think Alphabet is approaching that growth trap description. Its business had a great mousetrap, hard to replicate, but it's also very mature now. And you can see threats coming on the horizon, with AI and those sorts of searches, ChatGPT is already running at about 9% of all internet searches. We think ultimately it's taking away eyeballs from what you would do using Google search.
  Ally Selby: Even though Google has Bard now?
  Jacob Mitchell: Well, Bard isn't monetized, so until they work out a way that they can throw in four or five ads into the Bard result, then the jury's out. So we would say the margin of error is starting to expand and it's also digital advertising, which is very economically sensitive. We think expectations are too high and we think there are better uses for our capital.
  Ally Selby: Okay, it's done really well since the beginning of the year. Its share price is up 40%. Paul, over to you. Is it a buy, hold or sell?
  Paul Moore (HOLD): So it was a great buy six to nine months ago, but I still think it's a hold. It has matured, but it's a monopoly and I think they hang around longer than people think. And if you remember the old classified businesses, how long they hung around and the multiples they sold on. And relative to the other top 10 growth stocks, it's actually quite reasonable. So I think a few others will be sold before they sell Alphabet. So for me, a definite hold.
  online polls
  Ally Selby: Okay, we asked our guests to bring along one boring but beautiful stock for us today. Paul, what have you brought for us?
  Bank of America ( NYSE: BAC
  Paul Moore (BUY): Bank of America. Now, it's probably not boring right at the moment because there are a few little banking issues going on, but I think they're short-term in nature and ultimately it's a pretty simple business. It's a deposit franchise, it lends money, and it's a pretty dull and boring business with a very low valuation. And that's the beauty of it when you're selling at eight to 10 times earnings. Once we get through these disruptions, people focus on the dividends and buybacks, and so we think it's very boring but interesting.
  online polls
  Ally Selby: Okay, over to you Jacob. What stock do you think can withstand the cycle and come out stronger on the other side? Something that's boring but trading at a beautiful price?
  Sanofi (EPA: SAN)
  Jacob Mitchell (BUY): I don't think you can get more boring than pharmaceuticals. Sanofi is a French pharmaceutical company. Importantly, it doesn't have much exposure to drug price risk - it's not selling pharmaceuticals into the US at inflated prices. It also has a really interesting, let's call it, consumer health business. So drugs that go off patent, so no patent risk. That business should trade on quite a high multiple, it's like a consumer staple business. And then finally it has the vaccines business, so it's three interesting businesses on a PE of 12 times. Very little economic sensitivity and I think that fits the bill if you want a boring but beautiful valuation.
  online polls
  Ally Selby: Okay, well I hope you enjoyed the episode of Buy Hold Sell as much as I did. If you did, why not give it a like? Remember to subscribe to our YouTube channel. We're adding so much great content every single week.
  What boring but beautiful stock are you loving?
  In times like these, it's important to have a few reliable stocks in your portfolio that can withstand the cycle and come out stronger on the other side. So tell us in the comments section below - what boring but beautifully priced stock are you backing?
  Never miss an update
  Enjoy this wire? Hit the ‘like' button to let us know. Stay up to date with my current content by following me below and you'll be notified every time I post a wire
  Buy Hold Sell is a weekly video series exclusive to Livewire. In each episode two fund managers give their views 'Buy, Hold or Sell' on five ASX listed companies. Not recommendations, please read the disclaimer and seek advice where appropriate.
  Comments
  Please sign in to comment on this wire.
    ###</t>
  </si>
  <si>
    <t>{'org': '', 'article_id': 5706884459, 'source': 'Livewire Markets'}</t>
  </si>
  <si>
    <t>Markets tumble as hardline Republicans threaten US debt deal</t>
  </si>
  <si>
    <t>Mercury (Hobart, Australia)</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</si>
  <si>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Markets tumble as hardline Republicans threaten US debt deal
    ###</t>
  </si>
  <si>
    <t>{'article_id': 5702232704, 'source': 'Mercury (Hobart, Australia)'}</t>
  </si>
  <si>
    <t>Rural user hangs up on smartphone-buying plans</t>
  </si>
  <si>
    <t>The digital divide between rural and urban areas has been widening, with smartphone sales in smaller towns and villages stagnating at 35-40% of
total since mid-2021 amid rising prices and few takers for 5G devices. Two independent research studies have found that a spending weakness has resulted in slowdown in smartphone sales in rural areas, with the top-tier cities still constituting a major proportion of smartphone sales. However, inflation has not dented data consumption in the rural regions.
  In 2022, 35-40% of the 122 million smartphones sold in the country were bought in rural India, according to research firm IDC India. The share remained consistent in the first quarter of 2023, with 37.2% of the 24 million smartphone sales recorded in rural areas.
  In the January-March quarter, only about three of every 10 5G smartphones sold in the country found takers in rural India, IDC India found.
  Feature Phones in Demand
  Navkendar Singh, associate vice president at IDC India, said that although the rural-urban split is not linear across the country, the rural share was growing till mid-2021 before stagnating at 35-40% of total sales.
  As per a survey conducted by IIFL Securities in villages along the Mumbai-Nashik highway in Maharashtra , increasing smartphone prices have dented sales, with the best-selling phones falling in the Rs 10,000-15,000 price range.
  Although the retailers surveyed had stocked Reliance Jio 's 4G smartphone, sales remained poor despite a 25% price cut from the originally listed price of Rs 6,499, the report said, adding that the sales were robust in 2018 and 2019 but have slowed to a trickle now.
  “Some retailers stated that since Jio now sells the phone at Rs 3,000 to the retailer, end-user pricing is still much higher than 2G handsets, making affordability a challenge,” said IIFL Securities.
  IDC's Singh said the rural and suburban areas adjoining the major cities still have demand for 2G and 4G feature phones, primarily because of the higher pricing of 4G models and the convenience of using feature phones over smartphones.
  “Rural users find feature phones more convenient to use for voice calls due to a low cost of ownership, longer lasting batteries. The uneducated masses, especially females, find smartphones more complicated to use,” Singh said.
  The IIFL Securities report corroborates this, saying users have not returned the 4G feature phone launched by Jio after three years of use, despite the option to get back the Rs 1,500 security deposit that had to be paid by the customers to purchase.
  The phenomenon is in sharp contrast to urban areas where increasing demand for 5G smartphones has driven up the average selling prices (ASP) to an all-time high of $265 (about Rs 21,000), as per IDC. The research firm said the share of higher-priced smartphones (above $600) increased to 11% compared to 4% a year ago, while 5G smartphones constituted 45% of all shipments in the first quarter of 2023, up from 35% in the previous quarter.
  IIFL Securities also surveyed stores in Mumbai and found that users saw tangible benefits in 5G over 4G in the form of a lack of buffering while watching videos. The report said increasing smartphone prices have been cushioned in urban areas like Mumbai with the availability of financing schemes.
  In addition, the absence of 5G networks in villages has restricted the appeal of 5G handsets.
  “Also, the limited use cases and higher ASP of 5G devices will restrict the growth of 5G handsets in rural areas for some time, despite network availability,” Singh said.
  Data Consumption Intact
  IIFL Securities said “rising smartphone prices have dented sales, but mobile top-ups have also not seen any slowdown despite the macro weakness, since connectivity is a basic need”.
  It said most rural consumers go for tariff plans offering 1.5GB data per day, with the daily data limit consumed on YouTube and social media, and more recently, watching IPL matches on their mobiles.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</si>
  <si>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The digital divide between rural and urban areas has been widening, with smartphone sales in smaller towns and villages stagnating at 35-40% of
total since mid-2021 amid rising prices and few takers for 5G devices. Two independent research studies have found that a spending weakness has resulted in slowdown in smartphone sales in rural areas, with the top-tier cities still constituting a major proportion of smartphone sales. However, inflation has not dented data consumption in the rural regions.
  In 2022, 35-40% of the 122 million smartphones sold in the country were bought in rural India, according to research firm IDC India. The share remained consistent in the first quarter of 2023, with 37.2% of the 24 million smartphone sales recorded in rural areas.
  In the January-March quarter, only about three of every 10 5G smartphones sold in the country found takers in rural India, IDC India found.
  Feature Phones in Demand
  Navkendar Singh, associate vice president at IDC India, said that although the rural-urban split is not linear across the country, the rural share was growing till mid-2021 before stagnating at 35-40% of total sales.
  As per a survey conducted by IIFL Securities in villages along the Mumbai-Nashik highway in Maharashtra , increasing smartphone prices have dented sales, with the best-selling phones falling in the Rs 10,000-15,000 price range.
  Although the retailers surveyed had stocked Reliance Jio 's 4G smartphone, sales remained poor despite a 25% price cut from the originally listed price of Rs 6,499, the report said, adding that the sales were robust in 2018 and 2019 but have slowed to a trickle now.
  “Some retailers stated that since Jio now sells the phone at Rs 3,000 to the retailer, end-user pricing is still much higher than 2G handsets, making affordability a challenge,” said IIFL Securities.
  IDC's Singh said the rural and suburban areas adjoining the major cities still have demand for 2G and 4G feature phones, primarily because of the higher pricing of 4G models and the convenience of using feature phones over smartphones.
  “Rural users find feature phones more convenient to use for voice calls due to a low cost of ownership, longer lasting batteries. The uneducated masses, especially females, find smartphones more complicated to use,” Singh said.
  The IIFL Securities report corroborates this, saying users have not returned the 4G feature phone launched by Jio after three years of use, despite the option to get back the Rs 1,500 security deposit that had to be paid by the customers to purchase.
  The phenomenon is in sharp contrast to urban areas where increasing demand for 5G smartphones has driven up the average selling prices (ASP) to an all-time high of $265 (about Rs 21,000), as per IDC. The research firm said the share of higher-priced smartphones (above $600) increased to 11% compared to 4% a year ago, while 5G smartphones constituted 45% of all shipments in the first quarter of 2023, up from 35% in the previous quarter.
  IIFL Securities also surveyed stores in Mumbai and found that users saw tangible benefits in 5G over 4G in the form of a lack of buffering while watching videos. The report said increasing smartphone prices have been cushioned in urban areas like Mumbai with the availability of financing schemes.
  In addition, the absence of 5G networks in villages has restricted the appeal of 5G handsets.
  “Also, the limited use cases and higher ASP of 5G devices will restrict the growth of 5G handsets in rural areas for some time, despite network availability,” Singh said.
  Data Consumption Intact
  IIFL Securities said “rising smartphone prices have dented sales, but mobile top-ups have also not seen any slowdown despite the macro weakness, since connectivity is a basic need”.
  It said most rural consumers go for tariff plans offering 1.5GB data per day, with the daily data limit consumed on YouTube and social media, and more recently, watching IPL matches on their mobiles.
    ###</t>
  </si>
  <si>
    <t>org: NA
country: India
state: NA
city: NA
industry: Technology
risks: inflation; low demand; high prices
items_sold: smartphones; feature phones
service_provided: NA
business_relations: NA</t>
  </si>
  <si>
    <t>{'org': '', 'country': 'India', 'state': '', 'city': '', 'industry': 'Technology', 'risks': 'inflation; low demand; high prices', 'items_sold': 'smartphones; feature phones', 'service_provided': '', 'business_relations': '', 'article_id': 5692672714, 'source': 'BusinessTelegraph.co.uk'}</t>
  </si>
  <si>
    <t>Guest Activities &amp;amp; Experiences Management Part 1/4: False Sense of Control</t>
  </si>
  <si>
    <t>Hospitality Net</t>
  </si>
  <si>
    <t>Guest Activities &amp; Experiences Management Part 1/4: False Sense of Control
 The leisure and activities segment, including the spa and wellness industry, is booming, with more people seeking relaxation and self-care treatments. In 2022 the leisure travel market was valued at more than US$ 800 Billion, with predictions to reach US$ 1,330 Billion by 2028, a growth rate (CAGR) of 8.11% during 2023-2028*,
  As the demand for guest activity services continues to grow, it becomes essential for resort operators, spa owners and golf managers to manage their operations and provide exceptional customer experiences efficiently.
  Today, many operators need to exploit their full potential, as we still see the use of spreadsheets and paper checklists in different parts of the world to manage daily operations. However, this practice offers many opportunities for increased efficiency, revenue, and customer experience.
  At TNG, our primary mission is to help hoteliers, operation managers, and Spa and Golf course operators to simplify their lives by providing them with a guest-centric and fully integrated management platform. Here are a few facts to support our message about why a manual operation (spreadsheet management) is not recommended:
  The hospitality industry has a notoriously high staff turnover rate; consequently, there is a need to quickly train and enable personnel to deliver a personalized guest experience.
  Optimizing resource allocations to maximize productivity and profitability.
  Need for complete data control with centralized customer management (access client details and preferences, automatic messaging).
  Demand from customers to book everything online and see real-time availabilities.
  Resorts and Hotels need data interaction between PMS and POS to recognize guests and manage bookings from anywhere.
  Loyalty and membership programs encourage customers to become repeat clients.
  Inventory and Resource management keep stock in control and balance.
  Advanced Reporting and Analytics to give valuable insights into business performance and help to track KPIs.
  All the above are examples where a professional management platform like TNG SPA or TNG Golf comes into play, offering a comprehensive solution to streamline and automate all aspects of guest activities management.
  Have you experienced situations with high demand fluctuations when you wish you had a system to help push and control demand? Could you create campaigns for your guests and loyalty members with special offers on your direct booking channels? What if you could automate administrative tasks and make appointment scheduling or tee-time bookings a breeze? Why not stimulate your workforce by optimizing the job, assignment, and commission management process?
  If you want to learn more about our experience and best practice recommendations, stay tuned for part 2 of Guest Activities &amp; Experiences Management or schedule an appointment at one of the following shows where you can find the TNG team. e.g., HITEC Toronto
  https://www.marketwatch.com/press-release/leisure-travel-market-size-2023-28-global-share-top-companies-industry-cagr-811-report-2023-04-06
  About HRS
  Founded in 1990, HRS Hospitality &amp; Retail Systems was created with the aim of providing a superior customer experience, both for service industry companies and their clients. Now, HRS provides innovative management solutions for hotels, restaurants, retail chains, stadiums, spas and fitness clubs. HRS has an impressive portfolio of products and services; these include pre-project analysis, hardware and software supply, strategic IT consulting, solutions implementation and integration, staff training and consulting, 24/7 technical support, plus a wide range of professional customer services. The company has developed an excellent reputation for providing quality services together with a strong global presence. HRS has established itself not just as an IT solution provider but also as a proactive contributor to the hospitality industry.
  Jakob Rieger
  Marketing Manager TNG International
  HRS Hospitality &amp; Retail Systems
  Property Technology
  CRM &amp; Loyalty
  Guest Experience
  Daniel Krisch
  Managing Director TNG International
  Follow
  HRS Hospitality &amp; Retail Systems
  Supplier
  Follow
  Comments (0)
  Sign up or log in to post a comment</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</si>
  <si>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Guest Activities &amp; Experiences Management Part 1/4: False Sense of Control
 The leisure and activities segment, including the spa and wellness industry, is booming, with more people seeking relaxation and self-care treatments. In 2022 the leisure travel market was valued at more than US$ 800 Billion, with predictions to reach US$ 1,330 Billion by 2028, a growth rate (CAGR) of 8.11% during 2023-2028*,
  As the demand for guest activity services continues to grow, it becomes essential for resort operators, spa owners and golf managers to manage their operations and provide exceptional customer experiences efficiently.
  Today, many operators need to exploit their full potential, as we still see the use of spreadsheets and paper checklists in different parts of the world to manage daily operations. However, this practice offers many opportunities for increased efficiency, revenue, and customer experience.
  At TNG, our primary mission is to help hoteliers, operation managers, and Spa and Golf course operators to simplify their lives by providing them with a guest-centric and fully integrated management platform. Here are a few facts to support our message about why a manual operation (spreadsheet management) is not recommended:
  The hospitality industry has a notoriously high staff turnover rate; consequently, there is a need to quickly train and enable personnel to deliver a personalized guest experience.
  Optimizing resource allocations to maximize productivity and profitability.
  Need for complete data control with centralized customer management (access client details and preferences, automatic messaging).
  Demand from customers to book everything online and see real-time availabilities.
  Resorts and Hotels need data interaction between PMS and POS to recognize guests and manage bookings from anywhere.
  Loyalty and membership programs encourage customers to become repeat clients.
  Inventory and Resource management keep stock in control and balance.
  Advanced Reporting and Analytics to give valuable insights into business performance and help to track KPIs.
  All the above are examples where a professional management platform like TNG SPA or TNG Golf comes into play, offering a comprehensive solution to streamline and automate all aspects of guest activities management.
  Have you experienced situations with high demand fluctuations when you wish you had a system to help push and control demand? Could you create campaigns for your guests and loyalty members with special offers on your direct booking channels? What if you could automate administrative tasks and make appointment scheduling or tee-time bookings a breeze? Why not stimulate your workforce by optimizing the job, assignment, and commission management process?
  If you want to learn more about our experience and best practice recommendations, stay tuned for part 2 of Guest Activities &amp; Experiences Management or schedule an appointment at one of the following shows where you can find the TNG team. e.g., HITEC Toronto
  https://www.marketwatch.com/press-release/leisure-travel-market-size-2023-28-global-share-top-companies-industry-cagr-811-report-2023-04-06
  About HRS
  Founded in 1990, HRS Hospitality &amp; Retail Systems was created with the aim of providing a superior customer experience, both for service industry companies and their clients. Now, HRS provides innovative management solutions for hotels, restaurants, retail chains, stadiums, spas and fitness clubs. HRS has an impressive portfolio of products and services; these include pre-project analysis, hardware and software supply, strategic IT consulting, solutions implementation and integration, staff training and consulting, 24/7 technical support, plus a wide range of professional customer services. The company has developed an excellent reputation for providing quality services together with a strong global presence. HRS has established itself not just as an IT solution provider but also as a proactive contributor to the hospitality industry.
  Jakob Rieger
  Marketing Manager TNG International
  HRS Hospitality &amp; Retail Systems
  Property Technology
  CRM &amp; Loyalty
  Guest Experience
  Daniel Krisch
  Managing Director TNG International
  Follow
  HRS Hospitality &amp; Retail Systems
  Supplier
  Follow
  Comments (0)
  Sign up or log in to post a comment
    ###</t>
  </si>
  <si>
    <t>org: TNG
country: NA
state: NA
city: NA
industry: Leisure and activities management
risks: NA
items_sold: NA
service_provided: Guest-centric and fully integrated management platform for hoteliers, operation managers, and Spa and Golf course operators
business_relations: NA</t>
  </si>
  <si>
    <t>{'org': 'TNG', 'country': '', 'state': '', 'city': '', 'industry': 'Leisure and activities management', 'risks': '', 'items_sold': '', 'service_provided': 'Guest-centric and fully integrated management platform for hoteliers, operation managers, and Spa and Golf course operators', 'business_relations': '', 'article_id': 5704390080, 'source': 'Hospitality Net'}</t>
  </si>
  <si>
    <t>Shell and Tube Graphite Block Heat Exchangers Market is expected to drive the tremendous growth by 2029</t>
  </si>
  <si>
    <t>PRSync</t>
  </si>
  <si>
    <t>Market Overview and Insights:
According to IMR Market Reports, Shell and Tube Graphite Block Heat Exchangers Market is expected to grow at a significant growth rate, and the analysis period is 2022-2028, considering the base year as 2021.
The report summarizes all the information collected and serves the customer's requirements. However, these market analyses help in understanding market growth at both global and regional levels. For market data analysis, we have market panorama tools such as Market Dynamics, PESTEL Analysis, SWOT Analysis, Porter Five Forces Analysis, Value Chain Analysis, Technology Roadmap, Regulatory Framework, Price Trend Analysis, Patent Analysis, Covid-19 Impact Analysis, Russia-Ukraine War Impact and others. This will help us understand the market potential. The research report includes quantitative data that helps us fully understand the industry and future market scope.
Top Companies in the Global Shell and Tube Graphite Block Heat Exchangers Market
Mersen, Graphite India Limited, SGL Group, API Heat Transfer, Corrox Remedies, Graphite Technology, Wilk Graphite Germany, Corr Resist ( H.K.Industries ) , Blast Carbo Block, Sai Shradha, Hexa Carb, Omega Graphite, SVI Carbon, Graphicarb, Nantong Xingqiu Graphite, Nantong Sunshine, Nantong Xinbao Graphite Equipment, Qingdao BoHua
Get Sample PDF of Shell and Tube Graphite Block Heat Exchangers Market with Complete TOC, Tables &amp; Figures @ https://www.imrmarketreports.com/request/124696
Research Methodology:
IMR Market Reports inculcated modern methodologies to obtain, summarize and analyze authentic data to produce a highly relevant report which helps to make sound decision making. Primarily, we are working based on research methodologies, including primary and secondary research. We gather data for the secondary research from an assortment of sources, including published official articles, annual reports, official corporate websites, private company journals, and paid databases such as Statista, Factiva, Euromonitor, D&amp;B, and IMR's Data Repository, among others. In the primary research, we contact the key companies in the market, gather the necessary data, and have it analyzed by experts in the industry.
Market research is an ongoing process. Regularly monitor and evaluate market dynamics to stay informed and adapt your strategies accordingly. As market research and consulting firm we offer market research report which is focusing on major parameters including Target Market Identification, Customer Needs and Preferences, Thorough Competitor Analysis, Market Size &amp; Market Analysis, and other major factors. At the end we do provide meaningful insights and actionable recommendations that inform decision-making and strategy development.
Global Shell and Tube Graphite Block Heat Exchangers Market Segmentation:
By Type Outlook:
Fixed Type, Floating Head Type
By Application Outlook:
Chemical Industry, Petroleum, Pharmacy, Agriculture, Food Industry
By Region Outlook:
North America (U.S., Canada, Mexico)
Eastern Europe (Bulgaria, The Czech Republic, Hungary, Poland, Romania, Rest of Eastern Europe)
Western Europe (Germany, U.K., France, Netherlands, Italy, Russia, Spain, Rest of Western Europe)
Asia-Pacific (China, India, Japan, South Korea, Malaysia, Thailand, Vietnam, The Philippines, Australia, New Zealand, Rest of APAC)
Middle East &amp; Africa (Turkey, Saudi Arabia, Bahrain, Kuwait, Qatar, UAE, Israel, South Africa)
South America (Brazil, Argentina, Rest of SA)
Competitive Landscape:
Competitive Analysis of the market in the report identifies various key manufacturers of the market. We do company profiling for major key players. The research report includes Competitive Positioning, Investment Analysis, BCG Matrix, Heat Map Analysis, and Mergers &amp; Acquisitions. It helps the reader understand the strategies and collaborations that players are targeting to combat competition in the market. The comprehensive report offers a significant microscopic look at the market. The reader can identify the footprints of the manufacturers by knowing about the product portfolio, the global price of manufacturers, and production by producers during the forecast period.
Key Benefits of Shell and Tube Graphite Block Heat Exchangers Market Research:
Research Report covers the Industry drivers, restraints, opportunities and challenges
Competitive landscape &amp; strategies of leading key players
Potential &amp; niche segments and regional analysis exhibiting promising growth covered in the study
Recent industry trends and market developments
Research provides historical, current, and projected market size &amp; share, in terms of value
Market intelligence to enable effective decision making
Growth opportunities and trend analysis
Covid-19 Impact analysis and analysis to sustain in fast evolving market
Discount on the Research Report @ https://www.imrmarketreports.com/discount/124696
Read More Our Press Release: -
https://pristineintelligence.com/reports/infusion-pump-market
https://pristineintelligence.com/reports/outdoor-power-equipment-market
https://pristineintelligence.com/reports/sausage-casing-market
https://pristineintelligence.com/reports/annatto-market
https://pristineintelligence.com/reports/medical-clothing-market
https://pristineintelligence.com/reports/cayenne-pepper-market
https://pristineintelligence.com/reports/mineral-ingredients-market</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</si>
  <si>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Market Overview and Insights:
According to IMR Market Reports, Shell and Tube Graphite Block Heat Exchangers Market is expected to grow at a significant growth rate, and the analysis period is 2022-2028, considering the base year as 2021.
The report summarizes all the information collected and serves the customer's requirements. However, these market analyses help in understanding market growth at both global and regional levels. For market data analysis, we have market panorama tools such as Market Dynamics, PESTEL Analysis, SWOT Analysis, Porter Five Forces Analysis, Value Chain Analysis, Technology Roadmap, Regulatory Framework, Price Trend Analysis, Patent Analysis, Covid-19 Impact Analysis, Russia-Ukraine War Impact and others. This will help us understand the market potential. The research report includes quantitative data that helps us fully understand the industry and future market scope.
Top Companies in the Global Shell and Tube Graphite Block Heat Exchangers Market
Mersen, Graphite India Limited, SGL Group, API Heat Transfer, Corrox Remedies, Graphite Technology, Wilk Graphite Germany, Corr Resist ( H.K.Industries ) , Blast Carbo Block, Sai Shradha, Hexa Carb, Omega Graphite, SVI Carbon, Graphicarb, Nantong Xingqiu Graphite, Nantong Sunshine, Nantong Xinbao Graphite Equipment, Qingdao BoHua
Get Sample PDF of Shell and Tube Graphite Block Heat Exchangers Market with Complete TOC, Tables &amp; Figures @ https://www.imrmarketreports.com/request/124696
Research Methodology:
IMR Market Reports inculcated modern methodologies to obtain, summarize and analyze authentic data to produce a highly relevant report which helps to make sound decision making. Primarily, we are working based on research methodologies, including primary and secondary research. We gather data for the secondary research from an assortment of sources, including published official articles, annual reports, official corporate websites, private company journals, and paid databases such as Statista, Factiva, Euromonitor, D&amp;B, and IMR's Data Repository, among others. In the primary research, we contact the key companies in the market, gather the necessary data, and have it analyzed by experts in the industry.
Market research is an ongoing process. Regularly monitor and evaluate market dynamics to stay informed and adapt your strategies accordingly. As market research and consulting firm we offer market research report which is focusing on major parameters including Target Market Identification, Customer Needs and Preferences, Thorough Competitor Analysis, Market Size &amp; Market Analysis, and other major factors. At the end we do provide meaningful insights and actionable recommendations that inform decision-making and strategy development.
Global Shell and Tube Graphite Block Heat Exchangers Market Segmentation:
By Type Outlook:
Fixed Type, Floating Head Type
By Application Outlook:
Chemical Industry, Petroleum, Pharmacy, Agriculture, Food Industry
By Region Outlook:
North America (U.S., Canada, Mexico)
Eastern Europe (Bulgaria, The Czech Republic, Hungary, Poland, Romania, Rest of Eastern Europe)
Western Europe (Germany, U.K., France, Netherlands, Italy, Russia, Spain, Rest of Western Europe)
Asia-Pacific (China, India, Japan, South Korea, Malaysia, Thailand, Vietnam, The Philippines, Australia, New Zealand, Rest of APAC)
Middle East &amp; Africa (Turkey, Saudi Arabia, Bahrain, Kuwait, Qatar, UAE, Israel, South Africa)
South America (Brazil, Argentina, Rest of SA)
Competitive Landscape:
Competitive Analysis of the market in the report identifies various key manufacturers of the market. We do company profiling for major key players. The research report includes Competitive Positioning, Investment Analysis, BCG Matrix, Heat Map Analysis, and Mergers &amp; Acquisitions. It helps the reader understand the strategies and collaborations that players are targeting to combat competition in the market. The comprehensive report offers a significant microscopic look at the market. The reader can identify the footprints of the manufacturers by knowing about the product portfolio, the global price of manufacturers, and production by producers during the forecast period.
Key Benefits of Shell and Tube Graphite Block Heat Exchangers Market Research:
Research Report covers the Industry drivers, restraints, opportunities and challenges
Competitive landscape &amp; strategies of leading key players
Potential &amp; niche segments and regional analysis exhibiting promising growth covered in the study
Recent industry trends and market developments
Research provides historical, current, and projected market size &amp; share, in terms of value
Market intelligence to enable effective decision making
Growth opportunities and trend analysis
Covid-19 Impact analysis and analysis to sustain in fast evolving market
Discount on the Research Report @ https://www.imrmarketreports.com/discount/124696
Read More Our Press Release: -
https://pristineintelligence.com/reports/infusion-pump-market
https://pristineintelligence.com/reports/outdoor-power-equipment-market
https://pristineintelligence.com/reports/sausage-casing-market
https://pristineintelligence.com/reports/annatto-market
https://pristineintelligence.com/reports/medical-clothing-market
https://pristineintelligence.com/reports/cayenne-pepper-market
https://pristineintelligence.com/reports/mineral-ingredients-market
    ###</t>
  </si>
  <si>
    <t>{'org': '', 'article_id': 5684586342, 'source': 'PRSync'}</t>
  </si>
  <si>
    <t>Edwards Lifesciences Corporation (EW) is heading in the right direction with an average volume of $3.04M</t>
  </si>
  <si>
    <t>Search  Search   Search  Search  Shaun Noe  May 26, 2023
 Edwards Lifesciences Corporation (EW) is heading in the right direction with an average volume of $3.04M
  As on May 25, 2023, Edwards Lifesciences Corporation (NYSE: EW) started slowly as it slid -2.61% to $81.65. During the day, the stock rose to $84.01 and sunk to $80.94 before settling in for the price of $83.84 at the close. Taking a more long-term approach, EW posted a 52-week range of $67.13-$107.92.
  Top 5 EV Tech Stocks to Buy for 2023
  According a new report published by BloombergNEF on investment in the energy transition, annual spending on passenger EVs hit $388 billion in 2022, up 53% from the year before. Like we said, the boom is accelerating – and the time to buy EV-related tech stocks is now.
  Click Here to Download the FREE Report.
  Sponsored
  It was noted that the giant of the Healthcare sector posted annual sales growth of 9.40% over the last 5 years. Meanwhile, its Annual Earning per share during the time was 12.50%. Nevertheless, stock's Earnings Per Share (EPS) this year is 2.40%. This publicly-traded company's shares outstanding now amounts to $607.50 million, simultaneously with a float of $602.89 million. The organization now has a market capitalization sitting at $49.20 billion. At the time of writing, stock's 50-day Moving Average stood at $85.05, while the 200-day Moving Average is $82.22.
  It is quite fundamental to gauge the extent of the productivity of the business which is accounted for 17300 workers. It has generated 311,121 per worker during the last fiscal year. Meanwhile, its income per employee was 87,971. The stock had 7.89 Receivables turnover and 0.64 Total Asset turnover. For the Profitability, stocks gross margin was +78.31, operating margin was +31.63 and Pretax Margin of +32.84.
  Edwards Lifesciences Corporation (EW) Ownership Facts and Figures
  Another important factor to analyze is how key investors are playing towards the stock of the Medical Devices industry. Edwards Lifesciences Corporation's current insider ownership accounts for 0.10%, in contrast to 84.90% institutional ownership. According to the most recent insider trade that took place on May 24, this organization's Global President TAVR &amp; Surg sold 6,421 shares at the rate of 84.23, making the entire transaction reach 540,841 in total value, affecting insider ownership by 213,794. Preceding that transaction, on May 10, Company's CVP, Chief Financial Officer sold 80,700 for 88.54, making the whole transaction's value amount to 7,145,004. This particular insider is now the holder of 18,294 in total.
  Edwards Lifesciences Corporation (EW) Earnings and Revenue Records
  If we go through the results of last quarter, which was made public on 3/30/2023, the company posted $0.62 earnings per share (EPS) for the quarter, besting the agreed prediction (set at $0.61) by $0.01. This company achieved a net margin of +28.28 while generating a return on equity of 26.14. Wall Street market experts anticipate that the next fiscal year will bring earnings of 0.63 per share during the current fiscal year.
  Edwards Lifesciences Corporation's EPS increase for this current 12-month fiscal period is 2.40% and is forecasted to reach 2.89 in the upcoming year. Considering the longer run, market analysts have predicted that Company's EPS will increase by 9.76% through the next 5 years, which can be compared against the 12.50% growth it accomplished over the previous five years trading on the market.
  Edwards Lifesciences Corporation (NYSE: EW) Trading Performance Indicators
  Let's observe the current performance indicators for Edwards Lifesciences Corporation (EW). It's Quick Ratio in the last reported quarter now stands at 2.20. The Stock has managed to achieve an average true range (ATR) of 1.83. Alongside those numbers, its PE Ratio stands at $33.98, and its Beta score is 1.01. Another valuable indicator worth pondering is a publicly-traded company's price to sales ratio for trailing twelve months, which is currently 8.95. Similarly, its price to free cash flow for trailing twelve months is now 49.93.
  In the same vein, EW's Diluted EPS (Earnings per Share) trailing twelve months is recorded 2.40, a figure that is expected to reach 0.65 in the next quarter, and analysts are predicting that it will be 2.89 at the market close of one year from today.
  Technical Analysis of Edwards Lifesciences Corporation (EW)
  Through scrutinizing the latest numbers posted by the [Edwards Lifesciences Corporation, EW], it can be observed that its last 5-days Average volume of 2.67 million was lower the volume of 3.19 million, it posted the year before. During the previous 9 days, stock's Stochastic %D was recorded 8.19% While, its Average True Range was 1.94.
  Raw Stochastic average of Edwards Lifesciences Corporation (EW) in the period of the previous 100 days is set at 50.12%, which indicates a major rise in contrast to 8.09% during the last 2-weeks. If we go through the volatility metrics of the stock, In the past 14-days, Company's historic volatility was 24.20% that was lower than 28.46% volatility it exhibited in the past 100-days period.
  Tags
  (EW)
  Edwards Lifesciences Corporation
  Edwards Lifesciences Corporation (NYSE: EW)
  EW Shares
  EW Stock
  NYSE: EW
  LEAVE A REPLY Cancel reply
  Comment:
  Please enter your comment!
  Name:*
  Please enter your name here
  Email:*
  You have entered an incorrect email address!
  Please enter your email address here
  Website:
  Save my name, email, and website in this browser for the next time I comment.</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</si>
  <si>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Search  Search   Search  Search  Shaun Noe  May 26, 2023
 Edwards Lifesciences Corporation (EW) is heading in the right direction with an average volume of $3.04M
  As on May 25, 2023, Edwards Lifesciences Corporation (NYSE: EW) started slowly as it slid -2.61% to $81.65. During the day, the stock rose to $84.01 and sunk to $80.94 before settling in for the price of $83.84 at the close. Taking a more long-term approach, EW posted a 52-week range of $67.13-$107.92.
  Top 5 EV Tech Stocks to Buy for 2023
  According a new report published by BloombergNEF on investment in the energy transition, annual spending on passenger EVs hit $388 billion in 2022, up 53% from the year before. Like we said, the boom is accelerating – and the time to buy EV-related tech stocks is now.
  Click Here to Download the FREE Report.
  Sponsored
  It was noted that the giant of the Healthcare sector posted annual sales growth of 9.40% over the last 5 years. Meanwhile, its Annual Earning per share during the time was 12.50%. Nevertheless, stock's Earnings Per Share (EPS) this year is 2.40%. This publicly-traded company's shares outstanding now amounts to $607.50 million, simultaneously with a float of $602.89 million. The organization now has a market capitalization sitting at $49.20 billion. At the time of writing, stock's 50-day Moving Average stood at $85.05, while the 200-day Moving Average is $82.22.
  It is quite fundamental to gauge the extent of the productivity of the business which is accounted for 17300 workers. It has generated 311,121 per worker during the last fiscal year. Meanwhile, its income per employee was 87,971. The stock had 7.89 Receivables turnover and 0.64 Total Asset turnover. For the Profitability, stocks gross margin was +78.31, operating margin was +31.63 and Pretax Margin of +32.84.
  Edwards Lifesciences Corporation (EW) Ownership Facts and Figures
  Another important factor to analyze is how key investors are playing towards the stock of the Medical Devices industry. Edwards Lifesciences Corporation's current insider ownership accounts for 0.10%, in contrast to 84.90% institutional ownership. According to the most recent insider trade that took place on May 24, this organization's Global President TAVR &amp; Surg sold 6,421 shares at the rate of 84.23, making the entire transaction reach 540,841 in total value, affecting insider ownership by 213,794. Preceding that transaction, on May 10, Company's CVP, Chief Financial Officer sold 80,700 for 88.54, making the whole transaction's value amount to 7,145,004. This particular insider is now the holder of 18,294 in total.
  Edwards Lifesciences Corporation (EW) Earnings and Revenue Records
  If we go through the results of last quarter, which was made public on 3/30/2023, the company posted $0.62 earnings per share (EPS) for the quarter, besting the agreed prediction (set at $0.61) by $0.01. This company achieved a net margin of +28.28 while generating a return on equity of 26.14. Wall Street market experts anticipate that the next fiscal year will bring earnings of 0.63 per share during the current fiscal year.
  Edwards Lifesciences Corporation's EPS increase for this current 12-month fiscal period is 2.40% and is forecasted to reach 2.89 in the upcoming year. Considering the longer run, market analysts have predicted that Company's EPS will increase by 9.76% through the next 5 years, which can be compared against the 12.50% growth it accomplished over the previous five years trading on the market.
  Edwards Lifesciences Corporation (NYSE: EW) Trading Performance Indicators
  Let's observe the current performance indicators for Edwards Lifesciences Corporation (EW). It's Quick Ratio in the last reported quarter now stands at 2.20. The Stock has managed to achieve an average true range (ATR) of 1.83. Alongside those numbers, its PE Ratio stands at $33.98, and its Beta score is 1.01. Another valuable indicator worth pondering is a publicly-traded company's price to sales ratio for trailing twelve months, which is currently 8.95. Similarly, its price to free cash flow for trailing twelve months is now 49.93.
  In the same vein, EW's Diluted EPS (Earnings per Share) trailing twelve months is recorded 2.40, a figure that is expected to reach 0.65 in the next quarter, and analysts are predicting that it will be 2.89 at the market close of one year from today.
  Technical Analysis of Edwards Lifesciences Corporation (EW)
  Through scrutinizing the latest numbers posted by the [Edwards Lifesciences Corporation, EW], it can be observed that its last 5-days Average volume of 2.67 million was lower the volume of 3.19 million, it posted the year before. During the previous 9 days, stock's Stochastic %D was recorded 8.19% While, its Average True Range was 1.94.
  Raw Stochastic average of Edwards Lifesciences Corporation (EW) in the period of the previous 100 days is set at 50.12%, which indicates a major rise in contrast to 8.09% during the last 2-weeks. If we go through the volatility metrics of the stock, In the past 14-days, Company's historic volatility was 24.20% that was lower than 28.46% volatility it exhibited in the past 100-days period.
  Tags
  (EW)
  Edwards Lifesciences Corporation
  Edwards Lifesciences Corporation (NYSE: EW)
  EW Shares
  EW Stock
  NYSE: EW
  LEAVE A REPLY Cancel reply
  Comment:
  Please enter your comment!
  Name:*
  Please enter your name here
  Email:*
  You have entered an incorrect email address!
  Please enter your email address here
  Website:
  Save my name, email, and website in this browser for the next time I comment.
    ###</t>
  </si>
  <si>
    <t>org: Edwards Lifesciences Corporation
country: NA
state: NA
city: NA
industry: Healthcare/Medical Devices
risks: NA
items_sold: NA
service_provided: NA
business_relations: NA</t>
  </si>
  <si>
    <t>{'org': 'Edwards Lifesciences Corporation', 'country': '', 'state': '', 'city': '', 'industry': 'Healthcare/Medical Devices', 'risks': '', 'items_sold': '', 'service_provided': '', 'business_relations': '', 'article_id': 5686993425, 'source': 'Newsdaemon.com'}</t>
  </si>
  <si>
    <t>Ghiphy is expensive for Meta: Zuckerberg paid 315 million dollars and now sells it for 53</t>
  </si>
  <si>
    <t>USA News</t>
  </si>
  <si>
    <t>Giphy, the world's largest collection of GIFs and stickers, has become a bad deal for Meta, the parent of Facebook, Instagram, WhatsApp and Messenger.
Giphy, the world's largest col le ction of GIFs and stickers, has become a bad deal for Meta, the parent of Facebook, Instagram, WhatsApp and Messenger. The American giant will have to sell this database for 53 million dollars (about 49 million euros) to Shutterstock, by order of the British competition regulator.
 The UK Competition and Markets Authority (CMA) halted the Giphy purchase operation in 2022, two years after its acquisition. Now, the British regulator forces to sell this service.
 The problem for Meta is that it has sold it for much less than what it bought: in its day, it paid 315 million dollars for Giphy; now, he sells it to Shutterstock for 53 million. A considerable difference and that comes at a bad time for
 Zuckerberg 's company, which has announced numerous cuts and layoffs in the last year.
 Shutterstock, a licensed content provider in New York, is pleased with the deal. "This is an exciting next step in Shutterstock's journey as a comprehensive creative platform," company CEO Paul Hennessy said in a statement.
 Hennessy intends to "leverage Shutterstock's unique capabilities in content and metadata monetization, generative AI, studio production, and creative automation to enable the commercialization of our GIF library as it rolls out this offering to clients."
 In another statement, Giphy values ​​its work, ensuring that its library of GIFs and stickers generates more than 1,300 million search queries daily and generates more than 15,000 million impressions daily in applications such as Instagram, Facebook, WhatsApp, Microsoft, TikTok, Samsung, Twitter, Slack and Discord.
 Meta has signed one of its worst investments with Giphy. And the sale does not exactly come at one of his best moments. This operation comes after the company led by Mark Zuckerberg has announced numerous cuts. The metaverse isn't working either, even if you keep spending millions of dollars on it. The businessman is convinced that it is a matter of time.
 Poor economic results have resulted in numerous layoffs. In mid-March, the technology company announced that it would cut another 10,000 jobs in the coming months - which is in addition to the 11,000 layoffs announced in 2023 - and would abandon plans to fill some 5,000 vacancies that it had open.</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</si>
  <si>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Giphy, the world's largest collection of GIFs and stickers, has become a bad deal for Meta, the parent of Facebook, Instagram, WhatsApp and Messenger.
Giphy, the world's largest col le ction of GIFs and stickers, has become a bad deal for Meta, the parent of Facebook, Instagram, WhatsApp and Messenger. The American giant will have to sell this database for 53 million dollars (about 49 million euros) to Shutterstock, by order of the British competition regulator.
 The UK Competition and Markets Authority (CMA) halted the Giphy purchase operation in 2022, two years after its acquisition. Now, the British regulator forces to sell this service.
 The problem for Meta is that it has sold it for much less than what it bought: in its day, it paid 315 million dollars for Giphy; now, he sells it to Shutterstock for 53 million. A considerable difference and that comes at a bad time for
 Zuckerberg 's company, which has announced numerous cuts and layoffs in the last year.
 Shutterstock, a licensed content provider in New York, is pleased with the deal. "This is an exciting next step in Shutterstock's journey as a comprehensive creative platform," company CEO Paul Hennessy said in a statement.
 Hennessy intends to "leverage Shutterstock's unique capabilities in content and metadata monetization, generative AI, studio production, and creative automation to enable the commercialization of our GIF library as it rolls out this offering to clients."
 In another statement, Giphy values ​​its work, ensuring that its library of GIFs and stickers generates more than 1,300 million search queries daily and generates more than 15,000 million impressions daily in applications such as Instagram, Facebook, WhatsApp, Microsoft, TikTok, Samsung, Twitter, Slack and Discord.
 Meta has signed one of its worst investments with Giphy. And the sale does not exactly come at one of his best moments. This operation comes after the company led by Mark Zuckerberg has announced numerous cuts. The metaverse isn't working either, even if you keep spending millions of dollars on it. The businessman is convinced that it is a matter of time.
 Poor economic results have resulted in numerous layoffs. In mid-March, the technology company announced that it would cut another 10,000 jobs in the coming months - which is in addition to the 11,000 layoffs announced in 2023 - and would abandon plans to fill some 5,000 vacancies that it had open.
    ###</t>
  </si>
  <si>
    <t>org: Giphy
country: NA
state: NA
city: NA
industry: Digital Media
risks: regulatory; financial
items_sold: NA
service_provided: GIFs and stickers library
business_relations: Meta, Facebook, Instagram, WhatsApp, Messenger, Shutterstock</t>
  </si>
  <si>
    <t>{'org': 'Giphy', 'country': '', 'state': '', 'city': '', 'industry': 'Digital Media', 'risks': 'regulatory; financial', 'items_sold': '', 'service_provided': 'GIFs and stickers library', 'business_relations': 'Meta, Facebook, Instagram, WhatsApp, Messenger, Shutterstock', 'article_id': 5677657373, 'source': 'USA News'}</t>
  </si>
  <si>
    <t>Global Hanging Trash Bag Holder Market Research Report 2023</t>
  </si>
  <si>
    <t>ReportsnReports</t>
  </si>
  <si>
    <t xml:space="preserve">Table of Contents
1 Hanging Trash Bag Holder Market Overview
1.1 Product Overview and Scope of Hanging Trash Bag Holder
1.2 Hanging Trash Bag Holder Segment by Type
1.2.1 Global Hanging Trash Bag Holder Market Value Comparison by Type (2023-2029)
1.2.2 Stainless Steel
1.2.3 Plastic
1.2.4 Others
1.3 Hanging Trash Bag Holder Segment by Application
1.3.1 Global Hanging Trash Bag Holder Market Value by Application: (2023-2029)
1.3.2 Hotels
1.3.3 School
1.3.4 Household
1.3.5 Others
1.4 Global Hanging Trash Bag Holder Market Size Estimates and Forecasts
1.4.1 Global Hanging Trash Bag Holder Revenue 2018-2029
1.4.2 Global Hanging Trash Bag Holder Sales 2018-2029
1.4.3 Global Hanging Trash Bag Holder Market Average Price (2018-2029)
1.5 Assumptions and Limitations
2 Hanging Trash Bag Holder Market Competition by Manufacturers
2.1 Global Hanging Trash Bag Holder Sales Market Share by Manufacturers (2018-2023)
2.2 Global Hanging Trash Bag Holder Revenue Market Share by Manufacturers (2018-2023)
2.3 Global Hanging Trash Bag Holder Average Price by Manufacturers (2018-2023)
2.4 Global Hanging Trash Bag Holder Industry Ranking 2021 VS 2022 VS 2023
2.5 Global Key Manufacturers of Hanging Trash Bag Holder, Manufacturing Sites &amp; Headquarters
2.6 Global Key Manufacturers of Hanging Trash Bag Holder, Product Type &amp; Application
2.7 Hanging Trash Bag Holder Market Competitive Situation and Trends
2.7.1 Hanging Trash Bag Holder Market Concentration Rate
2.7.2 The Global Top 5 and Top 10 Largest Hanging Trash Bag Holder Players Market Share by Revenue
2.7.3 Global Hanging Trash Bag Holder Market Share by Company Type (Tier 1, Tier 2 and Tier 3)
2.8 Manufacturers Mergers &amp; Acquisitions, Expansion Plans
3 Hanging Trash Bag Holder Retrospective Market Scenario by Region
3.1 Global Hanging Trash Bag Holder Market Size by Region: 2018 Versus 2022 Versus 2029
3.2 Global Hanging Trash Bag Holder Global Hanging Trash Bag Holder Sales by Region: 2018-2029
3.2.1 Global Hanging Trash Bag Holder Sales by Region: 2018-2023
3.2.2 Global Hanging Trash Bag Holder Sales by Region: 2024-2029
3.3 Global Hanging Trash Bag Holder Global Hanging Trash Bag Holder Revenue by Region: 2018-2029
3.3.1 Global Hanging Trash Bag Holder Revenue by Region: 2018-2023
3.3.2 Global Hanging Trash Bag Holder Revenue by Region: 2024-2029
3.4 North America Hanging Trash Bag Holder Market Facts &amp; Figures by Country
3.4.1 North America Hanging Trash Bag Holder Market Size by Country: 2018 VS 2022 VS 2029
3.4.2 North America Hanging Trash Bag Holder Sales by Country (2018-2029)
3.4.3 North America Hanging Trash Bag Holder Revenue by Country (2018-2029)
3.4.4 United States
3.4.5 Canada
3.5 Europe Hanging Trash Bag Holder Market Facts &amp; Figures by Country
3.5.1 Europe Hanging Trash Bag Holder Market Size by Country: 2018 VS 2022 VS 2029
3.5.2 Europe Hanging Trash Bag Holder Sales by Country (2018-2029)
3.5.3 Europe Hanging Trash Bag Holder Revenue by Country (2018-2029)
3.5.4 Germany
3.5.5 France
3.5.6 U.K.
3.5.7 Italy
3.5.8 Russia
3.6 Asia Pacific Hanging Trash Bag Holder Market Facts &amp; Figures by Country
3.6.1 Asia Pacific Hanging Trash Bag Holder Market Size by Country: 2018 VS 2022 VS 2029
3.6.2 Asia Pacific Hanging Trash Bag Holder Sales by Country (2018-2029)
3.6.3 Asia Pacific Hanging Trash Bag Holder Revenue by Country (2018-2029)
3.6.4 China
3.6.5 Japan
3.6.6 South Korea
3.6.7 India
3.6.8 Australia
3.6.9 China Taiwan
3.6.10 Southeast Asia
3.7 Latin America Hanging Trash Bag Holder Market Facts &amp; Figures by Country
3.7.1 Latin America Hanging Trash Bag Holder Market Size by Country: 2018 VS 2022 VS 2029
3.7.2 Latin America Hanging Trash Bag Holder Sales by Country (2018-2029)
3.7.3 Latin America Hanging Trash Bag Holder Revenue by Country (2018-2029)
3.7.4 Mexico
3.7.5 Brazil
3.7.6 Argentina
3.7.7 Colombia
3.8 Middle East and Africa Hanging Trash Bag Holder Market Facts &amp; Figures by Country
3.8.1 Middle East and Africa Hanging Trash Bag Holder Market Size by Country: 2018 VS 2022 VS 2029
3.8.2 Middle East and Africa Hanging Trash Bag Holder Sales by Country (2018-2029)
3.8.3 Middle East and Africa Hanging Trash Bag Holder Revenue by Country (2018-2029)
3.8.4 Turkey
3.8.5 Saudi Arabia
3.8.6 UAE
4 Segment by Type
4.1 Global Hanging Trash Bag Holder Sales by Type (2018-2029)
4.1.1 Global Hanging Trash Bag Holder Sales by Type (2018-2023)
4.1.2 Global Hanging Trash Bag Holder Sales by Type (2024-2029)
4.1.3 Global Hanging Trash Bag Holder Sales Market Share by Type (2018-2029)
4.2 Global Hanging Trash Bag Holder Revenue by Type (2018-2029)
4.2.1 Global Hanging Trash Bag Holder Revenue by Type (2018-2023)
4.2.2 Global Hanging Trash Bag Holder Revenue by Type (2024-2029)
4.2.3 Global Hanging Trash Bag Holder Revenue Market Share by Type (2018-2029)
4.3 Global Hanging Trash Bag Holder Price by Type (2018-2029)
5 Segment by Application
5.1 Global Hanging Trash Bag Holder Sales by Application (2018-2029)
5.1.1 Global Hanging Trash Bag Holder Sales by Application (2018-2023)
5.1.2 Global Hanging Trash Bag Holder Sales by Application (2024-2029)
5.1.3 Global Hanging Trash Bag Holder Sales Market Share by Application (2018-2029)
5.2 Global Hanging Trash Bag Holder Revenue by Application (2018-2029)
5.2.1 Global Hanging Trash Bag Holder Revenue by Application (2018-2023)
5.2.2 Global Hanging Trash Bag Holder Revenue by Application (2024-2029)
5.2.3 Global Hanging Trash Bag Holder Revenue Market Share by Application (2018-2029)
5.3 Global Hanging Trash Bag Holder Price by Application (2018-2029)
6 Key Companies Profiled
6.1 Driak
6.1.1 Driak Corporation Information
6.1.2 Driak Description and Business Overview
6.1.3 Driak Hanging Trash Bag Holder Sales, Revenue and Gross Margin (2018-2023)
6.1.4 Driak Hanging Trash Bag Holder Product Portfolio
6.1.5 Driak Recent Developments/Updates
6.2 OYSIR
6.2.1 OYSIR Corporation Information
6.2.2 OYSIR Description and Business Overview
6.2.3 OYSIR Hanging Trash Bag Holder Sales, Revenue and Gross Margin (2018-2023)
6.2.4 OYSIR Hanging Trash Bag Holder Product Portfolio
6.2.5 OYSIR Recent Developments/Updates
6.3 Rubbermaid
6.3.1 Rubbermaid Corporation Information
6.3.2 Rubbermaid Description and Business Overview
6.3.3 Rubbermaid Hanging Trash Bag Holder Sales, Revenue and Gross Margin (2018-2023)
6.3.4 Rubbermaid Hanging Trash Bag Holder Product Portfolio
6.3.5 Rubbermaid Recent Developments/Updates
6.4 mDesign
6.4.1 mDesign Corporation Information
6.4.2 mDesign Description and Business Overview
6.4.3 mDesign Hanging Trash Bag Holder Sales, Revenue and Gross Margin (2018-2023)
6.4.4 mDesign Hanging Trash Bag Holder Product Portfolio
6.4.5 mDesign Recent Developments/Updates
6.5 iTouchless
6.5.1 iTouchless Corporation Information
6.5.2 iTouchless Description and Business Overview
6.5.3 iTouchless Hanging Trash Bag Holder Sales, Revenue and Gross Margin (2018-2023)
6.5.4 iTouchless Hanging Trash Bag Holder Product Portfolio
6.5.5 iTouchless Recent Developments/Updates
6.6 Lunies Over The Cabinet
6.6.1 Lunies Over The Cabinet Corporation Information
6.6.2 Lunies Over The Cabinet Description and Business Overview
6.6.3 Lunies Over The Cabinet Hanging Trash Bag Holder Sales, Revenue and Gross Margin (2018-2023)
6.6.4 Lunies Over The Cabinet Hanging Trash Bag Holder Product Portfolio
6.6.5 Lunies Over The Cabinet Recent Developments/Updates
6.7 Meiloi
6.6.1 Meiloi Corporation Information
6.6.2 Meiloi Description and Business Overview
6.6.3 Meiloi Hanging Trash Bag Holder Sales, Revenue and Gross Margin (2018-2023)
6.4.4 Meiloi Hanging Trash Bag Holder Product Portfolio
6.7.5 Meiloi Recent Developments/Updates
6.8 nediea
6.8.1 nediea Corporation Information
6.8.2 nediea Description and Business Overview
6.8.3 nediea Hanging Trash Bag Holder Sales, Revenue and Gross Margin (2018-2023)
6.8.4 nediea Hanging Trash Bag Holder Product Portfolio
6.8.5 nediea Recent Developments/Updates
6.9 VinBee
6.9.1 VinBee Corporation Information
6.9.2 VinBee Description and Business Overview
6.9.3 VinBee Hanging Trash Bag Holder Sales, Revenue and Gross Margin (2018-2023)
6.9.4 VinBee Hanging Trash Bag Holder Product Portfolio
6.9.5 VinBee Recent Developments/Updates
6.10 HNYYZL
6.10.1 HNYYZL Corporation Information
6.10.2 HNYYZL Description and Business Overview
6.10.3 HNYYZL Hanging Trash Bag Holder Sales, Revenue and Gross Margin (2018-2023)
6.10.4 HNYYZL Hanging Trash Bag Holder Product Portfolio
6.10.5 HNYYZL Recent Developments/Updates
6.11 PHUNAYA
6.11.1 PHUNAYA Corporation Information
6.11.2 PHUNAYA Hanging Trash Bag Holder Description and Business Overview
6.11.3 PHUNAYA Hanging Trash Bag Holder Sales, Revenue and Gross Margin (2018-2023)
6.11.4 PHUNAYA Hanging Trash Bag Holder Product Portfolio
6.11.5 PHUNAYA Recent Developments/Updates
6.12 Hotop
6.12.1 Hotop Corporation Information
6.12.2 Hotop Hanging Trash Bag Holder Description and Business Overview
6.12.3 Hotop Hanging Trash Bag Holder Sales, Revenue and Gross Margin (2018-2023)
6.12.4 Hotop Hanging Trash Bag Holder Product Portfolio
6.12.5 Hotop Recent Developments/Updates
6.13 KUJOBUY
6.13.1 KUJOBUY Corporation Information
6.13.2 KUJOBUY Hanging Trash Bag Holder Description and Business Overview
6.13.3 KUJOBUY Hanging Trash Bag Holder Sales, Revenue and Gross Margin (2018-2023)
6.13.4 KUJOBUY Hanging Trash Bag Holder Product Portfolio
6.13.5 KUJOBUY Recent Developments/Updates
6.14 Dt
6.14.1 Dt Corporation Information
6.14.2 Dt Hanging Trash Bag Holder Description and Business Overview
6.14.3 Dt Hanging Trash Bag Holder Sales, Revenue and Gross Margin (2018-2023)
6.14.4 Dt Hanging Trash Bag Holder Product Portfolio
6.14.5 Dt Recent Developments/Updates
6.15 vcseven
6.15.1 vcseven Corporation Information
6.15.2 vcseven Hanging Trash Bag Holder Description and Business Overview
6.15.3 vcseven Hanging Trash Bag Holder Sales, Revenue and Gross Margin (2018-2023)
6.15.4 vcseven Hanging Trash Bag Holder Product Portfolio
6.15.5 vcseven Recent Developments/Updates
6.16 WYZBEN
6.16.1 WYZBEN Corporation Information
6.16.2 WYZBEN Hanging Trash Bag Holder Description and Business Overview
6.16.3 WYZBEN Hanging Trash Bag Holder Sales, Revenue and Gross Margin (2018-2023)
6.16.4 WYZBEN Hanging Trash Bag Holder Product Portfolio
6.16.5 WYZBEN Recent Developments/Updates
7 Industry Chain and Sales Channels Analysis
7.1 Hanging Trash Bag Holder Industry Chain Analysis
7.2 Hanging Trash Bag Holder Key Raw Materials
7.2.1 Key Raw Materials
7.2.2 Raw Materials Key Suppliers
7.3 Hanging Trash Bag Holder Production Mode &amp; Process
7.4 Hanging Trash Bag Holder Sales and Marketing
7.4.1 Hanging Trash Bag Holder Sales Channels
7.4.2 Hanging Trash Bag Holder Distributors
7.5 Hanging Trash Bag Holder Customers
8 Hanging Trash Bag Holder Market Dynamics
8.1 Hanging Trash Bag Holder Industry Trends
8.2 Hanging Trash Bag Holder Market Drivers
8.3 Hanging Trash Bag Holder Market Challenges
8.4 Hanging Trash Bag Holder Market Restraints
9 Research Finding and Conclusion
10 Methodology and Data Source
10.1 Methodology/Research Approach
10.1.1 Research Programs/Design
10.1.2 Market Size Estimation
10.1.3 Market Breakdown and Data Triangulation
10.2 Data Source
10.2.1 Secondary Sources
10.2.2 Primary Sources
10.3 Author List
10.4 Disclaimer
List of Tables
Table 1. Global Hanging Trash Bag Holder Market Value Comparison by Type (2023-2029) &amp; (US$ Million)
Table 2. Global Hanging Trash Bag Holder Market Value Comparison by Application (2023-2029) &amp; (US$ Million)
Table 3. Global Hanging Trash Bag Holder Market Competitive Situation by Manufacturers in 2022
Table 4. Global Hanging Trash Bag Holder Sales (K Units) of Key Manufacturers (2018-2023)
Table 5. Global Hanging Trash Bag Holder Sales Market Share by Manufacturers (2018-2023)
Table 6. Global Hanging Trash Bag Holder Revenue (US$ Million) by Manufacturers (2018-2023)
Table 7. Global Hanging Trash Bag Holder Revenue Share by Manufacturers (2018-2023)
Table 8. Global Market Hanging Trash Bag Holder Average Price (US$/Unit) of Key Manufacturers (2018-2023)
Table 9. Global Key Players of Hanging Trash Bag Holder, Industry Ranking, 2021 VS 2022 VS 2023
Table 10. Global Key Manufacturers of Hanging Trash Bag Holder, Manufacturing Sites &amp; Headquarters
Table 11. Global Key Manufacturers of Hanging Trash Bag Holder, Product Type &amp; Application
Table 12. Global Key Manufacturers of Hanging Trash Bag Holder, Date of Enter into This Industry
Table 13. Global Manufacturers Market Concentration Ratio (CR5 and HHI)
Table 14. Global Hanging Trash Bag Holder by Company Type (Tier 1, Tier 2, and Tier 3) &amp; (based on the Revenue in Hanging Trash Bag Holder as of 2022)
Table 15. Manufacturers Mergers &amp; Acquisitions, Expansion Plans
Table 16. Global Hanging Trash Bag Holder Market Size by Region (US$ Million): 2018 VS 2022 VS 2029
Table 17. Global Hanging Trash Bag Holder Sales by Region (2018-2023) &amp; (K Units)
Table 18. Global Hanging Trash Bag Holder Sales Market Share by Region (2018-2023)
Table 19. Global Hanging Trash Bag Holder Sales by Region (2024-2029) &amp; (K Units)
Table 20. Global Hanging Trash Bag Holder Sales Market Share by Region (2024-2029)
Table 21. Global Hanging Trash Bag Holder Revenue by Region (2018-2023) &amp; (US$ Million)
Table 22. Global Hanging Trash Bag Holder Revenue Market Share by Region (2018-2023)
Table 23. Global Hanging Trash Bag Holder Revenue by Region (2024-2029) &amp; (US$ Million)
Table 24. Global Hanging Trash Bag Holder Revenue Market Share by Region (2024-2029)
Table 25. North America Hanging Trash Bag Holder Revenue by Country: 2018 VS 2022 VS 2029 (US$ Million)
Table 26. North America Hanging Trash Bag Holder Sales by Country (2018-2023) &amp; (K Units)
Table 27. North America Hanging Trash Bag Holder Sales by Country (2024-2029) &amp; (K Units)
Table 28. North America Hanging Trash Bag Holder Revenue by Country (2018-2023) &amp; (US$ Million)
Table 29. North America Hanging Trash Bag Holder Revenue by Country (2024-2029) &amp; (US$ Million)
Table 30. Europe Hanging Trash Bag Holder Revenue by Country: 2018 VS 2022 VS 2029 (US$ Million)
Table 31. Europe Hanging Trash Bag Holder Sales by Country (2018-2023) &amp; (K Units)
Table 32. Europe Hanging Trash Bag Holder Sales by Country (2024-2029) &amp; (K Units)
Table 33. Europe Hanging Trash Bag Holder Revenue by Country (2018-2023) &amp; (US$ Million)
Table 34. Europe Hanging Trash Bag Holder Revenue by Country (2024-2029) &amp; (US$ Million)
Table 35. Asia Pacific Hanging Trash Bag Holder Revenue by Region: 2018 VS 2022 VS 2029 (US$ Million)
Table 36. Asia Pacific Hanging Trash Bag Holder Sales by Region (2018-2023) &amp; (K Units)
Table 37. Asia Pacific Hanging Trash Bag Holder Sales by Region (2024-2029) &amp; (K Units)
Table 38. Asia Pacific Hanging Trash Bag Holder Revenue by Region (2018-2023) &amp; (US$ Million)
Table 39. Asia Pacific Hanging Trash Bag Holder Revenue by Region (2024-2029) &amp; (US$ Million)
Table 40. Latin America Hanging Trash Bag Holder Revenue by Country: 2018 VS 2022 VS 2029 (US$ Million)
Table 41. Latin America Hanging Trash Bag Holder Sales by Country (2018-2023) &amp; (K Units)
Table 42. Latin America Hanging Trash Bag Holder Sales by Country (2024-2029) &amp; (K Units)
Table 43. Latin America Hanging Trash Bag Holder Revenue by Country (2018-2023) &amp; (US$ Million)
Table 44. Latin America Hanging Trash Bag Holder Revenue by Country (2024-2029) &amp; (US$ Million)
Table 45. Middle East &amp; Africa Hanging Trash Bag Holder Revenue by Country: 2018 VS 2022 VS 2029 (US$ Million)
Table 46. Middle East &amp; Africa Hanging Trash Bag Holder Sales by Country (2018-2023) &amp; (K Units)
Table 47. Middle East &amp; Africa Hanging Trash Bag Holder Sales by Country (2024-2029) &amp; (K Units)
Table 48. Middle East &amp; Africa Hanging Trash Bag Holder Revenue by Country (2018-2023) &amp; (US$ Million)
Table 49. Middle East &amp; Africa Hanging Trash Bag Holder Revenue by Country (2024-2029) &amp; (US$ Million)
Table 50. Global Hanging Trash Bag Holder Sales (K Units) by Type (2018-2023)
Table 51. Global Hanging Trash Bag Holder Sales (K Units) by Type (2024-2029)
Table 52. Global Hanging Trash Bag Holder Sales Market Share by Type (2018-2023)
Table 53. Global Hanging Trash Bag Holder Sales Market Share by Type (2024-2029)
Table 54. Global Hanging Trash Bag Holder Revenue (US$ Million) by Type (2018-2023)
Table 55. Global Hanging Trash Bag Holder Revenue (US$ Million) by Type (2024-2029)
Table 56. Global Hanging Trash Bag Holder Revenue Market Share by Type (2018-2023)
Table 57. Global Hanging Trash Bag Holder Revenue Market Share by Type (2024-2029)
Table 58. Global Hanging Trash Bag Holder Price (US$/Unit) by Type (2018-2023)
Table 59. Global Hanging Trash Bag Holder Price (US$/Unit) by Type (2024-2029)
Table 60. Global Hanging Trash Bag Holder Sales (K Units) by Application (2018-2023)
Table 61. Global Hanging Trash Bag Holder Sales (K Units) by Application (2024-2029)
Table 62. Global Hanging Trash Bag Holder Sales Market Share by Application (2018-2023)
Table 63. Global Hanging Trash Bag Holder Sales Market Share by Application (2024-2029)
Table 64. Global Hanging Trash Bag Holder Revenue (US$ Million) by Application (2018-2023)
Table 65. Global Hanging Trash Bag Holder Revenue (US$ Million) by Application (2024-2029)
Table 66. Global Hanging Trash Bag Holder Revenue Market Share by Application (2018-2023)
Table 67. Global Hanging Trash Bag Holder Revenue Market Share by Application (2024-2029)
Table 68. Global Hanging Trash Bag Holder Price (US$/Unit) by Application (2018-2023)
Table 69. Global Hanging Trash Bag Holder Price (US$/Unit) by Application (2024-2029)
Table 70. Driak Corporation Information
Table 71. Driak Description and Business Overview
Table 72. Driak Hanging Trash Bag Holder Sales (K Units), Revenue (US$ Million), Price (US$/Unit) and Gross Margin (2018-2023)
Table 73. Driak Hanging Trash Bag Holder Product
Table 74. Driak Recent Developments/Updates
Table 75. OYSIR Corporation Information
Table 76. OYSIR Description and Business Overview
Table 77. OYSIR Hanging Trash Bag Holder Sales (K Units), Revenue (US$ Million), Price (US$/Unit) and Gross Margin (2018-2023)
Table 78. OYSIR Hanging Trash Bag Holder Product
Table 79. OYSIR Recent Developments/Updates
Table 80. Rubbermaid Corporation Information
Table 81. Rubbermaid Description and Business Overview
Table 82. Rubbermaid Hanging Trash Bag Holder Sales (K Units), Revenue (US$ Million), Price (US$/Unit) and Gross Margin (2018-2023)
Table 83. Rubbermaid Hanging Trash Bag Holder Product
Table 84. Rubbermaid Recent Developments/Updates
Table 85. mDesign Corporation Information
Table 86. mDesign Description and Business Overview
Table 87. mDesign Hanging Trash Bag Holder Sales (K Units), Revenue (US$ Million), Price (US$/Unit) and Gross Margin (2018-2023)
Table 88. mDesign Hanging Trash Bag Holder Product
Table 89. mDesign Recent Developments/Updates
Table 90. iTouchless Corporation Information
Table 91. iTouchless Description and Business Overview
Table 92. iTouchless Hanging Trash Bag Holder Sales (K Units), Revenue (US$ Million), Price (US$/Unit) and Gross Margin (2018-2023)
Table 93. iTouchless Hanging Trash Bag Holder Product
Table 94. iTouchless Recent Developments/Updates
Table 95. Lunies Over The Cabinet Corporation Information
Table 96. Lunies Over The Cabinet Description and Business Overview
Table 97. Lunies Over The Cabinet Hanging Trash Bag Holder Sales (K Units), Revenue (US$ Million), Price (US$/Unit) and Gross Margin (2018-2023)
Table 98. Lunies Over The Cabinet Hanging Trash Bag Holder Product
Table 99. Lunies Over The Cabinet Recent Developments/Updates
Table 100. Meiloi Corporation Information
Table 101. Meiloi Description and Business Overview
Table 102. Meiloi Hanging Trash Bag Holder Sales (K Units), Revenue (US$ Million), Price (US$/Unit) and Gross Margin (2018-2023)
Table 103. Meiloi Hanging Trash Bag Holder Product
Table 104. Meiloi Recent Developments/Updates
Table 105. nediea Corporation Information
Table 106. nediea Description and Business Overview
Table 107. nediea Hanging Trash Bag Holder Sales (K Units), Revenue (US$ Million), Price (US$/Unit) and Gross Margin (2018-2023)
Table 108. nediea Hanging Trash Bag Holder Product
Table 109. nediea Recent Developments/Updates
Table 110. VinBee Corporation Information
Table 111. VinBee Description and Business Overview
Table 112. VinBee Hanging Trash Bag Holder Sales (K Units), Revenue (US$ Million), Price (US$/Unit) and Gross Margin (2018-2023)
Table 113. VinBee Hanging Trash Bag Holder Product
Table 114. VinBee Recent Developments/Updates
Table 115. HNYYZL Corporation Information
Table 116. HNYYZL Description and Business Overview
Table 117. HNYYZL Hanging Trash Bag Holder Sales (K Units), Revenue (US$ Million), Price (US$/Unit) and Gross Margin (2018-2023)
Table 118. HNYYZL Hanging Trash Bag Holder Product
Table 119. HNYYZL Recent Developments/Updates
Table 120. PHUNAYA Corporation Information
Table 121. PHUNAYA Description and Business Overview
Table 122. PHUNAYA Hanging Trash Bag Holder Sales (K Units), Revenue (US$ Million), Price (US$/Unit) and Gross Margin (2018-2023)
Table 123. PHUNAYA Hanging Trash Bag Holder Product
Table 124. PHUNAYA Recent Developments/Updates
Table 125. Hotop Corporation Information
Table 126. Hotop Description and Business Overview
Table 127. Hotop Hanging Trash Bag Holder Sales (K Units), Revenue (US$ Million), Price (US$/Unit) and Gross Margin (2018-2023)
Table 128. Hotop Hanging Trash Bag Holder Product
Table 129. Hotop Recent Developments/Updates
Table 130. KUJOBUY Corporation Information
Table 131. KUJOBUY Description and Business Overview
Table 132. KUJOBUY Hanging Trash Bag Holder Sales (K Units), Revenue (US$ Million), Price (US$/Unit) and Gross Margin (2018-2023)
Table 133. KUJOBUY Hanging Trash Bag Holder Product
Table 134. KUJOBUY Recent Developments/Updates
Table 135. Dt Corporation Information
Table 136. Dt Description and Business Overview
Table 137. Dt Hanging Trash Bag Holder Sales (K Units), Revenue (US$ Million), Price (US$/Unit) and Gross Margin (2018-2023)
Table 138. Dt Hanging Trash Bag Holder Product
Table 139. Dt Recent Developments/Updates
Table 140. vcseven Corporation Information
Table 141. vcseven Description and Business Overview
Table 142. vcseven Hanging Trash Bag Holder Sales (K Units), Revenue (US$ Million), Price (US$/Unit) and Gross Margin (2018-2023)
Table 143. vcseven Hanging Trash Bag Holder Product
Table 144. vcseven Recent Developments/Updates
Table 145. WYZBEN Corporation Information
Table 146. WYZBEN Description and Business Overview
Table 147. WYZBEN Hanging Trash Bag Holder Sales (K Units), Revenue (US$ Million), Price (US$/Unit) and Gross Margin (2018-2023)
Table 148. WYZBEN Hanging Trash Bag Holder Product
Table 149. WYZBEN Recent Developments/Updates
Table 150. Key Raw Materials Lists
Table 151. Raw Materials Key Suppliers Lists
Table 152. Hanging Trash Bag Holder Distributors List
Table 153. Hanging Trash Bag Holder Customers List
Table 154. Hanging Trash Bag Holder Market Trends
Table 155. Hanging Trash Bag Holder Market Drivers
Table 156. Hanging Trash Bag Holder Market Challenges
Table 157. Hanging Trash Bag Holder Market Restraints
Table 158. Research Programs/Design for This Report
Table 159. Key Data Information from Secondary Sources
Table 160. Key Data Information from Primary Sources
List of Figures
Figure 1. Product Picture of Hanging Trash Bag Holder
Figure 2. Global Hanging Trash Bag Holder Market Value Comparison by Type (2023-2029) &amp; (US$ Million)
Figure 3. Global Hanging Trash Bag Holder Market Share by Type in 2022 &amp; 2029
Figure 4. Stainless Steel Product Picture
Figure 5. Plastic Product Picture
Figure 6. Others Product Picture
Figure 7. Global Hanging Trash Bag Holder Market Value Comparison by Application (2023-2029) &amp; (US$ Million)
Figure 8. Global Hanging Trash Bag Holder Market Share by Application in 2022 &amp; 2029
Figure 9. Hotels
Figure 10. School
Figure 11. Household
Figure 12. Others
Figure 13. Global Hanging Trash Bag Holder Revenue, (US$ Million), 2018 VS 2022 VS 2029
Figure 14. Global Hanging Trash Bag Holder Market Size (2018-2029) &amp; (US$ Million)
Figure 15. Global Hanging Trash Bag Holder Sales (2018-2029) &amp; (K Units)
Figure 16. Global Hanging Trash Bag Holder Average Price (US$/Unit) &amp; (2018-2029)
Figure 17. Hanging Trash Bag Holder Report Years Considered
Figure 18. Hanging Trash Bag Holder Sales Share by Manufacturers in 2022
Figure 19. Global Hanging Trash Bag Holder Revenue Share by Manufacturers in 2022
Figure 20. The Global 5 and 10 Largest Hanging Trash Bag Holder Players: Market Share by Revenue in 2022
Figure 21. Hanging Trash Bag Holder Market Share by Company Type (Tier 1, Tier 2 and Tier 3): 2018 VS 2022
Figure 22. Global Hanging Trash Bag Holder Market Size by Region (US$ Million): 2018 VS 2022 VS 2029
Figure 23. North America Hanging Trash Bag Holder Sales Market Share by Country (2018-2029)
Figure 24. North America Hanging Trash Bag Holder Revenue Market Share by Country (2018-2029)
Figure 25. United States Hanging Trash Bag Holder Revenue Growth Rate (2018-2029) &amp; (US$ Million)
Figure 26. Canada Hanging Trash Bag Holder Revenue Growth Rate (2018-2029) &amp; (US$ Million)
Figure 27. Europe Hanging Trash Bag Holder Sales Market Share by Country (2018-2029)
Figure 28. Europe Hanging Trash Bag Holder Revenue Market Share by Country (2018-2029)
Figure 29. Germany Hanging Trash Bag Holder Revenue Growth Rate (2018-2029) &amp; (US$ Million)
Figure 30. France Hanging Trash Bag Holder Revenue Growth Rate (2018-2029) &amp; (US$ Million)
Figure 31. U.K. Hanging Trash Bag Holder Revenue Growth Rate (2018-2029) &amp; (US$ Million)
Figure 32. Italy Hanging Trash Bag Holder Revenue Growth Rate (2018-2029) &amp; (US$ Million)
Figure 33. Russia Hanging Trash Bag Holder Revenue Growth Rate (2018-2029) &amp; (US$ Million)
Figure 34. Asia Pacific Hanging Trash Bag Holder Sales Market Share by Region (2018-2029)
Figure 35. Asia Pacific Hanging Trash Bag Holder Revenue Market Share by Region (2018-2029)
Figure 36. China Hanging Trash Bag Holder Revenue Growth Rate (2018-2029) &amp; (US$ Million)
Figure 37. Japan Hanging Trash Bag Holder Revenue Growth Rate (2018-2029) &amp; (US$ Million)
Figure 38. South Korea Hanging Trash Bag Holder Revenue Growth Rate (2018-2029) &amp; (US$ Million)
Figure 39. India Hanging Trash Bag Holder Revenue Growth Rate (2018-2029) &amp; (US$ Million)
Figure 40. Australia Hanging Trash Bag Holder Revenue Growth Rate (2018-2029) &amp; (US$ Million)
Figure 41. China Taiwan Hanging Trash Bag Holder Revenue Growth Rate (2018-2029) &amp; (US$ Million)
Figure 42. Southeast Asia Hanging Trash Bag Holder Revenue Growth Rate (2018-2029) &amp; (US$ Million)
Figure 43. Latin America Hanging Trash Bag Holder Sales Market Share by Country (2018-2029)
Figure 44. Latin America Hanging Trash Bag Holder Revenue Market Share by Country (2018-2029)
Figure 45. Mexico Hanging Trash Bag Holder Revenue Growth Rate (2018-2029) &amp; (US$ Million)
Figure 46. Brazil Hanging Trash Bag Holder Revenue Growth Rate (2018-2029) &amp; (US$ Million)
Figure 47. Argentina Hanging Trash Bag Holder Revenue Growth Rate (2018-2029) &amp; (US$ Million)
Figure 48. Colombia Hanging Trash Bag Holder Revenue Growth Rate (2018-2029) &amp; (US$ Million)
Figure 49. Middle East &amp; Africa Hanging Trash Bag Holder Sales Market Share by Country (2018-2029)
Figure 50. Middle East &amp; Africa Hanging Trash Bag Holder Revenue Market Share by Country (2018-2029)
Figure 51. Turkey Hanging Trash Bag Holder Revenue Growth Rate (2018-2029) &amp; (US$ Million)
Figure 52. Saudi Arabia Hanging Trash Bag Holder Revenue Growth Rate (2018-2029) &amp; (US$ Million)
Figure 53. UAE Hanging Trash Bag Holder Revenue Growth Rate (2018-2029) &amp; (US$ Million)
Figure 54. Global Sales Market Share of Hanging Trash Bag Holder by Type (2018-2029)
Figure 55. Global Revenue Market Share of Hanging Trash Bag Holder by Type (2018-2029)
Figure 56. Global Hanging Trash Bag Holder Price (US$/Unit) by Type (2018-2029)
Figure 57. Global Sales Market Share of Hanging Trash Bag Holder by Application (2018-2029)
Figure 58. Global Revenue Market Share of Hanging Trash Bag Holder by Application (2018-2029)
Figure 59. Global Hanging Trash Bag Holder Price (US$/Unit) by Application (2018-2029)
Figure 60. Hanging Trash Bag Holder Value Chain
Figure 61. Hanging Trash Bag Holder Production Process
Figure 62. Channels of Distribution (Direct Vs Distribution)
Figure 63. Distributors Profiles
Figure 64. Bottom-up and Top-down Approaches for This Report
Figure 65. Data Triangulation
Figure 66. Key Executives Interviewed
</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</si>
  <si>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Table of Contents
1 Hanging Trash Bag Holder Market Overview
1.1 Product Overview and Scope of Hanging Trash Bag Holder
1.2 Hanging Trash Bag Holder Segment by Type
1.2.1 Global Hanging Trash Bag Holder Market Value Comparison by Type (2023-2029)
1.2.2 Stainless Steel
1.2.3 Plastic
1.2.4 Others
1.3 Hanging Trash Bag Holder Segment by Application
1.3.1 Global Hanging Trash Bag Holder Market Value by Application: (2023-2029)
1.3.2 Hotels
1.3.3 School
1.3.4 Household
1.3.5 Others
1.4 Global Hanging Trash Bag Holder Market Size Estimates and Forecasts
1.4.1 Global Hanging Trash Bag Holder Revenue 2018-2029
1.4.2 Global Hanging Trash Bag Holder Sales 2018-2029
1.4.3 Global Hanging Trash Bag Holder Market Average Price (2018-2029)
1.5 Assumptions and Limitations
2 Hanging Trash Bag Holder Market Competition by Manufacturers
2.1 Global Hanging Trash Bag Holder Sales Market Share by Manufacturers (2018-2023)
2.2 Global Hanging Trash Bag Holder Revenue Market Share by Manufacturers (2018-2023)
2.3 Global Hanging Trash Bag Holder Average Price by Manufacturers (2018-2023)
2.4 Global Hanging Trash Bag Holder Industry Ranking 2021 VS 2022 VS 2023
2.5 Global Key Manufacturers of Hanging Trash Bag Holder, Manufacturing Sites &amp; Headquarters
2.6 Global Key Manufacturers of Hanging Trash Bag Holder, Product Type &amp; Application
2.7 Hanging Trash Bag Holder Market Competitive Situation and Trends
2.7.1 Hanging Trash Bag Holder Market Concentration Rate
2.7.2 The Global Top 5 and Top 10 Largest Hanging Trash Bag Holder Players Market Share by Revenue
2.7.3 Global Hanging Trash Bag Holder Market Share by Company Type (Tier 1, Tier 2 and Tier 3)
2.8 Manufacturers Mergers &amp; Acquisitions, Expansion Plans
3 Hanging Trash Bag Holder Retrospective Market Scenario by Region
3.1 Global Hanging Trash Bag Holder Market Size by Region: 2018 Versus 2022 Versus 2029
3.2 Global Hanging Trash Bag Holder Global Hanging Trash Bag Holder Sales by Region: 2018-2029
3.2.1 Global Hanging Trash Bag Holder Sales by Region: 2018-2023
3.2.2 Global Hanging Trash Bag Holder Sales by Region: 2024-2029
3.3 Global Hanging Trash Bag Holder Global Hanging Trash Bag Holder Revenue by Region: 2018-2029
3.3.1 Global Hanging Trash Bag Holder Revenue by Region: 2018-2023
3.3.2 Global Hanging Trash Bag Holder Revenue by Region: 2024-2029
3.4 North America Hanging Trash Bag Holder Market Facts &amp; Figures by Country
3.4.1 North America Hanging Trash Bag Holder Market Size by Country: 2018 VS 2022 VS 2029
3.4.2 North America Hanging Trash Bag Holder Sales by Country (2018-2029)
3.4.3 North America Hanging Trash Bag Holder Revenue by Country (2018-2029)
3.4.4 United States
3.4.5 Canada
3.5 Europe Hanging Trash Bag Holder Market Facts &amp; Figures by Country
3.5.1 Europe Hanging Trash Bag Holder Market Size by Country: 2018 VS 2022 VS 2029
3.5.2 Europe Hanging Trash Bag Holder Sales by Country (2018-2029)
3.5.3 Europe Hanging Trash Bag Holder Revenue by Country (2018-2029)
3.5.4 Germany
3.5.5 France
3.5.6 U.K.
3.5.7 Italy
3.5.8 Russia
3.6 Asia Pacific Hanging Trash Bag Holder Market Facts &amp; Figures by Country
3.6.1 Asia Pacific Hanging Trash Bag Holder Market Size by Country: 2018 VS 2022 VS 2029
3.6.2 Asia Pacific Hanging Trash Bag Holder Sales by Country (2018-2029)
3.6.3 Asia Pacific Hanging Trash Bag Holder Revenue by Country (2018-2029)
3.6.4 China
3.6.5 Japan
3.6.6 South Korea
3.6.7 India
3.6.8 Australia
3.6.9 China Taiwan
3.6.10 Southeast Asia
3.7 Latin America Hanging Trash Bag Holder Market Facts &amp; Figures by Country
3.7.1 Latin America Hanging Trash Bag Holder Market Size by Country: 2018 VS 2022 VS 2029
3.7.2 Latin America Hanging Trash Bag Holder Sales by Country (2018-2029)
3.7.3 Latin America Hanging Trash Bag Holder Revenue by Country (2018-2029)
3.7.4 Mexico
3.7.5 Brazil
3.7.6 Argentina
3.7.7 Colombia
3.8 Middle East and Africa Hanging Trash Bag Holder Market Facts &amp; Figures by Country
3.8.1 Middle East and Africa Hanging Trash Bag Holder Market Size by Country: 2018 VS 2022 VS 2029
3.8.2 Middle East and Africa Hanging Trash Bag Holder Sales by Country (2018-2029)
3.8.3 Middle East and Africa Hanging Trash Bag Holder Revenue by Country (2018-2029)
3.8.4 Turkey
3.8.5 Saudi Arabia
3.8.6 UAE
4 Segment by Type
4.1 Global Hanging Trash Bag Holder Sales by Type (2018-2029)
4.1.1 Global Hanging Trash Bag Holder Sales by Type (2018-2023)
4.1.2 Global Hanging Trash Bag Holder Sales by Type (2024-2029)
4.1.3 Global Hanging Trash Bag Holder Sales Market Share by Type (2018-2029)
4.2 Global Hanging Trash Bag Holder Revenue by Type (2018-2029)
4.2.1 Global Hanging Trash Bag Holder Revenue by Type (2018-2023)
4.2.2 Global Hanging Trash Bag Holder Revenue by Type (2024-2029)
4.2.3 Global Hanging Trash Bag Holder Revenue Market Share by Type (2018-2029)
4.3 Global Hanging Trash Bag Holder Price by Type (2018-2029)
5 Segment by Application
5.1 Global Hanging Trash Bag Holder Sales by Application (2018-2029)
5.1.1 Global Hanging Trash Bag Holder Sales by Application (2018-2023)
5.1.2 Global Hanging Trash Bag Holder Sales by Application (2024-2029)
5.1.3 Global Hanging Trash Bag Holder Sales Market Share by Application (2018-2029)
5.2 Global Hanging Trash Bag Holder Revenue by Application (2018-2029)
5.2.1 Global Hanging Trash Bag Holder Revenue by Application (2018-2023)
5.2.2 Global Hanging Trash Bag Holder Revenue by Application (2024-2029)
5.2.3 Global Hanging Trash Bag Holder Revenue Market Share by Application (2018-2029)
5.3 Global Hanging Trash Bag Holder Price by Application (2018-2029)
6 Key Companies Profiled
6.1 Driak
6.1.1 Driak Corporation Information
6.1.2 Driak Description and Business Overview
6.1.3 Driak Hanging Trash Bag Holder Sales, Revenue and Gross Margin (2018-2023)
6.1.4 Driak Hanging Trash Bag Holder Product Portfolio
6.1.5 Driak Recent Developments/Updates
6.2 OYSIR
6.2.1 OYSIR Corporation Information
6.2.2 OYSIR Description and Business Overview
6.2.3 OYSIR Hanging Trash Bag Holder Sales, Revenue and Gross Margin (2018-2023)
6.2.4 OYSIR Hanging Trash Bag Holder Product Portfolio
6.2.5 OYSIR Recent Developments/Updates
6.3 Rubbermaid
6.3.1 Rubbermaid Corporation Information
6.3.2 Rubbermaid Description and Business Overview
6.3.3 Rubbermaid Hanging Trash Bag Holder Sales, Revenue and Gross Margin (2018-2023)
6.3.4 Rubbermaid Hanging Trash Bag Holder Product Portfolio
6.3.5 Rubbermaid Recent Developments/Updates
6.4 mDesign
6.4.1 mDesign Corporation Information
6.4.2 mDesign Description and Business Overview
6.4.3 mDesign Hanging Trash Bag Holder Sales, Revenue and Gross Margin (2018-2023)
6.4.4 mDesign Hanging Trash Bag Holder Product Portfolio
6.4.5 mDesign Recent Developments/Updates
6.5 iTouchless
6.5.1 iTouchless Corporation Information
6.5.2 iTouchless Description and Business Overview
6.5.3 iTouchless Hanging Trash Bag Holder Sales, Revenue and Gross Margin (2018-2023)
6.5.4 iTouchless Hanging Trash Bag Holder Product Portfolio
6.5.5 iTouchless Recent Developments/Updates
6.6 Lunies Over The Cabinet
6.6.1 Lunies Over The Cabinet Corporation Information
6.6.2 Lunies Over The Cabinet Description and Business Overview
6.6.3 Lunies Over The Cabinet Hanging Trash Bag Holder Sales, Revenue and Gross Margin (2018-2023)
6.6.4 Lunies Over The Cabinet Hanging Trash Bag Holder Product Portfolio
6.6.5 Lunies Over The Cabinet Recent Developments/Updates
6.7 Meiloi
6.6.1 Meiloi Corporation Information
6.6.2 Meiloi Description and Business Overview
6.6.3 Meiloi Hanging Trash Bag Holder Sales, Revenue and Gross Margin (2018-2023)
6.4.4 Meiloi Hanging Trash Bag Holder Product Portfolio
6.7.5 Meiloi Recent Developments/Updates
6.8 nediea
6.8.1 nediea Corporation Information
6.8.2 nediea Description and Business Overview
6.8.3 nediea Hanging Trash Bag Holder Sales, Revenue and Gross Margin (2018-2023)
6.8.4 nediea Hanging Trash Bag Holder Product Portfolio
6.8.5 nediea Recent Developments/Updates
6.9 VinBee
6.9.1 VinBee Corporation Information
6.9.2 VinBee Description and Business Overview
6.9.3 VinBee Hanging Trash Bag Holder Sales, Revenue and Gross Margin (2018-2023)
6.9.4 VinBee Hanging Trash Bag Holder Product Portfolio
6.9.5 VinBee Recent Developments/Updates
6.10 HNYYZL
6.10.1 HNYYZL Corporation Information
6.10.2 HNYYZL Description and Business Overview
6.10.3 HNYYZL Hanging Trash Bag Holder Sales, Revenue and Gross Margin (2018-2023)
6.10.4 HNYYZL Hanging Trash Bag Holder Product Portfolio
6.10.5 HNYYZL Recent Developments/Updates
6.11 PHUNAYA
6.11.1 PHUNAYA Corporation Information
6.11.2 PHUNAYA Hanging Trash Bag Holder Description and Business Overview
6.11.3 PHUNAYA Hanging Trash Bag Holder Sales, Revenue and Gross Margin (2018-2023)
6.11.4 PHUNAYA Hanging Trash Bag Holder Product Portfolio
6.11.5 PHUNAYA Recent Developments/Updates
6.12 Hotop
6.12.1 Hotop Corporation Information
6.12.2 Hotop Hanging Trash Bag Holder Description and Business Overview
6.12.3 Hotop Hanging Trash Bag Holder Sales, Revenue and Gross Margin (2018-2023)
6.12.4 Hotop Hanging Trash Bag Holder Product Portfolio
6.12.5 Hotop Recent Developments/Updates
6.13 KUJOBUY
6.13.1 KUJOBUY Corporation Information
6.13.2 KUJOBUY Hanging Trash Bag Holder Description and Business Overview
6.13.3 KUJOBUY Hanging Trash Bag Holder Sales, Revenue and Gross Margin (2018-2023)
6.13.4 KUJOBUY Hanging Trash Bag Holder Product Portfolio
6.13.5 KUJOBUY Recent Developments/Updates
6.14 Dt
6.14.1 Dt Corporation Information
6.14.2 Dt Hanging Trash Bag Holder Description and Business Overview
6.14.3 Dt Hanging Trash Bag Holder Sales, Revenue and Gross Margin (2018-2023)
6.14.4 Dt Hanging Trash Bag Holder Product Portfolio
6.14.5 Dt Recent Developments/Updates
6.15 vcseven
6.15.1 vcseven Corporation Information
6.15.2 vcseven Hanging Trash Bag Holder Description and Business Overview
6.15.3 vcseven Hanging Trash Bag Holder Sales, Revenue and Gross Margin (2018-2023)
6.15.4 vcseven Hanging Trash Bag Holder Product Portfolio
6.15.5 vcseven Recent Developments/Updates
6.16 WYZBEN
6.16.1 WYZBEN Corporation Information
6.16.2 WYZBEN Hanging Trash Bag Holder Description and Business Overview
6.16.3 WYZBEN Hanging Trash Bag Holder Sales, Revenue and Gross Margin (2018-2023)
6.16.4 WYZBEN Hanging Trash Bag Holder Product Portfolio
6.16.5 WYZBEN Recent Developments/Updates
7 Industry Chain and Sales Channels Analysis
7.1 Hanging Trash Bag Holder Industry Chain Analysis
7.2 Hanging Trash Bag Holder Key Raw Materials
7.2.1 Key Raw Materials
7.2.2 Raw Materials Key Suppliers
7.3 Hanging Trash Bag Holder Production Mode &amp; Process
7.4 Hanging Trash Bag Holder Sales and Marketing
7.4.1 Hanging Trash Bag Holder Sales Channels
7.4.2 Hanging Trash Bag Holder Distributors
7.5 Hanging Trash Bag Holder Customers
8 Hanging Trash Bag</t>
  </si>
  <si>
    <t>{'org': '', 'article_id': 5680808112, 'source': 'ReportsnReports'}</t>
  </si>
  <si>
    <t>TD misses expectations as expenses, credit loss provisions rise</t>
  </si>
  <si>
    <t>Londoner</t>
  </si>
  <si>
    <t>Retail banking in Canada and the U.S. continued to show strong growth  Get the latest from Stephanie Hughes straight to your inbox
 Article content
  Toronto-Dominion Bank missed expectations in the second quarter despite profit growth across the bank's core segments as it set aside more cash for potentially bad loans and rising expenses.
  Advertisement 2
  Article content
  TD's net income fell to $3.35 billion in the three months ending April 30, down from $3.81 billion last year. On an adjusted basis, the bank's profit rose to $3.75 billion, from $3.71 billion the year before.
  Adjusted diluted earnings per share were $1.94 in the second quarter. Bloomberg analysts had been expecting $2.08 per share.
  Total reported revenue rose to about $12.37 billion from $11.26 billion last year. The bank maintained its dividend at $0.96 per share.
  “TD's retail businesses in both Canada and the United States continued to show strong revenue and earnings growth this quarter, with robust customer originations and loan volumes,” said TD president and chief executive Bharat Masrani in a press release accompanying the results. “Investments in differentiated wealth and insurance products and the close of the Cowen acquisition expanded our offerings and strengthened the competitive advantages of these businesses.”
  Article content
  Advertisement 3
  Article content
  After TD and First Horizon Corp. called off their US$13.4 billion merger on May 4, the quarter coming after that announcement included a valuation adjustment loss of $199 million on its US$494 million investment into non-voting First Horizon shares. Under the termination agreement, TD also agreed to pay US$225 million in cash to the Tennessee-based bank.
  Provisions for credit losses, or the amount a bank sets aside for loans potentially going sour, rose to $599 million from $27 million a year earlier. The bank's reported expenses were up over 15 per cent from last year to about $6.99 billion.
  The bank's core Canadian personal and commercial banking profit grew four per cent year-over-year to about $1.63 billion, as revenue rose 11 per cent to $4.40 billion.
  Advertisement 4
  Article content
  Despite a challenging environment, profit at TD's U.S. retail banking unit rose three per cent to $1.41 billion in the second quarter. The recorded profit included acquisition and integration charges from the First Horizon deal as well as the bank's investment in Charles Schwab Corp., which contributed $250 million to the profit — a 12 per cent increase from last year.
  TD's wealth management business line profit slipped 16 per cent year over year to $563 million as results were hit by market volatility.
  TD's conference call discussing the results will take place later today at 1:30 p.m. ET
  • Email: shughes@postmedia.com | Twitter: StephHughes95
  Share this article in your social network
  Comments
  Postmedia is committed to maintaining a lively but civil forum for discussion and encourage all readers to share their views on our articles. Comments may take up to an hour for moderation before appearing on the site. We ask you to keep your comments relevant and respectful. We have enabled email notifications—you will now receive an email if you receive a reply to your comment, there is an update to a comment thread you follow or if a user you follow comments. Visit our Community Guidelines for more information and details on how to adjust your email settings
  Join the Conversation
  Latest National Stories
  Advertisement 1
  News Near London
  This Week in Flyers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</si>
  <si>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Retail banking in Canada and the U.S. continued to show strong growth  Get the latest from Stephanie Hughes straight to your inbox
 Article content
  Toronto-Dominion Bank missed expectations in the second quarter despite profit growth across the bank's core segments as it set aside more cash for potentially bad loans and rising expenses.
  Advertisement 2
  Article content
  TD's net income fell to $3.35 billion in the three months ending April 30, down from $3.81 billion last year. On an adjusted basis, the bank's profit rose to $3.75 billion, from $3.71 billion the year before.
  Adjusted diluted earnings per share were $1.94 in the second quarter. Bloomberg analysts had been expecting $2.08 per share.
  Total reported revenue rose to about $12.37 billion from $11.26 billion last year. The bank maintained its dividend at $0.96 per share.
  “TD's retail businesses in both Canada and the United States continued to show strong revenue and earnings growth this quarter, with robust customer originations and loan volumes,” said TD president and chief executive Bharat Masrani in a press release accompanying the results. “Investments in differentiated wealth and insurance products and the close of the Cowen acquisition expanded our offerings and strengthened the competitive advantages of these businesses.”
  Article content
  Advertisement 3
  Article content
  After TD and First Horizon Corp. called off their US$13.4 billion merger on May 4, the quarter coming after that announcement included a valuation adjustment loss of $199 million on its US$494 million investment into non-voting First Horizon shares. Under the termination agreement, TD also agreed to pay US$225 million in cash to the Tennessee-based bank.
  Provisions for credit losses, or the amount a bank sets aside for loans potentially going sour, rose to $599 million from $27 million a year earlier. The bank's reported expenses were up over 15 per cent from last year to about $6.99 billion.
  The bank's core Canadian personal and commercial banking profit grew four per cent year-over-year to about $1.63 billion, as revenue rose 11 per cent to $4.40 billion.
  Advertisement 4
  Article content
  Despite a challenging environment, profit at TD's U.S. retail banking unit rose three per cent to $1.41 billion in the second quarter. The recorded profit included acquisition and integration charges from the First Horizon deal as well as the bank's investment in Charles Schwab Corp., which contributed $250 million to the profit — a 12 per cent increase from last year.
  TD's wealth management business line profit slipped 16 per cent year over year to $563 million as results were hit by market volatility.
  TD's conference call discussing the results will take place later today at 1:30 p.m. ET
  • Email: shughes@postmedia.com | Twitter: StephHughes95
  Share this article in your social network
  Comments
  Postmedia is committed to maintaining a lively but civil forum for discussion and encourage all readers to share their views on our articles. Comments may take up to an hour for moderation before appearing on the site. We ask you to keep your comments relevant and respectful. We have enabled email notifications—you will now receive an email if you receive a reply to your comment, there is an update to a comment thread you follow or if a user you follow comments. Visit our Community Guidelines for more information and details on how to adjust your email settings
  Join the Conversation
  Latest National Stories
  Advertisement 1
  News Near London
  This Week in Flyers
    ###</t>
  </si>
  <si>
    <t>org: Toronto-Dominion Bank
country: Canada
state: NA
city: NA
industry: Financial
risks: credit losses; rising expenses
items_sold: NA
service_provided: personal and commercial banking; wealth management; retail banking
business_relations: First Horizon Corp.; Charles Schwab Corp.</t>
  </si>
  <si>
    <t>{'org': 'Toronto-Dominion Bank', 'country': 'Canada', 'state': '', 'city': '', 'industry': 'Financial', 'risks': 'credit losses; rising expenses', 'items_sold': '', 'service_provided': 'personal and commercial banking; wealth management; retail banking', 'business_relations': 'First Horizon Corp.; Charles Schwab Corp.', 'article_id': 5681867043, 'source': 'Londoner'}</t>
  </si>
  <si>
    <t>20 megacorporations you didn't know run the economy</t>
  </si>
  <si>
    <t>Daily Nonpareil, The (Council Bluffs, IA)</t>
  </si>
  <si>
    <t>CouponBirds analyzed Forbes Global 2000 companies to compile a list of 20 U.S.-based conglomerates with major sway in the economy.
 20 megacorporations you didn't know run the economy
  Colgate-Palmolive
  Altria Group
  Albertsons
  Estee Lauder Companies
  General Mills
  Kraft Heinz
  Tyson Foods
  KKR
  Archer-Daniels-Midland Company
  Mondelez
  Dow
  Honeywell
  Abbott Laboratories
  Coca-Cola
  Walt Disney
  Johnson &amp; Johnson
  Procter &amp; Gamble
  PepsiCo
  Amazon
  Berkshire Hathaway
  Most Popular
  MoneyGeek analyzed 2019 unclaimed tax refund data from the Internal Revenue Service (IRS) and estimated the average amount of unclaimed tax ca…
  TeacherCertification.com delves into the ethnic diversity of teachers and students across the US.
  Thinking about buying a used vehicle? CoPilot compiled the priciest used car types today, using its own proprietary data.
  Private industries have had to work hard to attract staff. Stacker used Bureau of Labor Statistics data to find where pay raises have been highest.
  Workers' pay rose to historic levels from 2022 to 2023. Stacker used Bureau of Labor Statistics data to find which states had the largest raises.
  The state of the economy after COVID-19 has been uncertain. Stacker used Bureau of Labor Statistics data to rank industries responding with layoffs.
  Using Census Bureau Annual Business Survey data, altLINE compiled the most common sources of business startup and acquisition capital.
  Bankrate has compiled seven ways to identify and profit from potential breakout stocks.
  Benzinga broke down state-by-state and year-by-year tax revenue from legalized adult-use cannabis sales since 2014.
  Automoblog compiled information about credit scores and recommendations for how to use an auto loan to help build or rebuild your score.</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</si>
  <si>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CouponBirds analyzed Forbes Global 2000 companies to compile a list of 20 U.S.-based conglomerates with major sway in the economy.
 20 megacorporations you didn't know run the economy
  Colgate-Palmolive
  Altria Group
  Albertsons
  Estee Lauder Companies
  General Mills
  Kraft Heinz
  Tyson Foods
  KKR
  Archer-Daniels-Midland Company
  Mondelez
  Dow
  Honeywell
  Abbott Laboratories
  Coca-Cola
  Walt Disney
  Johnson &amp; Johnson
  Procter &amp; Gamble
  PepsiCo
  Amazon
  Berkshire Hathaway
  Most Popular
  MoneyGeek analyzed 2019 unclaimed tax refund data from the Internal Revenue Service (IRS) and estimated the average amount of unclaimed tax ca…
  TeacherCertification.com delves into the ethnic diversity of teachers and students across the US.
  Thinking about buying a used vehicle? CoPilot compiled the priciest used car types today, using its own proprietary data.
  Private industries have had to work hard to attract staff. Stacker used Bureau of Labor Statistics data to find where pay raises have been highest.
  Workers' pay rose to historic levels from 2022 to 2023. Stacker used Bureau of Labor Statistics data to find which states had the largest raises.
  The state of the economy after COVID-19 has been uncertain. Stacker used Bureau of Labor Statistics data to rank industries responding with layoffs.
  Using Census Bureau Annual Business Survey data, altLINE compiled the most common sources of business startup and acquisition capital.
  Bankrate has compiled seven ways to identify and profit from potential breakout stocks.
  Benzinga broke down state-by-state and year-by-year tax revenue from legalized adult-use cannabis sales since 2014.
  Automoblog compiled information about credit scores and recommendations for how to use an auto loan to help build or rebuild your score.
    ###</t>
  </si>
  <si>
    <t>{'org': '', 'article_id': 5674575410, 'source': 'Daily Nonpareil, The (Council Bluffs, IA)'}</t>
  </si>
  <si>
    <t>How banking institutions can use automation to enhance the customer experience</t>
  </si>
  <si>
    <t>CUInsight.com</t>
  </si>
  <si>
    <t>Banking institutions — including banks and credit unions — place high value on the interaction between customers or members and employees in order to build loyalty and drive business growth. Today, the customer-first approach is more important than ever before, and the digital customer experience is at the top of their priorities. While brick-and-mortar branches are here to stay in the post-pandemic era, customers expect consistent in-branch service as well as a seamless omnichannel experience. Recent
BAI research reported that consumers expect 61% of their banking business to be digital and 39% to involve human intervention by 2024. To achieve omnichannel excellence, banking institutions need to provide 24/7 access to services and digital self-service for activities ranging from new account opening to loan applications, as well as an online portal for clients to access their own documentation.
 In order to keep pace with customer expectations, banking institutions are leveraging process automation to enhance human interactions — by supporting customers’ ability to access the services they want when they want them; reclaiming time for employees to spend on value-added activities and customer service; and easing collaboration between teams, departments and branches. Digital workflows and processes are also key to boosting productivity so that banking institutions can take on more customers and add new services without the resource strain or sacrificing quality of service. Here are some of the top transformative process automation initiatives that forward-looking banking institutions are leveraging to enhance the customer experience:
 1. Self-service portals and online forms Even when digital, incoming applications and customers’ records are often scattered electronically across organizations’ local network drives and individual repositories without a standardized folder structure. Studies have shown that the average employee spends 3.6 hours each day searching for information. When customers are waiting — whether in-person at a branch or online — this translates to longer wait times and decreased satisfaction. Self-service portals with links to online forms where customers can easily initiate service requests or send in information — which can then be automatically routed to the appropriate departments or personnel for approval, or to customer folders — help to alleviate the headaches of manually routing data and shorten processing time, while also creating a 24/7 access to services for customers.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</si>
  <si>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Banking institutions — including banks and credit unions — place high value on the interaction between customers or members and employees in order to build loyalty and drive business growth. Today, the customer-first approach is more important than ever before, and the digital customer experience is at the top of their priorities. While brick-and-mortar branches are here to stay in the post-pandemic era, customers expect consistent in-branch service as well as a seamless omnichannel experience. Recent
BAI research reported that consumers expect 61% of their banking business to be digital and 39% to involve human intervention by 2024. To achieve omnichannel excellence, banking institutions need to provide 24/7 access to services and digital self-service for activities ranging from new account opening to loan applications, as well as an online portal for clients to access their own documentation.
 In order to keep pace with customer expectations, banking institutions are leveraging process automation to enhance human interactions — by supporting customers’ ability to access the services they want when they want them; reclaiming time for employees to spend on value-added activities and customer service; and easing collaboration between teams, departments and branches. Digital workflows and processes are also key to boosting productivity so that banking institutions can take on more customers and add new services without the resource strain or sacrificing quality of service. Here are some of the top transformative process automation initiatives that forward-looking banking institutions are leveraging to enhance the customer experience:
 1. Self-service portals and online forms Even when digital, incoming applications and customers’ records are often scattered electronically across organizations’ local network drives and individual repositories without a standardized folder structure. Studies have shown that the average employee spends 3.6 hours each day searching for information. When customers are waiting — whether in-person at a branch or online — this translates to longer wait times and decreased satisfaction. Self-service portals with links to online forms where customers can easily initiate service requests or send in information — which can then be automatically routed to the appropriate departments or personnel for approval, or to customer folders — help to alleviate the headaches of manually routing data and shorten processing time, while also creating a 24/7 access to services for customers.
    ###</t>
  </si>
  <si>
    <t>org: NA
country: NA
state: NA
city: NA
industry: Banking
risks: NA
items_sold: NA
service_provided: banking services
business_relations: NA</t>
  </si>
  <si>
    <t>{'org': '', 'country': '', 'state': '', 'city': '', 'industry': 'Banking', 'risks': '', 'items_sold': '', 'service_provided': 'banking services', 'business_relations': '', 'article_id': 5697568324, 'source': 'CUInsight.com'}</t>
  </si>
  <si>
    <t>Why agri-focused fintech is sprouting</t>
  </si>
  <si>
    <t>American Banker</t>
  </si>
  <si>
    <t>Fintech is planting seeds in the agriculture industry.
Agribusinesses face challenges that differ from a bank's regular commercial customers. These businesses are highly seasonal, and therefore a solid understanding of and ability to project cash flow is key. They feel the impact of global conflicts, economic events and weather in a way that other small businesses do not.
Standard bank technology can solve some of the issues that crop up for ag customers. For example, farmers may be located hundreds of miles from branches, making mobile check deposit and e-signatures more of a necessity than a mere convenience. Some farmers have to spend their day in their fields, and thus rely on digital banking in the evening hours.
Sophisticated solutions that help farmers make sense of massive amounts of data or manage volatile cash flows are largely still forthcoming. But there is a market for technology-based ag banking solutions, despite the fact that ag overall is one of the strongest relationship-based sectors out there, according to Marc Schober, the director of specialized agriculture solutions at Bremer Bank in St. Paul, Minnesota.
Agribusiness owners are ready for it.
"Historically, folks assume that farmers, ranchers and producers will be slow to accept technology," said Jennifer Roths, who leads the agriculture lending group at West Monroe. She finds that farmers are advanced in the technology they use to manage their operations and expect their banks and lenders to keep up the pace.
"They don't want to drive to a branch to sign a document," said Roths. "They may want to sit down for conversations about succession planning, transformation and growth, but besides that, they are very open to doing a lot of 'transactional activity' in a digital manner."
The Independent Community Bankers of America has noticed a growing need among its members.
"We started talking to bankers over the last year and a half about digging deeper into their problem areas," said Charles Potts, the chief innovation officer for the Independent Community Bankers of America. "Agtech is one of the big areas that continues to percolate."
Community banking With farmers on brink of slump, will agriculture lenders retreat? Lofty fertilizer and equipment costs are forecast to cut into profits this year. Farmers are expected to seek loans to cover higher expenses, but bankers are likely to be cautious in granting credit given recessionary pressures. April 13
Currently, the pool of agriculture-oriented fintechs is small. But several banks have identified specific needs and are taking concrete steps to get there.
The $15.9 billion-asset Bremer Bank is sourcing agtech through several avenues. Schober helped open an ag-specific accelerator in Fargo, North Dakota, through the Plug and Play network. He plays an advising role with Techstars Farm to Fork in Minneapolis, and will sometimes advise or explore partnerships with companies that come out of Gener8tor's agtech accelerator. Recently, he launched a "reverse pitch" through innovation platform Bold Open in Minnesota to solicit fast decision-making products for small ag loans.
"Broadly, we're looking for any type of solution that will help generate more revenue for our ag customers or create efficiencies," said Schober. "Part of my role is to keep Bremer as a relevant ag bank three, five, 10 years from now."
The bank is exploring ways to import data from customers more efficiently. Its one- to two-year roadmap includes customizing digital products for ag customers, whether that means a specific set of accounts with treasury management solutions embedded in them, or functionality that sweeps money from loans to deposit accounts.
Already, it has made one tweak specific to ag customers: bumping up the monthly limit on mobile check deposits.
First Bank of Carmi in Carmi, Illinois is also fielding new ideas for its customers. Its CEO, Nikki Roser, is on an innovation committee with the Community Bankers Association of Illinois that is focusing on agtech.
"Today there is not a whole lot we use technology for to benefit our ag clients," said Roser. "In the future, there could be." She points out that agribusiness has complexities that go beyond general vendor solutions for consumers and small businesses.
At the top of the $616.7 million-asset bank's wish list is a system that would help ag clients more easily gather and submit critical information to the bank. First Bank requires a significant amount of data from its ag customers, including crop yields, production history, and income per acre and per crop. Smaller operations may do bookkeeping themselves rather than hiring an accountant. Right now, bankers typically sit down with customers to collect their financial information. An ideal system would not only ease this burden, but also let the bank message the client's accountant, crop insurance agent, or chemical and fertilizer dealer to ask questions or gather additional data to run projections.
"We're the experts on financials, so if we get the data, we could crunch the numbers, sit down with them and talk about the things that matter," said Roser.
First National Bank of Omaha in Omaha, Nebraska, known as FNBO, is deploying technology in a different way to reach its ag customers: social media.
Regina DeMars, director of content marketing social media at the $28.3 billion-asset bank, points to a study from Hillsgreen, a marketing agency for agriculture businesses in the United Kingdom, that found 85% of farmers use social media regularly in 2020, compared with 33% five years earlier. The numbers are likely comparable to the U.S.
This means sharing blog posts written by ag experts at FNBO, creating giveaways, filming short videos starring farm animals, highlighting the contributions that farmers make (which they can then share themselves), and more with an "edutainment" vibe. Blog posts "allow us to position our ag business team as thought leaders," she said. "It demonstrates that they not only know banking, but also farming. We can talk knowledgeably about the industry. All this builds trust in the bank, its employees and its services." DeMars aligns the cadence of content with the seasonality of farming. That means generating campaigns during National Agriculture Month in March, when customers will be on the lookout for content, rather than during harvest season.
DeMars is exploring the prospect of using influencers, as she does with other types of campaigns. Right now, videos, giveaways and posts about the ag business team typically spark the most engagement. Posts that celebrate agriculture are also very successful, says DeMars. Montages of baby cows gulping down bottles of milk never hurt.
Although social media campaigns don't typically return quantifiable results, they serve as "air cover," or a way to boost awareness of FNBO's services and expertise.
"We have heard the ag team say, this content added value to my conversation or meeting with a new prospect," said DeMars. LinkedIn posts tend to generate the most engagement.
A fintech project on the horizon is a digital banking and cash management app for young farmers.
Bank technology provider Nymbus is actively shopping Prospr, its niche digital banking concept, to find a home with a financial institution. The Prospr brand will target young and beginner farmers, where young is defined as those who are 35 or younger and "beginner" refers to those with 10 years of experience or less. Jody Guetter, the executive vice president of market innovation at Nymbus, has seen statistics from several years ago estimating that 70% of family farms will change hands over the next 15 years. That lines up with her own observations of succession planning in farming when she worked at Minnwest Bank in Redwood Falls, Minnesota.
"There is an immense amount of knowledge that is not getting transferred from legacy operations to the next generation of farmers," said Guetter.
She has seen debts incurred by young farmers and high debt-to-income ratios prevent them from accessing capital to expand their operations and a lack of legacy knowledge hinder their business management. They may not understand their input costs, or operating expenses, as well as their margins and profitability.
"All this created a perfect storm in limiting their growth potential," she said.
Prospr is meant to solve those issues while catering to a young farmer's preference to operate digitally and make data-driven decisions.
"We saw a lot of opportunity to aggregate and visualize data, from spending insights to cash flow projections to inputs, to help them understand their business better so they can be more profitable," she said.
The Prospr app will offer deposit accounts and a debit card. It will help farmers visualize their inputs and make cash flow projections, which is particularly important for cyclical businesses. It will organize farm expenses for taxes, deliver insights for marketing crops, dispense advice, and spotlight information about state or federal financial assistance programs
Some experts point out innovation happening in other facets of ag banking can be instructive to traditional banks.
Associations within the Farm Credit System, a network of financial institutions that lend to farmers but do not accept deposits, will pool resources to invest in technology that benefits them all, said Roths, of West Monroe. She has seen less such collaboration among community banks to invest in technology, even though small institutions may otherwise find it difficult to justify these expenditures.
Niall Haughey, the founder of Graze, which publishes an agri fintech newsletter out of the U.K., has also observed some vendors embed financing into their platforms by connecting users with non-bank lenders — an opportunity he thinks banks are missing right now. Business management software provider AgVend and Tractor Zoo, which helps farmers find equipment, are two examples.
Nymbus is not only pitching Prospr to banks, but not to agricultural-related companies that may wish to embed banking services.
One area that is ripe for innovation is faster business-to-business payments, says Haughey. An example is Bushel Wallet, a real-time payment app for agribusinesses and farmers, that was created by grain-buying software company Bushel. Evolve Bank &amp; Trust in Memphis, Tennessee, provides the underlying account.
"If I was in a bank, I'd look at workflows that are specific to ag and involve payments, and start to integrate faster payments with those workflows," said Haughey.</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</si>
  <si>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Fintech is planting seeds in the agriculture industry.
Agribusinesses face challenges that differ from a bank's regular commercial customers. These businesses are highly seasonal, and therefore a solid understanding of and ability to project cash flow is key. They feel the impact of global conflicts, economic events and weather in a way that other small businesses do not.
Standard bank technology can solve some of the issues that crop up for ag customers. For example, farmers may be located hundreds of miles from branches, making mobile check deposit and e-signatures more of a necessity than a mere convenience. Some farmers have to spend their day in their fields, and thus rely on digital banking in the evening hours.
Sophisticated solutions that help farmers make sense of massive amounts of data or manage volatile cash flows are largely still forthcoming. But there is a market for technology-based ag banking solutions, despite the fact that ag overall is one of the strongest relationship-based sectors out there, according to Marc Schober, the director of specialized agriculture solutions at Bremer Bank in St. Paul, Minnesota.
Agribusiness owners are ready for it.
"Historically, folks assume that farmers, ranchers and producers will be slow to accept technology," said Jennifer Roths, who leads the agriculture lending group at West Monroe. She finds that farmers are advanced in the technology they use to manage their operations and expect their banks and lenders to keep up the pace.
"They don't want to drive to a branch to sign a document," said Roths. "They may want to sit down for conversations about succession planning, transformation and growth, but besides that, they are very open to doing a lot of 'transactional activity' in a digital manner."
The Independent Community Bankers of America has noticed a growing need among its members.
"We started talking to bankers over the last year and a half about digging deeper into their problem areas," said Charles Potts, the chief innovation officer for the Independent Community Bankers of America. "Agtech is one of the big areas that continues to percolate."
Community banking With farmers on brink of slump, will agriculture lenders retreat? Lofty fertilizer and equipment costs are forecast to cut into profits this year. Farmers are expected to seek loans to cover higher expenses, but bankers are likely to be cautious in granting credit given recessionary pressures. April 13
Currently, the pool of agriculture-oriented fintechs is small. But several banks have identified specific needs and are taking concrete steps to get there.
The $15.9 billion-asset Bremer Bank is sourcing agtech through several avenues. Schober helped open an ag-specific accelerator in Fargo, North Dakota, through the Plug and Play network. He plays an advising role with Techstars Farm to Fork in Minneapolis, and will sometimes advise or explore partnerships with companies that come out of Gener8tor's agtech accelerator. Recently, he launched a "reverse pitch" through innovation platform Bold Open in Minnesota to solicit fast decision-making products for small ag loans.
"Broadly, we're looking for any type of solution that will help generate more revenue for our ag customers or create efficiencies," said Schober. "Part of my role is to keep Bremer as a relevant ag bank three, five, 10 years from now."
The bank is exploring ways to import data from customers more efficiently. Its one- to two-year roadmap includes customizing digital products for ag customers, whether that means a specific set of accounts with treasury management solutions embedded in them, or functionality that sweeps money from loans to deposit accounts.
Already, it has made one tweak specific to ag customers: bumping up the monthly limit on mobile check deposits.
First Bank of Carmi in Carmi, Illinois is also fielding new ideas for its customers. Its CEO, Nikki Roser, is on an innovation committee with the Community Bankers Association of Illinois that is focusing on agtech.
"Today there is not a whole lot we use technology for to benefit our ag clients," said Roser. "In the future, there could be." She points out that agribusiness has complexities that go beyond general vendor solutions for consumers and small businesses.
At the top of the $616.7 million-asset bank's wish list is a system that would help ag clients more easily gather and submit critical information to the bank. First Bank requires a significant amount of data from its ag customers, including crop yields, production history, and income per acre and per crop. Smaller operations may do bookkeeping themselves rather than hiring an accountant. Right now, bankers typically sit down with customers to collect their financial information. An ideal system would not only ease this burden, but also let the bank message the client's accountant, crop insurance agent, or chemical and fertilizer dealer to ask questions or gather additional data to run projections.
"We're the experts on financials, so if we get the data, we could crunch the numbers, sit down with them and talk about the things that matter," said Roser.
First National Bank of Omaha in Omaha, Nebraska, known as FNBO, is deploying technology in a different way to reach its ag customers: social media.
Regina DeMars, director of content marketing social media at the $28.3 billion-asset bank, points to a study from Hillsgreen, a marketing agency for agriculture businesses in the United Kingdom, that found 85% of farmers use social media regularly in 2020, compared with 33% five years earlier. The numbers are likely comparable to the U.S.
This means sharing blog posts written by ag experts at FNBO, creating giveaways, filming short videos starring farm animals, highlighting the contributions that farmers make (which they can then share themselves), and more with an "edutainment" vibe. Blog posts "allow us to position our ag business team as thought leaders," she said. "It demonstrates that they not only know banking, but also farming. We can talk knowledgeably about the industry. All this builds trust in the bank, its employees and its services." DeMars aligns the cadence of content with the seasonality of farming. That means generating campaigns during National Agriculture Month in March, when customers will be on the lookout for content, rather than during harvest season.
DeMars is exploring the prospect of using influencers, as she does with other types of campaigns. Right now, videos, giveaways and posts about the ag business team typically spark the most engagement. Posts that celebrate agriculture are also very successful, says DeMars. Montages of baby cows gulping down bottles of milk never hurt.
Although social media campaigns don't typically return quantifiable results, they serve as "air cover," or a way to boost awareness of FNBO's services and expertise.
"We have heard the ag team say, this content added value to my conversation or meeting with a new prospect," said DeMars. LinkedIn posts tend to generate the most engagement.
A fintech project on the horizon is a digital banking and cash management app for young farmers.
Bank technology provider Nymbus is actively shopping Prospr, its niche digital banking concept, to find a home with a financial institution. The Prospr brand will target young and beginner farmers, where young is defined as those who are 35 or younger and "beginner" refers to those with 10 years of experience or less. Jody Guetter, the executive vice president of market innovation at Nymbus, has seen statistics from several years ago estimating that 70% of family farms will change hands over the next 15 years. That lines up with her own observations of succession planning in farming when she worked at Minnwest Bank in Redwood Falls, Minnesota.
"There is an immense amount of knowledge that is not getting transferred from legacy operations to the next generation of farmers," said Guetter.
She has seen debts incurred by young farmers and high debt-to-income ratios prevent them from accessing capital to expand their operations and a lack of legacy knowledge hinder their business management. They may not understand their input costs, or operating expenses, as well as their margins and profitability.
"All this created a perfect storm in limiting their growth potential," she said.
Prospr is meant to solve those issues while catering to a young farmer's preference to operate digitally and make data-driven decisions.
"We saw a lot of opportunity to aggregate and visualize data, from spending insights to cash flow projections to inputs, to help them understand their business better so they can be more profitable," she said.
The Prospr app will offer deposit accounts and a debit card. It will help farmers visualize their inputs and make cash flow projections, which is particularly important for cyclical businesses. It will organize farm expenses for taxes, deliver insights for marketing crops, dispense advice, and spotlight information about state or federal financial assistance programs
Some experts point out innovation happening in other facets of ag banking can be instructive to traditional banks.
Associations within the Farm Credit System, a network of financial institutions that lend to farmers but do not accept deposits, will pool resources to invest in technology that benefits them all, said Roths, of West Monroe. She has seen less such collaboration among community banks to invest in technology, even though small institutions may otherwise find it difficult to justify these expenditures.
Niall Haughey, the founder of Graze, which publishes an agri fintech newsletter out of the U.K., has also observed some vendors embed financing into their platforms by connecting users with non-bank lenders — an opportunity he thinks banks are missing right now. Business management software provider AgVend and Tractor Zoo, which helps farmers find equipment, are two examples.
Nymbus is not only pitching Prospr to banks, but not to agricultural-related companies that may wish to embed banking services.
One area that is ripe for innovation is faster business-to-business payments, says Haughey. An example is Bushel Wallet, a real-time payment app for agribusinesses and farmers, that was created by grain-buying software company Bushel. Evolve Bank &amp; Trust in Memphis, Tennessee, provides the underlying account.
"If I was in a bank, I'd look at workflows that are specific to ag and involve payments, and start to integrate faster payments with those workflows," said Haughey.
    ###</t>
  </si>
  <si>
    <t>{'org': '', 'article_id': 5682827411, 'source': 'American Banker'}</t>
  </si>
  <si>
    <t>Woolley Marketing: Is advertising a waste of time and money… or dangerously powerful?</t>
  </si>
  <si>
    <t>Mumbrella (Australia) (Abstracts)</t>
  </si>
  <si>
    <t>Right now, it seems advertising is somehow both not worth spending money on and so incredibly effective that it should be regulated and curtailed for the sake of humanity.
How can both be true, asks TrinityP3 chief executive Darren Woolley?
  When the global economic headwinds were a mere zephyr, advertising industry voices were quick to plead with marketers to maintain or increase their spend.
   These days, procurement teams, who had begun to embrace the challenge of optimising advertising value, are now finding themselves back to cost-cutting to drive the savings demanded by CFOs to improve the bottom line.
  That one-hundred-year-old quote “half of my advertising budget is wasted – I just don't know which half” hangs over us today, even though an ocean of data, some clever algorithms and artificial intelligence is making a good fist of answering this question in real time for anyone who wants to listen.
  Yet, it is almost inevitable that when things are good, advertising budgets thrive, but in hard times they take a hammering. At the same time, there are groups in society that point to advertising as being a powerful tool for those who greedily wish to profit from the suffering of others.
  Everyone from climate crisis activists to health professional groups, to social workers and more, are calling for bans on advertising as the solution to the many societal issues they are addressing.
  Recent research into gambling found that young adults were particularly susceptible to advertising, in that it encouraged them into increasingly risky behaviour, punting more often and risking larger amounts of money each time.
  But surely this is a desire of advertisers everywhere, no matter what the category or industry – to have their advertising deliver not just increased customer spend, but also frequency in the purchase of their product or service?
  Isn't that the purpose of advertising? To persuade people to choose one brand over another?
  So, on one hand, we have an industry that feels compelled to champion and celebrate creativity at every opportunity in the face of clients who are compelled to cut their advertising spend at the slightest hint of a downturn. On the other, we have those who see advertising as such a powerful force that it needs to be banned at every opportunity as the best solution to the health, environment, and social issues we face.
  How can both be true?
  The problem is that firstly, as an industry, we are our own worst critics and secondly, we are not particularly good at defending our position and championing our benefits in the face of these criticisms.
  Now, please don't misinterpret what I am saying. I believe the advertising industry should be held accountable to a society's legal, ethical and social rules. If advertising is misleading or deceptive then clearly it will be in breach of consumer protection legislation that already exists.
  There are already an infinite number of category guidelines and rules regarding everything from greenwashing to how alcoholic beverages, automobiles and other categories are advertised. F inancial services must notify potential customers to consider the product disclosure statement. And it goes on. Because clearly advertising is a powerful persuasive tool.
  If advertisers and their agencies are breaching these guidelines, then they must be held accountable.
  What is the solution?
  Rather than championing creativity largely to ourselves, we should be demonstrating the power of advertising to the business community and the benefits of advertising to society.
  The recent announcement by our industry of the commissioning a report on the economic benefits of advertising is a great start.
  But we also need to acknowledge that if the power of advertising is contributing to harm and damage in society, we need to toughen the rules and improve the enforcement.
  While banning advertising makes an attention-getting headline, it is not the solution to all the problems society faces.
  The Peter Parker principle says: “With great power comes great responsibility.”
  Perhaps we need to remind our clients of the great power that comes from great advertising, while acknowledging that we are also responsible, collectively, for the outcomes it delivers. Perhaps then society will see the value the advertising industry provides.
  Darren Woolley is the chief executive officer of global marketing management consultancy TrinityP3.</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</si>
  <si>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Right now, it seems advertising is somehow both not worth spending money on and so incredibly effective that it should be regulated and curtailed for the sake of humanity.
How can both be true, asks TrinityP3 chief executive Darren Woolley?
  When the global economic headwinds were a mere zephyr, advertising industry voices were quick to plead with marketers to maintain or increase their spend.
   These days, procurement teams, who had begun to embrace the challenge of optimising advertising value, are now finding themselves back to cost-cutting to drive the savings demanded by CFOs to improve the bottom line.
  That one-hundred-year-old quote “half of my advertising budget is wasted – I just don't know which half” hangs over us today, even though an ocean of data, some clever algorithms and artificial intelligence is making a good fist of answering this question in real time for anyone who wants to listen.
  Yet, it is almost inevitable that when things are good, advertising budgets thrive, but in hard times they take a hammering. At the same time, there are groups in society that point to advertising as being a powerful tool for those who greedily wish to profit from the suffering of others.
  Everyone from climate crisis activists to health professional groups, to social workers and more, are calling for bans on advertising as the solution to the many societal issues they are addressing.
  Recent research into gambling found that young adults were particularly susceptible to advertising, in that it encouraged them into increasingly risky behaviour, punting more often and risking larger amounts of money each time.
  But surely this is a desire of advertisers everywhere, no matter what the category or industry – to have their advertising deliver not just increased customer spend, but also frequency in the purchase of their product or service?
  Isn't that the purpose of advertising? To persuade people to choose one brand over another?
  So, on one hand, we have an industry that feels compelled to champion and celebrate creativity at every opportunity in the face of clients who are compelled to cut their advertising spend at the slightest hint of a downturn. On the other, we have those who see advertising as such a powerful force that it needs to be banned at every opportunity as the best solution to the health, environment, and social issues we face.
  How can both be true?
  The problem is that firstly, as an industry, we are our own worst critics and secondly, we are not particularly good at defending our position and championing our benefits in the face of these criticisms.
  Now, please don't misinterpret what I am saying. I believe the advertising industry should be held accountable to a society's legal, ethical and social rules. If advertising is misleading or deceptive then clearly it will be in breach of consumer protection legislation that already exists.
  There are already an infinite number of category guidelines and rules regarding everything from greenwashing to how alcoholic beverages, automobiles and other categories are advertised. F inancial services must notify potential customers to consider the product disclosure statement. And it goes on. Because clearly advertising is a powerful persuasive tool.
  If advertisers and their agencies are breaching these guidelines, then they must be held accountable.
  What is the solution?
  Rather than championing creativity largely to ourselves, we should be demonstrating the power of advertising to the business community and the benefits of advertising to society.
  The recent announcement by our industry of the commissioning a report on the economic benefits of advertising is a great start.
  But we also need to acknowledge that if the power of advertising is contributing to harm and damage in society, we need to toughen the rules and improve the enforcement.
  While banning advertising makes an attention-getting headline, it is not the solution to all the problems society faces.
  The Peter Parker principle says: “With great power comes great responsibility.”
  Perhaps we need to remind our clients of the great power that comes from great advertising, while acknowledging that we are also responsible, collectively, for the outcomes it delivers. Perhaps then society will see the value the advertising industry provides.
  Darren Woolley is the chief executive officer of global marketing management consultancy TrinityP3.
    ###</t>
  </si>
  <si>
    <t>org: TrinityP3
country: NA
state: NA
city: NA
industry: Marketing Management Consultancy
risks: societal harm
items_sold: NA
service_provided: marketing management consultancy
business_relations: NA</t>
  </si>
  <si>
    <t>{'org': 'TrinityP3', 'country': '', 'state': '', 'city': '', 'industry': 'Marketing Management Consultancy', 'risks': 'societal harm', 'items_sold': '', 'service_provided': 'marketing management consultancy', 'business_relations': '', 'article_id': 5699104293, 'source': 'Mumbrella (Australia) (Abstracts)'}</t>
  </si>
  <si>
    <t>HFCL to increase its current Optic Fiber capacity due to strong market demand</t>
  </si>
  <si>
    <t>VAR India</t>
  </si>
  <si>
    <t>HFCL to increase its current Optic Fiber capacity due to strong market demand  By VARINDIA - 2023-06-01
 HFCL has announced the expansion of its current capacity of its high-quality optical fiber manufacturing from 10 million fiber km/per annum to 33.90 million fiber km/per annum instead of 24.94 million fiber km as planned earlier. This is in continuation to its earlier expansion plans announced for its existing state-of-the-art manufacturing facility at Hyderabad, India.
  HFCL is witnessing strong market demand for Optical Fiber Cable and this strategic initiative aims to achieve the dual objectives of margin accretion and insulation from sourcing vagaries. The company has earmarked an estimated capex of ~ ₹470 Crores and will be using debt and internal accruals as the mode of financing. The capacity will be added in a phased manner, with the completion targeted by December 2024.
  The decision to further enhance capacity expansion will further lead to operational synergy and help capitalize on the growing market demand for optical fiber cables (OFC). As a technology-driven, HFCL has a strong focus on the development of innovative and futuristic technological products in order to meet customer needs effectively. The proposed expansion will not only strengthen supply chain capabilities but also improve overall margins of the Company.</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</si>
  <si>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HFCL to increase its current Optic Fiber capacity due to strong market demand  By VARINDIA - 2023-06-01
 HFCL has announced the expansion of its current capacity of its high-quality optical fiber manufacturing from 10 million fiber km/per annum to 33.90 million fiber km/per annum instead of 24.94 million fiber km as planned earlier. This is in continuation to its earlier expansion plans announced for its existing state-of-the-art manufacturing facility at Hyderabad, India.
  HFCL is witnessing strong market demand for Optical Fiber Cable and this strategic initiative aims to achieve the dual objectives of margin accretion and insulation from sourcing vagaries. The company has earmarked an estimated capex of ~ ₹470 Crores and will be using debt and internal accruals as the mode of financing. The capacity will be added in a phased manner, with the completion targeted by December 2024.
  The decision to further enhance capacity expansion will further lead to operational synergy and help capitalize on the growing market demand for optical fiber cables (OFC). As a technology-driven, HFCL has a strong focus on the development of innovative and futuristic technological products in order to meet customer needs effectively. The proposed expansion will not only strengthen supply chain capabilities but also improve overall margins of the Company.
    ###</t>
  </si>
  <si>
    <t>org: HFCL
country: India
state: Hyderabad
city: NA
industry: Telecommunications
risks: NA
items_sold: Optical Fiber Cable
service_provided: NA
business_relations: NA</t>
  </si>
  <si>
    <t>{'org': 'HFCL', 'country': 'India', 'state': 'Hyderabad', 'city': '', 'industry': 'Telecommunications', 'risks': '', 'items_sold': 'Optical Fiber Cable', 'service_provided': '', 'business_relations': '', 'article_id': 5703910296, 'source': 'VAR India'}</t>
  </si>
  <si>
    <t>FCC: 8.3m homes and businesses lack high speed broadband access</t>
  </si>
  <si>
    <t>commsupdate.com</t>
  </si>
  <si>
    <t>1 Jun 2023  The Federal Communications Commission ( FCC ) has released an updated version of its location-based National Broadband
Map, establishing that more than 8.3 million US homes and businesses currently lack access to high speed broadband. The FCC announced : ‘On net, the improvements to the map since November helped to identify nearly 330,000 more unserved locations.'
  Discussing the new methodology, FCC chairwoman Jessica Rosenworcel explained: ‘For decades, the Commission produced broadband maps based on census blocks. In practice, this meant that if there was high-speed internet service in a single location in a census block, the agency assumed there was service throughout the area. Needless to say, this methodology left a lot to be desired. It overstated service nationwide. It also provided a less than accurate picture of unserved communities because it lacked the kind of granular data policymakers need if they want to address the digital divide. It was time to do things differently. So, in November 2022, the FCC developed its first location-based broadband map using new legal and technical tools to help it paint an accurate picture of where broadband is and is not available across the United States.'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</si>
  <si>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1 Jun 2023  The Federal Communications Commission ( FCC ) has released an updated version of its location-based National Broadband
Map, establishing that more than 8.3 million US homes and businesses currently lack access to high speed broadband. The FCC announced : ‘On net, the improvements to the map since November helped to identify nearly 330,000 more unserved locations.'
  Discussing the new methodology, FCC chairwoman Jessica Rosenworcel explained: ‘For decades, the Commission produced broadband maps based on census blocks. In practice, this meant that if there was high-speed internet service in a single location in a census block, the agency assumed there was service throughout the area. Needless to say, this methodology left a lot to be desired. It overstated service nationwide. It also provided a less than accurate picture of unserved communities because it lacked the kind of granular data policymakers need if they want to address the digital divide. It was time to do things differently. So, in November 2022, the FCC developed its first location-based broadband map using new legal and technical tools to help it paint an accurate picture of where broadband is and is not available across the United States.'
    ###</t>
  </si>
  <si>
    <t>org: Federal Communications Commission (FCC)
country: U.S.
state: NA
city: NA
industry: Telecommunications
risks: NA
items_sold: NA
service_provided: NA
business_relations: NA</t>
  </si>
  <si>
    <t>{'org': 'Federal Communications Commission (FCC)', 'country': 'U.S.', 'state': '', 'city': '', 'industry': 'Telecommunications', 'risks': '', 'items_sold': '', 'service_provided': '', 'business_relations': '', 'article_id': 5704855880, 'source': 'commsupdate.com'}</t>
  </si>
  <si>
    <t>Blue Bird is an EV Company that Actually Makes Money</t>
  </si>
  <si>
    <t>Blue Bird Co. NASDAQ: BLBD is the largest manufacturer of low-emission school buses in the U.S. Its yellow school buses have been used by generations of students since 1927. The company is firing on all pistons as they beat and raised their earnings estimates. Blue Bird owns more than a 40% market share of the school bus market. They have embraced the electric vehicle (EV)…
This story appeared on marketbeat.com , 2023-05-22.</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</si>
  <si>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Blue Bird Co. NASDAQ: BLBD is the largest manufacturer of low-emission school buses in the U.S. Its yellow school buses have been used by generations of students since 1927. The company is firing on all pistons as they beat and raised their earnings estimates. Blue Bird owns more than a 40% market share of the school bus market. They have embraced the electric vehicle (EV)…
This story appeared on marketbeat.com , 2023-05-22.
    ###</t>
  </si>
  <si>
    <t>org: Blue Bird Co.
country: U.S.
state: NA
city: NA
industry: Transportation
risks: NA
items_sold: low-emission school buses
service_provided: NA
business_relations: NA</t>
  </si>
  <si>
    <t>{'org': 'Blue Bird Co.', 'country': 'U.S.', 'state': '', 'city': '', 'industry': 'Transportation', 'risks': '', 'items_sold': 'low-emission school buses', 'service_provided': '', 'business_relations': '', 'article_id': 5669955939, 'source': 'Upworthy'}</t>
  </si>
  <si>
    <t>SHIB Tokens Sent to Dead Wallet Top 1.3 Billion, Why Is Price Still Down?</t>
  </si>
  <si>
    <t>There is broad instability in the cryptocurrency ecosystem at this time as the prices of most assets are on the downtrend. With the combined crypto market cap plunging by 2% over the past 24 hours to $1.2 trillion, almost all assets are trailing this bearish run, including Shiba Inu (SHIB).
The meme coin has seen its price plunge to $0.000008655 after shedding more than 2% of…
This story appeared on u.today , 2023-05-24.</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</si>
  <si>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There is broad instability in the cryptocurrency ecosystem at this time as the prices of most assets are on the downtrend. With the combined crypto market cap plunging by 2% over the past 24 hours to $1.2 trillion, almost all assets are trailing this bearish run, including Shiba Inu (SHIB).
The meme coin has seen its price plunge to $0.000008655 after shedding more than 2% of…
This story appeared on u.today , 2023-05-24.
    ###</t>
  </si>
  <si>
    <t>{'article_id': 5676852294, 'source': 'Upworthy'}</t>
  </si>
  <si>
    <t>Nasdaq, S&amp;P slip as no debt deal yet; Dow losses capped by Chevron</t>
  </si>
  <si>
    <t>This story appeared on seekingalpha.com , 2023-05-23.</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</si>
  <si>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This story appeared on seekingalpha.com , 2023-05-23.
    ###</t>
  </si>
  <si>
    <t>{'article_id': 5674807659, 'source': 'Upworthy'}</t>
  </si>
  <si>
    <t>Tenants in this Toronto highrise are sick of rent hikes, so they've stopped paying</t>
  </si>
  <si>
    <t>Atin Ito</t>
  </si>
  <si>
    <t>The residents of 33 King St., near Weston Road, are withholding rent from their corporate landlord Dream Unlimited, demanding the company commit to no more above-guideline rent increases.
 Building owner Dream Unlimited says it's doing 'critically necessary' restoration work
  About 200 residents of a west-end Toronto highrise have decided to stop paying rent in protest of above-guideline rent increases at their building, says their tenant association.
  Beverley Henry, who has lived at 33 King St. for close to a decade, is one of the tenants involved.
  She says by September, her rent could be 40 per cent higher than it was when she moved into the building near Lawrence Avenue West and Weston Road.
  As a senior on a fixed income, Henry worries she might end up on the street.
  "If the rent keeps going [up] I cannot afford to live here. And I mean, there is [nothing] cheaper in the city," she said.
  "I'm a senior and I have nowhere else to go."
  In March 2022, CBC Toronto reported that the owners of Henry's building had applied to the Landlord and Tenant Board for six above-guideline rent (AGI) increases in the last 10 years. There have been multiple owners of the building in that time span.
  Without approval from the board, landlords in Ontario are only allowed to increase rent for most existing tenants according to the province's annual rent increase for inflation. The guideline is set at 2.5 per cent for 2023. AGIs allow landlords to tack on up to an additional three per cent per year for things like significant renovations or repairs.
  Sharlene Henry (no relation to Beverley Henry), chair of the building's tenant association, said an increase of a few percentage points can have a significant impact in today's affordability crisis.
  "When I have a working class person just like myself, look at me in the elevator at five in the morning on the way to work and say, 'We need to win this because at the end of the month, I choose rent over food,' my stomach turns," she said.
  Tenants want compensation for loss of service
  Chiara Padovani, co-chair of the York Southwest Tenants' Union, of which 33 King St. is a member, said there are two AGI applications for the building that are still pending, from 2019 and 2021. She said they don't know how large those increases might be, if approved.
  Padovani says tenants have three main demands: that their landlord drops the existing AGIs, a commitment to no more AGIs being requested and compensation for a loss of service tenants have faced during construction on the building – like being unable to access their balconies.
  She says the union is looking forward to discussing those demands with the landlord and seeing what they bring to the table.
  "But their rent strike will go on for as long as the tenant association decides it needs to in order to get a decent and satisfactory response from the landlord," she said.
  Company says it's doing necessary restoration
  The building's current owner, Dream Unlimited, acquired the building in 2021.
  Asked by CBC Toronto for an interview on Wednesday, the company said no one was available. However, in a statement, the company said it is evaluating future AGIs and will communicate with tenants first once a decision has been made.
  The statement on behalf of Hero Mohtadi, vice president of residential operations and asset management at Dream Unlimited, said the company is working to decarbonize the building, restore the balconies and replace windows and balcony doors.
  "The restoration of the balconies is critically necessary for the safety of our residents given the age of the building," said the statement.
  The company said it's also been working to resolve the prior owner's AGI applications for work completed from 2016 to 2018. A few months ago, the statement it found a "solution" to a 2018 AGI, which included a large reduction on the initial request.
  Padovani said that reduction was a 50 per cent cut. That means Dream owes money to some tenants who preemptively paid higher rent before the increase was cut in half, she said.
  Dream did not acknowledge this allegation in its statement.
  "The landlord has turned around and said, 'We don't owe anyone any money because we have all of these other above-guideline rent increase applications that we expect to get approved," Padovani said.
  Dream also noted in its statement that it is working with tenants to develop "individual payment plans to help alleviate financial pressures."
  It also said it has made 40 per cent of the building affordable housing, making those units exempt from AGIs.
  ABOUT THE AUTHOR
  Lane Harrison is a reporter and web writer with CBC Toronto. He previously worked for CBC New Brunswick in Saint John. You can reach him at lane.harrison@cbc.ca
  With files from Nicole Brockbank
   Credit belongs to :</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</si>
  <si>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The residents of 33 King St., near Weston Road, are withholding rent from their corporate landlord Dream Unlimited, demanding the company commit to no more above-guideline rent increases.
 Building owner Dream Unlimited says it's doing 'critically necessary' restoration work
  About 200 residents of a west-end Toronto highrise have decided to stop paying rent in protest of above-guideline rent increases at their building, says their tenant association.
  Beverley Henry, who has lived at 33 King St. for close to a decade, is one of the tenants involved.
  She says by September, her rent could be 40 per cent higher than it was when she moved into the building near Lawrence Avenue West and Weston Road.
  As a senior on a fixed income, Henry worries she might end up on the street.
  "If the rent keeps going [up] I cannot afford to live here. And I mean, there is [nothing] cheaper in the city," she said.
  "I'm a senior and I have nowhere else to go."
  In March 2022, CBC Toronto reported that the owners of Henry's building had applied to the Landlord and Tenant Board for six above-guideline rent (AGI) increases in the last 10 years. There have been multiple owners of the building in that time span.
  Without approval from the board, landlords in Ontario are only allowed to increase rent for most existing tenants according to the province's annual rent increase for inflation. The guideline is set at 2.5 per cent for 2023. AGIs allow landlords to tack on up to an additional three per cent per year for things like significant renovations or repairs.
  Sharlene Henry (no relation to Beverley Henry), chair of the building's tenant association, said an increase of a few percentage points can have a significant impact in today's affordability crisis.
  "When I have a working class person just like myself, look at me in the elevator at five in the morning on the way to work and say, 'We need to win this because at the end of the month, I choose rent over food,' my stomach turns," she said.
  Tenants want compensation for loss of service
  Chiara Padovani, co-chair of the York Southwest Tenants' Union, of which 33 King St. is a member, said there are two AGI applications for the building that are still pending, from 2019 and 2021. She said they don't know how large those increases might be, if approved.
  Padovani says tenants have three main demands: that their landlord drops the existing AGIs, a commitment to no more AGIs being requested and compensation for a loss of service tenants have faced during construction on the building – like being unable to access their balconies.
  She says the union is looking forward to discussing those demands with the landlord and seeing what they bring to the table.
  "But their rent strike will go on for as long as the tenant association decides it needs to in order to get a decent and satisfactory response from the landlord," she said.
  Company says it's doing necessary restoration
  The building's current owner, Dream Unlimited, acquired the building in 2021.
  Asked by CBC Toronto for an interview on Wednesday, the company said no one was available. However, in a statement, the company said it is evaluating future AGIs and will communicate with tenants first once a decision has been made.
  The statement on behalf of Hero Mohtadi, vice president of residential operations and asset management at Dream Unlimited, said the company is working to decarbonize the building, restore the balconies and replace windows and balcony doors.
  "The restoration of the balconies is critically necessary for the safety of our residents given the age of the building," said the statement.
  The company said it's also been working to resolve the prior owner's AGI applications for work completed from 2016 to 2018. A few months ago, the statement it found a "solution" to a 2018 AGI, which included a large reduction on the initial request.
  Padovani said that reduction was a 50 per cent cut. That means Dream owes money to some tenants who preemptively paid higher rent before the increase was cut in half, she said.
  Dream did not acknowledge this allegation in its statement.
  "The landlord has turned around and said, 'We don't owe anyone any money because we have all of these other above-guideline rent increase applications that we expect to get approved," Padovani said.
  Dream also noted in its statement that it is working with tenants to develop "individual payment plans to help alleviate financial pressures."
  It also said it has made 40 per cent of the building affordable housing, making those units exempt from AGIs.
  ABOUT THE AUTHOR
  Lane Harrison is a reporter and web writer with CBC Toronto. He previously worked for CBC New Brunswick in Saint John. You can reach him at lane.harrison@cbc.ca
  With files from Nicole Brockbank
   Credit belongs to :
    ###</t>
  </si>
  <si>
    <t>org: Dream Unlimited
country: NA
state: NA
city: Toronto
industry: Real Estate
risks: rent strike; loss of service; regulatory
items_sold: NA
service_provided: Property management
business_relations: York Southwest Tenants' Union</t>
  </si>
  <si>
    <t>{'org': 'Dream Unlimited', 'country': '', 'state': '', 'city': 'Toronto', 'industry': 'Real Estate', 'risks': 'rent strike; loss of service; regulatory', 'items_sold': '', 'service_provided': 'Property management', 'business_relations': "York Southwest Tenants' Union", 'article_id': 5705923430, 'source': 'Atin Ito'}</t>
  </si>
  <si>
    <t>Intra-aortic Balloon Pump Market: Pumping Life into Cardiac Care - Redefining Treatment for Heart Failure with State-of-the-Art Intra-aortic Balloon Pump Technology</t>
  </si>
  <si>
    <t>Intra-aortic Balloon Pump Market: Pumping Life into Cardiac Care - Redefining Treatment for Heart Failure with State-of-the-Art Intra-aortic Balloon Pump Technology
Intra-aortic Balloon Pump Market
https://www.persistencemarketresearch.co/samples/17047
https://www.persistencemarketresearch.co/methodology/17047
https://www.persistencemarketresearch.com/checkout/17047
The Intra Aortic Balloon Pump Market will be worth US$ 472 Million at a CAGR of 2.7% between 2027. With seamless digital exploration on the anvil, greater patient volume is likely to be enclosed worldwide with no geographical barriers to hold back. Telehealth is there is added to the digital transformation wave, thereby revolutionizing the healthcare vertical.Growing prevalence of lethal diseases, such as cardiac arrest and heart failure due to changing lifestyle and eating habits is leading to increasing cardiac surgeries and procedures worldwide. Of late, intra-aortic balloon pump has emerged as a cutting-edge product in cardiac management and care.It is basically a polyethylene balloon mounted on a catheter that assists heart during both its rest phase and work phase. However, there have been occasions when the use of intra-aortic balloon pumps in chronic heart condition and coronary artery diseases resulted in adverse side-effects including injuries and even deaths.How About Looking Through The Sample Of Intra Aortic Balloon Pump Market Report?Company ProfilesTeleflex CorporationMAQUET Holding B.V. &amp; Co. KG. (Getinge Group)Zeon CorporationTokai Medical Products Inc.SENKO MEDICAL INSTRUMENT Mfg. CO., LTD.InterValve Inc.Insightra Medical, Inc.Others.Persistence Market Research in its latest study on the global intra-aortic balloon pump market finds that factors such as high risk of infection, and potential dangers of artery collapsing associated with balloon catheterization are sternly curbing the market's growth.As per PMR's findings, the global Intra-aortic balloon pump is likely to register a minuscule CAGR of 2.7% in terms of value during the forecast period (2017-2027).Global Intra-Aortic Balloon Pump Market: Key ChallengesIncreasing product recalls and rising concerns over patient safety is set to impact the global intra-aortic balloon market, which is expected to reach a valuation of US$ 471.8 Mn by 2027. Moreover, limited growth opportunities owing to the lack of proper healthcare infrastructure is holding back manufacturers to make strong investments in developing countries.This is also hampering the overall growth of the global intra-aortic balloon pump market. Meanwhile in Europe, the regulatory bodies have imposes stringent regulations on launch new intra-aortic balloon pump product and its marketing and sales activities.This, in turn, is making it difficult for market players to get quick product approvals, hence further delaying the launch of new products.How About Step-By-Step Insights To Intra Aortic Balloon Pump Market? Look Through The "Methodology" Employed!Global Intra-Aortic Balloon Pump Market: Additional FindingsIn terms of revenue, catheters and introducer tray intra-aortic balloon pump are expected to account for significant share of the market towards the end of the forecast period. At the same time, popularity of intra-aortic balloon pump console is likely to witness a downtrend.By indication, coronary artery diseases indication continues to be relatively high as compared to chronic heart failure indication. This trend is anticipated to continue throughout the forecast periodUse of intra-aortic balloon pump is expected to remain highly concentrated in independent catherization labs throughout the forecast period. In 2016, independent catherization labs accounted for more than 41% value share of the market.Want To Keep A Tab On The Latest Findings In The Intra Aortic Balloon Pump Market? Purchase Our Intra Aortic Balloon Pump Market Report Now!North America to Retain its Top Position in the Global Intra-Aortic Balloon Pump Market Over 2027Currently, North America is the largest market for intra-aortic balloon pump, which is estimated to represent US$ 133.7 Mn, or 37.1% value share of the global market by 2017-end.The region's market is expected to expand at CAGR of 2.9% during 2017 to 2027. The market in Europe is expected to emerge as the second largest market over 2027. In 2017, Asia Pacific (APAC) is estimated to account for 19% share of the global market in terms of revenue.Access Related Reports-Global Market Study on Pyrogen Testing: Animal-free Testing Methods Setting a New TrendGlobal Market Study on Fibrinogen Testing Reagents: Improving Awareness Levels about Blood Clotting Disorders Driving Demand Generation OpportunitiesGlobal Market Study on Sleep Testing Services: Increasing Prevalence of Sleep Disorders Shaping Market ExpansionGlobal Market Study on Bioinformatics Services: East Asia Features a Whirlwind of OpportunitiesPersistence market researchAddress - 305 Broadway, 7th Floor, New York City, NY 10007 United StatesU.S. Ph. - +1-646-568-7751USA-Canada Toll-free - +1 800-961-0353Sales - sales@persistencemarketresearch.comAbout us: -Persistence Market Research is a U.S.-based full-service market intelligence firm specializing in syndicated research, custom research, and consulting services. Persistence Market Research boasts market research expertise across the Healthcare, Chemicals and Materials, Technology and Media, Energy and Mining, Food and Beverages, Semiconductors and Electronics, Consumer Goods, and Shipping and Transportation industries. The company draws from its multi-disciplinary capabilities and high-pedigree team of analysts to share data that precisely corresponds to clients' business needs.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</si>
  <si>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Intra-aortic Balloon Pump Market: Pumping Life into Cardiac Care - Redefining Treatment for Heart Failure with State-of-the-Art Intra-aortic Balloon Pump Technology
Intra-aortic Balloon Pump Market
https://www.persistencemarketresearch.co/samples/17047
https://www.persistencemarketresearch.co/methodology/17047
https://www.persistencemarketresearch.com/checkout/17047
The Intra Aortic Balloon Pump Market will be worth US$ 472 Million at a CAGR of 2.7% between 2027. With seamless digital exploration on the anvil, greater patient volume is likely to be enclosed worldwide with no geographical barriers to hold back. Telehealth is there is added to the digital transformation wave, thereby revolutionizing the healthcare vertical.Growing prevalence of lethal diseases, such as cardiac arrest and heart failure due to changing lifestyle and eating habits is leading to increasing cardiac surgeries and procedures worldwide. Of late, intra-aortic balloon pump has emerged as a cutting-edge product in cardiac management and care.It is basically a polyethylene balloon mounted on a catheter that assists heart during both its rest phase and work phase. However, there have been occasions when the use of intra-aortic balloon pumps in chronic heart condition and coronary artery diseases resulted in adverse side-effects including injuries and even deaths.How About Looking Through The Sample Of Intra Aortic Balloon Pump Market Report?Company ProfilesTeleflex CorporationMAQUET Holding B.V. &amp; Co. KG. (Getinge Group)Zeon CorporationTokai Medical Products Inc.SENKO MEDICAL INSTRUMENT Mfg. CO., LTD.InterValve Inc.Insightra Medical, Inc.Others.Persistence Market Research in its latest study on the global intra-aortic balloon pump market finds that factors such as high risk of infection, and potential dangers of artery collapsing associated with balloon catheterization are sternly curbing the market's growth.As per PMR's findings, the global Intra-aortic balloon pump is likely to register a minuscule CAGR of 2.7% in terms of value during the forecast period (2017-2027).Global Intra-Aortic Balloon Pump Market: Key ChallengesIncreasing product recalls and rising concerns over patient safety is set to impact the global intra-aortic balloon market, which is expected to reach a valuation of US$ 471.8 Mn by 2027. Moreover, limited growth opportunities owing to the lack of proper healthcare infrastructure is holding back manufacturers to make strong investments in developing countries.This is also hampering the overall growth of the global intra-aortic balloon pump market. Meanwhile in Europe, the regulatory bodies have imposes stringent regulations on launch new intra-aortic balloon pump product and its marketing and sales activities.This, in turn, is making it difficult for market players to get quick product approvals, hence further delaying the launch of new products.How About Step-By-Step Insights To Intra Aortic Balloon Pump Market? Look Through The "Methodology" Employed!Global Intra-Aortic Balloon Pump Market: Additional FindingsIn terms of revenue, catheters and introducer tray intra-aortic balloon pump are expected to account for significant share of the market towards the end of the forecast period. At the same time, popularity of intra-aortic balloon pump console is likely to witness a downtrend.By indication, coronary artery diseases indication continues to be relatively high as compared to chronic heart failure indication. This trend is anticipated to continue throughout the forecast periodUse of intra-aortic balloon pump is expected to remain highly concentrated in independent catherization labs throughout the forecast period. In 2016, independent catherization labs accounted for more than 41% value share of the market.Want To Keep A Tab On The Latest Findings In The Intra Aortic Balloon Pump Market? Purchase Our Intra Aortic Balloon Pump Market Report Now!North America to Retain its Top Position in the Global Intra-Aortic Balloon Pump Market Over 2027Currently, North America is the largest market for intra-aortic balloon pump, which is estimated to represent US$ 133.7 Mn, or 37.1% value share of the global market by 2017-end.The region's market is expected to expand at CAGR of 2.9% during 2017 to 2027. The market in Europe is expected to emerge as the second largest market over 2027. In 2017, Asia Pacific (APAC) is estimated to account for 19% share of the global market in terms of revenue.Access Related Reports-Global Market Study on Pyrogen Testing: Animal-free Testing Methods Setting a New TrendGlobal Market Study on Fibrinogen Testing Reagents: Improving Awareness Levels about Blood Clotting Disorders Driving Demand Generation OpportunitiesGlobal Market Study on Sleep Testing Services: Increasing Prevalence of Sleep Disorders Shaping Market ExpansionGlobal Market Study on Bioinformatics Services: East Asia Features a Whirlwind of OpportunitiesPersistence market researchAddress - 305 Broadway, 7th Floor, New York City, NY 10007 United StatesU.S. Ph. - +1-646-568-7751USA-Canada Toll-free - +1 800-961-0353Sales - sales@persistencemarketresearch.comAbout us: -Persistence Market Research is a U.S.-based full-service market intelligence firm specializing in syndicated research, custom research, and consulting services. Persistence Market Research boasts market research expertise across the Healthcare, Chemicals and Materials, Technology and Media, Energy and Mining, Food and Beverages, Semiconductors and Electronics, Consumer Goods, and Shipping and Transportation industries. The company draws from its multi-disciplinary capabilities and high-pedigree team of analysts to share data that precisely corresponds to clients' business needs.
    ###</t>
  </si>
  <si>
    <t>{'org': '', 'article_id': 5707881417, 'source': 'OpenPR'}</t>
  </si>
  <si>
    <t>Is generative AI bad for the environment?</t>
  </si>
  <si>
    <t>Eco-business</t>
  </si>
  <si>
    <t>Generative AI is the hot new technology behind chatbots and image generators. But how hot is it making the planet?
As an AI researcher, I often worry about the energy costs of building artificial intelligence models. The more powerful the AI, the more energy it takes. What does the emergence of increasingly more powerful generative AI models mean for society’s future carbon footprint?
“Generative” refers to the ability of an AI algorithm to produce complex data. The alternative is “discriminative” AI, which chooses between a fixed number of options and produces just a single number. An example of a discriminative output is choosing whether to approve a loan application.
Generative AI can create much more complex outputs, such as a sentence, a paragraph, an image or even a short video. It has long been used in applications like smart speakers to generate audio responses, or in autocomplete to suggest a search query. However, it only recently gained the ability to generate humanlike language and realistic photos.
Using more power than ever
The exact energy cost of a single AI model is difficult to estimate, and includes the energy used to manufacture the computing equipment, create the model and use the model in production. In 2019, researchers found that creating a generative AI model called BERT with 110 million parameters consumed the energy of a round-trip transcontinental flight for one person. The number of parameters refers to the size of the model, with larger models generally being more skilled. Researchers estimated that creating the much larger GPT-3, which has 175 billion parameters, consumed 1,287 megawatt hours of electricity and generated 552 tons of carbon dioxide equivalent, the equivalent of 123 gasoline-powered passenger vehicles driven for one year. And that’s just for getting the model ready to launch, before any consumers start using it.
Size is not the only predictor of carbon emissions. The open-access BLOOM model, developed by the BigScience project in France, is similar in size to GPT-3 but has a much lower carbon footprint, consuming 433 MWh of electricity in generating 30 tons of CO2eq. A study by Google found that for the same size, using a more efficient model architecture and processor and a greener data center can reduce the carbon footprint by 100 to 1,000 times.
Larger models do use more energy during their deployment. There is limited data on the carbon footprint of a single generative AI query, but some industry figures estimate it to be four to five times higher than that of a search engine query. As chatbots and image generators become more popular, and as Google and Microsoft incorporate AI language models into their search engines, the number of queries they receive each day could grow exponentially.
AI bots for search
A few years ago, not many people outside of research labs were using models like BERT or GPT. That changed on Nov. 30, 2022, when OpenAI released ChatGPT. According to the latest available data, ChatGPT had over 1.5 billion visits in March 2023. Microsoft incorporated ChatGPT into its search engine, Bing, and made it available to everyone on May 4, 2023. If chatbots become as popular as search engines, the energy costs of deploying the AIs could really add up. But AI assistants have many more uses than just search, such as writing documents, solving math problems and creating marketing campaigns.
Another problem is that AI models need to be continually updated. For example, ChatGPT was only trained on data from up to 2021, so it does not know about anything that happened since then. The carbon footprint of creating ChatGPT isn’t public information, but it is likely much higher than that of GPT-3. If it had to be recreated on a regular basis to update its knowledge, the energy costs would grow even larger.
One upside is that asking a chatbot can be a more direct way to get information than using a search engine. Instead of getting a page full of links, you get a direct answer as you would from a human, assuming issues of accuracy are mitigated. Getting to the information quicker could potentially offset the increased energy use compared to a search engine.
Ways forward
The future is hard to predict, but large generative AI models are here to stay, and people will probably increasingly turn to them for information. For example, if a student needs help solving a math problem now, they ask a tutor or a friend, or consult a textbook. In the future, they will probably ask a chatbot. The same goes for other expert knowledge such as legal advice or medical expertise.
While a single large AI model is not going to ruin the environment, if a thousand companies develop slightly different AI bots for different purposes, each used by millions of customers, the energy use could become an issue. More research is needed to make generative AI more efficient. The good news is that AI can run on renewable energy. By bringing the computation to where green energy is more abundant, or scheduling computation for times of day when renewable energy is more available, emissions can be reduced by a factor of 30 to 40, compared to using a grid dominated by fossil fuels.
Finally, societal pressure may be helpful to encourage companies and research labs to publish the carbon footprints of their AI models, as some already do. In the future, perhaps consumers could even use this information to choose a “greener” chatbot.
Kate Saenko is an associate professor of computer science at Boston University.
This article was originally published at The Conversation, titled “Is generative AI bad for the environment? A computer scientist explains the carbon footprint of ChatGPT and its cousins”.</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</si>
  <si>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Generative AI is the hot new technology behind chatbots and image generators. But how hot is it making the planet?
As an AI researcher, I often worry about the energy costs of building artificial intelligence models. The more powerful the AI, the more energy it takes. What does the emergence of increasingly more powerful generative AI models mean for society’s future carbon footprint?
“Generative” refers to the ability of an AI algorithm to produce complex data. The alternative is “discriminative” AI, which chooses between a fixed number of options and produces just a single number. An example of a discriminative output is choosing whether to approve a loan application.
Generative AI can create much more complex outputs, such as a sentence, a paragraph, an image or even a short video. It has long been used in applications like smart speakers to generate audio responses, or in autocomplete to suggest a search query. However, it only recently gained the ability to generate humanlike language and realistic photos.
Using more power than ever
The exact energy cost of a single AI model is difficult to estimate, and includes the energy used to manufacture the computing equipment, create the model and use the model in production. In 2019, researchers found that creating a generative AI model called BERT with 110 million parameters consumed the energy of a round-trip transcontinental flight for one person. The number of parameters refers to the size of the model, with larger models generally being more skilled. Researchers estimated that creating the much larger GPT-3, which has 175 billion parameters, consumed 1,287 megawatt hours of electricity and generated 552 tons of carbon dioxide equivalent, the equivalent of 123 gasoline-powered passenger vehicles driven for one year. And that’s just for getting the model ready to launch, before any consumers start using it.
Size is not the only predictor of carbon emissions. The open-access BLOOM model, developed by the BigScience project in France, is similar in size to GPT-3 but has a much lower carbon footprint, consuming 433 MWh of electricity in generating 30 tons of CO2eq. A study by Google found that for the same size, using a more efficient model architecture and processor and a greener data center can reduce the carbon footprint by 100 to 1,000 times.
Larger models do use more energy during their deployment. There is limited data on the carbon footprint of a single generative AI query, but some industry figures estimate it to be four to five times higher than that of a search engine query. As chatbots and image generators become more popular, and as Google and Microsoft incorporate AI language models into their search engines, the number of queries they receive each day could grow exponentially.
AI bots for search
A few years ago, not many people outside of research labs were using models like BERT or GPT. That changed on Nov. 30, 2022, when OpenAI released ChatGPT. According to the latest available data, ChatGPT had over 1.5 billion visits in March 2023. Microsoft incorporated ChatGPT into its search engine, Bing, and made it available to everyone on May 4, 2023. If chatbots become as popular as search engines, the energy costs of deploying the AIs could really add up. But AI assistants have many more uses than just search, such as writing documents, solving math problems and creating marketing campaigns.
Another problem is that AI models need to be continually updated. For example, ChatGPT was only trained on data from up to 2021, so it does not know about anything that happened since then. The carbon footprint of creating ChatGPT isn’t public information, but it is likely much higher than that of GPT-3. If it had to be recreated on a regular basis to update its knowledge, the energy costs would grow even larger.
One upside is that asking a chatbot can be a more direct way to get information than using a search engine. Instead of getting a page full of links, you get a direct answer as you would from a human, assuming issues of accuracy are mitigated. Getting to the information quicker could potentially offset the increased energy use compared to a search engine.
Ways forward
The future is hard to predict, but large generative AI models are here to stay, and people will probably increasingly turn to them for information. For example, if a student needs help solving a math problem now, they ask a tutor or a friend, or consult a textbook. In the future, they will probably ask a chatbot. The same goes for other expert knowledge such as legal advice or medical expertise.
While a single large AI model is not going to ruin the environment, if a thousand companies develop slightly different AI bots for different purposes, each used by millions of customers, the energy use could become an issue. More research is needed to make generative AI more efficient. The good news is that AI can run on renewable energy. By bringing the computation to where green energy is more abundant, or scheduling computation for times of day when renewable energy is more available, emissions can be reduced by a factor of 30 to 40, compared to using a grid dominated by fossil fuels.
Finally, societal pressure may be helpful to encourage companies and research labs to publish the carbon footprints of their AI models, as some already do. In the future, perhaps consumers could even use this information to choose a “greener” chatbot.
Kate Saenko is an associate professor of computer science at Boston University.
This article was originally published at The Conversation, titled “Is generative AI bad for the environment? A computer scientist explains the carbon footprint of ChatGPT and its cousins”.
    ###</t>
  </si>
  <si>
    <t>{'org': '', 'article_id': 5700082780, 'source': 'Eco-business'}</t>
  </si>
  <si>
    <t>Eider Vertical Farming joins growing list of failing ag-tech businesses</t>
  </si>
  <si>
    <t>Just-food</t>
  </si>
  <si>
    <t>Eider Vertical Farming has become the latest business in the controlled-environment agriculture space to collapse.
FRP Advisory Trading said it was appointed as joint administrators for the UK-based company, better known as Eider VF, on 15 May. David Shambrook and Philip Armstrong have been named as advisers to oversee a “process of marketing the business and assets for sale”.
Set up in 2019 and headquartered in the English village of Kempsey in the county of Worcestershire in the English Midlands, Eider VF marketed leafy greens grown in a controlled-indoor environment.
“The business entered into administration after a period of challenging trading conditions left it unable to meet its financial obligations as they fell due,” FRP said in a statement provided to Just Food.
“The business ceased trading on appointment and the 17 staff were made redundant.”
Eider VF joins a number of vertical-farming businesses that have either ceased trading or have been forced to restructure.
Most recently, Infarm in Germany announced an extended downsizing exercise in May with a decision to quit its home markets in Europe to focus on North America.
Once regarded as a pioneer in the industry, the Berlin-based company first revealed its restructuring plans last November.
At the time, Infarm cited “challenging market conditions, particularly with regards to escalating energy prices and tough financial markets” in an announcement that was accompanied by plans to lay off around 500 workers.
Controlled-environment agriculture, a designation in which vertical farming sits, is capital intensive, requiring external funds to finance the technology and running costs, including artificial lighting in some cases to supplement daylight.
It remains a relatively nascent industry requiring scale to compete with traditionally grown crops and is currently largely limited to fresh leafy greens, herbs and some vegetables such as tomatoes. However, fruits such as strawberries are starting to emerge.
In May last year, Eider VF secured £50m ($62.5m) in financing from Slate Asset Management.
The investor said in a statement then that the funds would be used to finance “the construction of EVF’s first five facilities by 2024, which will be built adjacent to existing packing facilities, thereby significantly reducing transport costs”.
It added, noting Eider VF supplied the UK retail and foodservice channels: “The facilities will be equipped to sustainably grow leafy produce 24/7, 365 days a year, significantly reducing wastewater, nutrient usage and biohazard risk.”
Records filed with Companies House in London show Eider VF had current assets of £328,573 in the year ended 31 December 2021, and net liabilities of $2.01m.
The prior year, assets amounted to £237,482 with liabilities standing at £1.1m.
Other companies that have succumbed to the challenges around vertical farming include Upward Farms in New York, which called it a day in April, ten years after the business was founded in 2013, the same year as Infarm.
Future Crops, a joint Israeli-Dutch operation in the Netherlands, reportedly went bankrupt earlier this year, although Just Food was unable to verify the start-up’s demise at the time.
Agricool in France also threw in the towel last year, citing “insufficient turnover to finance the high structural costs”, along with the “lack of volumes necessary to achieve an operating balance”.</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</si>
  <si>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Eider Vertical Farming has become the latest business in the controlled-environment agriculture space to collapse.
FRP Advisory Trading said it was appointed as joint administrators for the UK-based company, better known as Eider VF, on 15 May. David Shambrook and Philip Armstrong have been named as advisers to oversee a “process of marketing the business and assets for sale”.
Set up in 2019 and headquartered in the English village of Kempsey in the county of Worcestershire in the English Midlands, Eider VF marketed leafy greens grown in a controlled-indoor environment.
“The business entered into administration after a period of challenging trading conditions left it unable to meet its financial obligations as they fell due,” FRP said in a statement provided to Just Food.
“The business ceased trading on appointment and the 17 staff were made redundant.”
Eider VF joins a number of vertical-farming businesses that have either ceased trading or have been forced to restructure.
Most recently, Infarm in Germany announced an extended downsizing exercise in May with a decision to quit its home markets in Europe to focus on North America.
Once regarded as a pioneer in the industry, the Berlin-based company first revealed its restructuring plans last November.
At the time, Infarm cited “challenging market conditions, particularly with regards to escalating energy prices and tough financial markets” in an announcement that was accompanied by plans to lay off around 500 workers.
Controlled-environment agriculture, a designation in which vertical farming sits, is capital intensive, requiring external funds to finance the technology and running costs, including artificial lighting in some cases to supplement daylight.
It remains a relatively nascent industry requiring scale to compete with traditionally grown crops and is currently largely limited to fresh leafy greens, herbs and some vegetables such as tomatoes. However, fruits such as strawberries are starting to emerge.
In May last year, Eider VF secured £50m ($62.5m) in financing from Slate Asset Management.
The investor said in a statement then that the funds would be used to finance “the construction of EVF’s first five facilities by 2024, which will be built adjacent to existing packing facilities, thereby significantly reducing transport costs”.
It added, noting Eider VF supplied the UK retail and foodservice channels: “The facilities will be equipped to sustainably grow leafy produce 24/7, 365 days a year, significantly reducing wastewater, nutrient usage and biohazard risk.”
Records filed with Companies House in London show Eider VF had current assets of £328,573 in the year ended 31 December 2021, and net liabilities of $2.01m.
The prior year, assets amounted to £237,482 with liabilities standing at £1.1m.
Other companies that have succumbed to the challenges around vertical farming include Upward Farms in New York, which called it a day in April, ten years after the business was founded in 2013, the same year as Infarm.
Future Crops, a joint Israeli-Dutch operation in the Netherlands, reportedly went bankrupt earlier this year, although Just Food was unable to verify the start-up’s demise at the time.
Agricool in France also threw in the towel last year, citing “insufficient turnover to finance the high structural costs”, along with the “lack of volumes necessary to achieve an operating balance”.
    ###</t>
  </si>
  <si>
    <t>org: Eider Vertical Farming
country: UK
state: Worcestershire
city: Kempsey
industry: Controlled-environment agriculture
risks: Challenging trading conditions
items_sold: Leafy greens
service_provided: NA
business_relations: Slate Asset Management</t>
  </si>
  <si>
    <t>{'org': 'Eider Vertical Farming', 'country': 'UK', 'state': 'Worcestershire', 'city': 'Kempsey', 'industry': 'Controlled-environment agriculture', 'risks': 'Challenging trading conditions', 'items_sold': 'Leafy greens', 'service_provided': '', 'business_relations': 'Slate Asset Management', 'article_id': 5705745686, 'source': 'Just-food'}</t>
  </si>
  <si>
    <t>Man accused of robbing the same Shadyside bank twice in one month</t>
  </si>
  <si>
    <t>Pittsburgh Post-Gazette (PA)</t>
  </si>
  <si>
    <t>ACCOUNT
SECTIONS
OTHER
CLASSIFIEDS
CONTACT US / FAQ</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</si>
  <si>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ACCOUNT
SECTIONS
OTHER
CLASSIFIEDS
CONTACT US / FAQ
    ###</t>
  </si>
  <si>
    <t>{'article_id': 5670446371, 'source': 'Pittsburgh Post-Gazette (PA)'}</t>
  </si>
  <si>
    <t>How Wi-Fi 6 Can Help K-12 Schools Outmaneuver Bad Actors</t>
  </si>
  <si>
    <t>EdTech k12</t>
  </si>
  <si>
    <t>Wi-Fi 6 comes with advanced wireless security protocols designed to improve encryption, a big benefit for education networks.
Teachers and students in today’s classrooms expect reliable internet connections, wide coverage and speedy access. IT teams that want to deliver on keeping Wi-Fi fast and secure should consider Wi-Fi 6.
 The latest wireless standard brings a number of improvements over Wi-Fi 5, many of which are potential upgrades, such as higher speeds, lower latency, greater range and more efficient use of the RF spectrum. I say potential because this depends on the devices you buy, how you deploy them, how dense your network is and whether end users have upgraded their laptops, tablets and smartphones to take advantage of Wi-Fi 6.
 However, Wi-Fi 6 brings one improvement that helps in every network environment : Wireless Protected Access 3.
 WPA3 is the latest and most advanced wireless security protocol and is a significant improvement over WPA2, the protocol mandatory in Wi-Fi 5. WPA3 introduces several new security features specifically designed to improve encryption for both shared-password and username/password environments.
 Click the banner to learn the latest security trends in K-12 by becoming an Insider.
 Before diving into the improvements in WPA3, it’s important to be clear about where WPA3 will and won’t be available. First, take a closer look at Wi-Fi 5 and Wi-Fi 6: The terms were coined by the Wi-Fi Alliance, an industry consortium. Most IT managers use Wi-Fi 6 as a synonym for IEEE 802.11ax, the technical name given to the standard by the Institute of Electrical and Electronics Engineers (similarly, Wi-Fi 5 is the common name for IEEE 802.11ac). However, there are differences: The Wi-Fi Alliance has selected certain options and features and made a particular profile in the name of interoperability. The same is true with WPA3, which is not entirely required by 802.11ax but is required by the Wi-Fi Alliance.
 The Wi-Fi Alliance certifies all Wi-Fi hardware from major vendors, especially in the U.S. Wi-Fi Alliance certification on access points guarantees good interoperability with most client devices, such as laptops, smartphones and tablets.
 Anything certified by the Wi-Fi Alliance since 2020 will have WPA3, because it was added as a requirement, not just for new 802.11ax (Wi-Fi 6) but also any new 802.11ac (Wi-Fi 5) access points. What this means is that WPA3 comes with Wi-Fi 6 and any recently released Wi-Fi 5 products, but may also be available as an upgrade to existing Wi-Fi 5 equipment. Because all major Wi-Fi vendors in the U.S. are certified by the Wi-Fi Alliance, it’s helpful to focus on the WPA3 features that the organization has mandated.</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</si>
  <si>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Wi-Fi 6 comes with advanced wireless security protocols designed to improve encryption, a big benefit for education networks.
Teachers and students in today’s classrooms expect reliable internet connections, wide coverage and speedy access. IT teams that want to deliver on keeping Wi-Fi fast and secure should consider Wi-Fi 6.
 The latest wireless standard brings a number of improvements over Wi-Fi 5, many of which are potential upgrades, such as higher speeds, lower latency, greater range and more efficient use of the RF spectrum. I say potential because this depends on the devices you buy, how you deploy them, how dense your network is and whether end users have upgraded their laptops, tablets and smartphones to take advantage of Wi-Fi 6.
 However, Wi-Fi 6 brings one improvement that helps in every network environment : Wireless Protected Access 3.
 WPA3 is the latest and most advanced wireless security protocol and is a significant improvement over WPA2, the protocol mandatory in Wi-Fi 5. WPA3 introduces several new security features specifically designed to improve encryption for both shared-password and username/password environments.
 Click the banner to learn the latest security trends in K-12 by becoming an Insider.
 Before diving into the improvements in WPA3, it’s important to be clear about where WPA3 will and won’t be available. First, take a closer look at Wi-Fi 5 and Wi-Fi 6: The terms were coined by the Wi-Fi Alliance, an industry consortium. Most IT managers use Wi-Fi 6 as a synonym for IEEE 802.11ax, the technical name given to the standard by the Institute of Electrical and Electronics Engineers (similarly, Wi-Fi 5 is the common name for IEEE 802.11ac). However, there are differences: The Wi-Fi Alliance has selected certain options and features and made a particular profile in the name of interoperability. The same is true with WPA3, which is not entirely required by 802.11ax but is required by the Wi-Fi Alliance.
 The Wi-Fi Alliance certifies all Wi-Fi hardware from major vendors, especially in the U.S. Wi-Fi Alliance certification on access points guarantees good interoperability with most client devices, such as laptops, smartphones and tablets.
 Anything certified by the Wi-Fi Alliance since 2020 will have WPA3, because it was added as a requirement, not just for new 802.11ax (Wi-Fi 6) but also any new 802.11ac (Wi-Fi 5) access points. What this means is that WPA3 comes with Wi-Fi 6 and any recently released Wi-Fi 5 products, but may also be available as an upgrade to existing Wi-Fi 5 equipment. Because all major Wi-Fi vendors in the U.S. are certified by the Wi-Fi Alliance, it’s helpful to focus on the WPA3 features that the organization has mandated.
    ###</t>
  </si>
  <si>
    <t>org: Wi-Fi Alliance
country: NA
state: NA
city: NA
industry: Technology
risks: NA
items_sold: NA
service_provided: Wi-Fi certification
business_relations: major Wi-Fi vendors</t>
  </si>
  <si>
    <t>{'org': 'Wi-Fi Alliance', 'country': '', 'state': '', 'city': '', 'industry': 'Technology', 'risks': '', 'items_sold': '', 'service_provided': 'Wi-Fi certification', 'business_relations': 'major Wi-Fi vendors', 'article_id': 5683292140, 'source': 'EdTech k12'}</t>
  </si>
  <si>
    <t>Timber Tiles Gaining Global Customers</t>
  </si>
  <si>
    <t>Businessexaminer</t>
  </si>
  <si>
    <t>May 24, 2023  PORT ALBERNI – Timber Tiles is making their products locally, and is now accessing markets globally.
 CEO Mark Anson founded Timber Tiles in 2019 to create tiles for walls, backsplash and accents made from sustainably harvested Vancouver Island hemlock. Their tiles have been popular within the region and the company was recognized as the Wood Products Manufacturing Business of the Year at the 21 st Annual Grant Thornton LLP Vancouver Island Business Excellence Awards , and nominated for a 2022 BC Export Award in their Emerging Exporter category.
  Now, with the assistance of Export Navigator , they're selling their products in Asia.
  “We had anticipated that would take two years for us to enter the Japanese markets,” says Anson. “With help from Export Navigator, we exported to Japan in six months.”
  Timber Tiles now anticipates that most of their sales will be to the Japanese market.
  “Our first sale to Japan was $10,000,” says Anson, who adds they've grown to eight employees. “Our next sale is expected to be $100,000. As we grow to 80% of our production capacity, we could experience $6 million in annual sales.”
  The past five years of research has resulted in an innovative manufacturing process that showcases the grain and colour of the local wood while ensuring each tile is durable and lightweight.
  “Our goal is to provide beautiful unique wood tile to the world,” says Anson. “To date, we have been approached by many interested distributors from around the world. “Each country estimates a demand that could exceed our production capacity from our first facility.”
  When it became clear to Anson and his team that Timber Tiles could satisfy the needs of the international market, they recognized they would need help. Anson found that Export Navigator had been endorsed by multiple organizations, including the provincial government, and they started working together right away.
  “Export Navigator has a tremendous network and wealth of business knowledge,” Anson states. “Export Navigator has given my company the confidence to seek out new markets, knowing that support exists to overcome hurdles and avoid obstacles. With Export Navigator's help, you can generate an export strategy or business plan to support your company's growth.”
  By Mark MacDonald</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</si>
  <si>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May 24, 2023  PORT ALBERNI – Timber Tiles is making their products locally, and is now accessing markets globally.
 CEO Mark Anson founded Timber Tiles in 2019 to create tiles for walls, backsplash and accents made from sustainably harvested Vancouver Island hemlock. Their tiles have been popular within the region and the company was recognized as the Wood Products Manufacturing Business of the Year at the 21 st Annual Grant Thornton LLP Vancouver Island Business Excellence Awards , and nominated for a 2022 BC Export Award in their Emerging Exporter category.
  Now, with the assistance of Export Navigator , they're selling their products in Asia.
  “We had anticipated that would take two years for us to enter the Japanese markets,” says Anson. “With help from Export Navigator, we exported to Japan in six months.”
  Timber Tiles now anticipates that most of their sales will be to the Japanese market.
  “Our first sale to Japan was $10,000,” says Anson, who adds they've grown to eight employees. “Our next sale is expected to be $100,000. As we grow to 80% of our production capacity, we could experience $6 million in annual sales.”
  The past five years of research has resulted in an innovative manufacturing process that showcases the grain and colour of the local wood while ensuring each tile is durable and lightweight.
  “Our goal is to provide beautiful unique wood tile to the world,” says Anson. “To date, we have been approached by many interested distributors from around the world. “Each country estimates a demand that could exceed our production capacity from our first facility.”
  When it became clear to Anson and his team that Timber Tiles could satisfy the needs of the international market, they recognized they would need help. Anson found that Export Navigator had been endorsed by multiple organizations, including the provincial government, and they started working together right away.
  “Export Navigator has a tremendous network and wealth of business knowledge,” Anson states. “Export Navigator has given my company the confidence to seek out new markets, knowing that support exists to overcome hurdles and avoid obstacles. With Export Navigator's help, you can generate an export strategy or business plan to support your company's growth.”
  By Mark MacDonald
    ###</t>
  </si>
  <si>
    <t>org: Timber Tiles
country: NA
state: British Columbia
city: Port Alberni
industry: Wood Products Manufacturing
risks: NA
items_sold: tiles for walls, backsplash and accents made from sustainably harvested Vancouver Island hemlock
service_provided: NA
business_relations: Export Navigator</t>
  </si>
  <si>
    <t>{'org': 'Timber Tiles', 'country': '', 'state': 'British Columbia', 'city': 'Port Alberni', 'industry': 'Wood Products Manufacturing', 'risks': '', 'items_sold': 'tiles for walls, backsplash and accents made from sustainably harvested Vancouver Island hemlock', 'service_provided': '', 'business_relations': 'Export Navigator', 'article_id': 5679562667, 'source': 'Businessexaminer'}</t>
  </si>
  <si>
    <t>FinCEN and BIS Issue Supplemental Joint Alert on Russian Export Control Evasion Attempts</t>
  </si>
  <si>
    <t>JDSupra</t>
  </si>
  <si>
    <t>On May 19, 2023 the Financial Crimes Enforcement Network (“FinCEN”) and the U.S. Department of Commerce’s Bureau of Industry and Security (“BIS”) released a joint supplemental alert (the “Supplemental Alert”) concerning Russian export control evasion attempts. The supplemental alert adds to and refines the June 28, 2022 alert about which we previously blogged.
According to the Supplemental Alert, the sanctions imposed by the Global Export Control Coalition (“GECC”) in response to the Russian Federation’s war against Ukraine has been successful in “significantly degrad[ing]” Russia’s “military-industrial complex and defense supply chains” and making it difficult to replace the estimated “10,000 pieces of equipment” that Russia has lost on the battlefield. The Supplemental Alert cautions that Russia has tasked its “intelligence services with finding ways to circumvent sanctions and export controls to replace needed equipment.”
 In response, the BIS has imposed additional export control restrictions on February 24, 2023 on items such as components for aircraft and tanks, semiconductors, and “low-technology consumer goods.” BIS has extended these export control restrictions beyond Russia’s borders, to Iran and China. BIS believes that Iran and China have “served as supply nodes to the Russian war machine.” The Department of Justice and the Commerce Department also announced in February the creation of the Disruptive Technology Strike Force, which brings together experts from across government and across the nation to, among other things, “protect critical technological assets from being acquired or used by nation-state adversaries.” This strike force is in addition to the now well-known Task Force KleptoCapture that was formed last year.
 The Supplemental Alert also emphasizes a joint compliance note published by the Department of Justice, the Department of Commerce, and the Treasury Department discussing the use of third-party intermediaries and transshipment points to hide the involvement of illicit actors attempting to evade Russia-related sanctions and export controls. The Supplemental Alert warns financial institutions and businesses to be on the lookout for shell or front companies, the use of authorized resellers with lackluster customer due diligence, or procurement agents that create multiple shell companies and order small amounts of goods to attract less attention. Transshipment points include China and countries close to Russia, like Armenia, Turkey, and Uzbekistan.
 The Supplemental Alert “strongly encourage[s]” financial institutions, including banks, to conduct additional due diligence when a financial institution learns that one or more of the nine high-priority items (“HS Code Items”), listed by Harmonized System Code (“HS Codes”) in the Supplemental Alert, are the subject of a transaction. The BIS believes that importers in certain non-GECC countries, especially those located in the transshipment countries described above, are more likely to be engaged in export control evasion in the following three scenarios:
 The company never received exports prior to February 24, 2022;
 The company did not receive exports of the HS Code Items prior to February 25, 2022; or
 The company received exports of the HS Code Items previously, but purchases spiked after February 24, 2022.
 When financial institutions see any one of these scenarios, they should conduct additional due diligence to determine the customer’s date of incorporation, the end user and end use of the HS Code Items, and where the customer is located.
 The Supplemental Alert also lists nine new red flags unique to export control evasion. The Supplemental Alert indicates that these new red flags should be read in conjunction with those from the initial alert and with all relevant facts and circumstances. Generally, the red flags focus on newly incorporated companies, companies located in non-GECC countries, and companies involved with the HS Code Items. The nine new red flags are:
 Transactions for defense or dual-use products for a company incorporated after February 24, 2022 in a non-GECC country;
 New customers who trades products associated with the HS Code Items, located in a non-GECC country, and incorporated after February 24, 2022;
 An existing customer who did not previously receive exports of the HS Code Items that started receiving such items after February 24, 2022;
 An existing customer who previously received exports of the HS Code Items but is receiving a significant increase after February 24, 2022;
 Any customer that refuses to provide details about end users, end use, or ownership;
 Multiple, smaller-volume transactions to multiple suppliers of dual-use products;
 Transactions involved ultimate consignees that “do not typically engage in business consistent with” the commodities (e.g., “other financial institutions, mail centers, or logistics companies”);
 Significantly overpaying for a commodity; or
 The customer or address is similar—even if not identical—to one on the BIS Entity List, the SDN List, or the Department of State’s Statutorily Debarred Parties List.
 As stated in the previous alert and our previous post, FinCEN provided particular instructions for filing related SARs to Russia export control evasion. Specifically, FinCEN requests financial institutions to reference the joint alert by including the key term “FIN-2022-RUSSIABIS” in SAR field 2, and to indicate in the SAR narrative field the connection between the suspicious activity being reported and the activities highlighted in the joint alert. FinCEN further requests financial institutions to check box 38(z) (Other Suspicious Activity) and note “Russia Export Restrictions Evasion,” and to indicate in SAR field 45(z) (Other Product Types) the appropriate North American Industry Code(s) (NAICs) for the involved product, if known, and the appropriate financial instrument or payment mechanism in SAR field 46.</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</si>
  <si>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On May 19, 2023 the Financial Crimes Enforcement Network (“FinCEN”) and the U.S. Department of Commerce’s Bureau of Industry and Security (“BIS”) released a joint supplemental alert (the “Supplemental Alert”) concerning Russian export control evasion attempts. The supplemental alert adds to and refines the June 28, 2022 alert about which we previously blogged.
According to the Supplemental Alert, the sanctions imposed by the Global Export Control Coalition (“GECC”) in response to the Russian Federation’s war against Ukraine has been successful in “significantly degrad[ing]” Russia’s “military-industrial complex and defense supply chains” and making it difficult to replace the estimated “10,000 pieces of equipment” that Russia has lost on the battlefield. The Supplemental Alert cautions that Russia has tasked its “intelligence services with finding ways to circumvent sanctions and export controls to replace needed equipment.”
 In response, the BIS has imposed additional export control restrictions on February 24, 2023 on items such as components for aircraft and tanks, semiconductors, and “low-technology consumer goods.” BIS has extended these export control restrictions beyond Russia’s borders, to Iran and China. BIS believes that Iran and China have “served as supply nodes to the Russian war machine.” The Department of Justice and the Commerce Department also announced in February the creation of the Disruptive Technology Strike Force, which brings together experts from across government and across the nation to, among other things, “protect critical technological assets from being acquired or used by nation-state adversaries.” This strike force is in addition to the now well-known Task Force KleptoCapture that was formed last year.
 The Supplemental Alert also emphasizes a joint compliance note published by the Department of Justice, the Department of Commerce, and the Treasury Department discussing the use of third-party intermediaries and transshipment points to hide the involvement of illicit actors attempting to evade Russia-related sanctions and export controls. The Supplemental Alert warns financial institutions and businesses to be on the lookout for shell or front companies, the use of authorized resellers with lackluster customer due diligence, or procurement agents that create multiple shell companies and order small amounts of goods to attract less attention. Transshipment points include China and countries close to Russia, like Armenia, Turkey, and Uzbekistan.
 The Supplemental Alert “strongly encourage[s]” financial institutions, including banks, to conduct additional due diligence when a financial institution learns that one or more of the nine high-priority items (“HS Code Items”), listed by Harmonized System Code (“HS Codes”) in the Supplemental Alert, are the subject of a transaction. The BIS believes that importers in certain non-GECC countries, especially those located in the transshipment countries described above, are more likely to be engaged in export control evasion in the following three scenarios:
 The company never received exports prior to February 24, 2022;
 The company did not receive exports of the HS Code Items prior to February 25, 2022; or
 The company received exports of the HS Code Items previously, but purchases spiked after February 24, 2022.
 When financial institutions see any one of these scenarios, they should conduct additional due diligence to determine the customer’s date of incorporation, the end user and end use of the HS Code Items, and where the customer is located.
 The Supplemental Alert also lists nine new red flags unique to export control evasion. The Supplemental Alert indicates that these new red flags should be read in conjunction with those from the initial alert and with all relevant facts and circumstances. Generally, the red flags focus on newly incorporated companies, companies located in non-GECC countries, and companies involved with the HS Code Items. The nine new red flags are:
 Transactions for defense or dual-use products for a company incorporated after February 24, 2022 in a non-GECC country;
 New customers who trades products associated with the HS Code Items, located in a non-GECC country, and incorporated after February 24, 2022;
 An existing customer who did not previously receive exports of the HS Code Items that started receiving such items after February 24, 2022;
 An existing customer who previously received exports of the HS Code Items but is receiving a significant increase after February 24, 2022;
 Any customer that refuses to provide details about end users, end use, or ownership;
 Multiple, smaller-volume transactions to multiple suppliers of dual-use products;
 Transactions involved ultimate consignees that “do not typically engage in business consistent with” the commodities (e.g., “other financial institutions, mail centers, or logistics companies”);
 Significantly overpaying for a commodity; or
 The customer or address is similar—even if not identical—to one on the BIS Entity List, the SDN List, or the Department of State’s Statutorily Debarred Parties List.
 As stated in the previous alert and our previous post, FinCEN provided particular instructions for filing related SARs to Russia export control evasion. Specifically, FinCEN requests financial institutions to reference the joint alert by including the key term “FIN-2022-RUSSIABIS” in SAR field 2, and to indicate in the SAR narrative field the connection between the suspicious activity being reported and the activities highlighted in the joint alert. FinCEN further requests financial institutions to check box 38(z) (Other Suspicious Activity) and note “Russia Export Restrictions Evasion,” and to indicate in SAR field 45(z) (Other Product Types) the appropriate North American Industry Code(s) (NAICs) for the involved product, if known, and the appropriate financial instrument or payment mechanism in SAR field 46.
    ###</t>
  </si>
  <si>
    <t>{'org': '', 'article_id': 5706519276, 'source': 'JDSupra'}</t>
  </si>
  <si>
    <t>Valve: 34% of Steam customers are using Windows 11</t>
  </si>
  <si>
    <t>Neowin</t>
  </si>
  <si>
    <t>Windows 11 is not breaking speed records when it comes to its growth. The latest reports show that most users still prefer the good-old Windows 10, and only 23% have already upgraded to Windows 11. However, things are slightly different on the gaming side of the market.
Windows 11's gaming-related improvements and optimizations are solid incentives for gamers to move on from Windows 10 to 11. Valve's monthly Hardware &amp; Software Survey shows that the gaming audience is more willing to upgrade: almost 34% of all Steam customers now run Microsoft's latest operating system.
Note: Participation in the survey is optional, and the data is never 100% accurate.
According to Steam Hardware &amp; Software Survey results for May 2023, 96.14% of all customers access the platform from Windows PCs (-0.24 points compared with the previous month). 60.51% run Windows 10 (-0.7 points), and 33.99% are powered by Windows 11.
Older Windows versions are still there, but their market shares are puny: 64-bit Windows 7 has 1.17% (-0.11 points), 64-bit Windows 8.1 has 0.29% (-0.02 points), and 32-bit Windows 7 is at 0.08%. Those still playing games from PCs with Windows 7 and 8 should start thinking about upgrading since Valve plans to kill Steam on unsupported Windows versions on January 1, 2024.
Windows 10 - 60.51% (-0.24 points) Windows 11 - 33.99% (+0.6 points) Windows 7 64-bit - 1.17% (-0.11 points) Windows 8.1 64-bit - 0.29% (-0.02 points) Windows 7 - 0.08%
Now to the hardware side of the report:
Steam Hardware Survey - May 2023 Processors Intel AMD Microsoft 67.52% (+0.38) 32.46% (-0.38) 0.03% Physical Cores 6 cores 4 cores 8 cores 33.78% (+0.29) 27.12% (-0.58) 19.59% (-0.01) Memory 16GB 8GB 32GB 51.93% (-0.26%) 18.91% (-0.44%) 16.87% (+0.77) Graphics Cards Models NVIDIA GTX 1650 NVIDIA GTX 1060 NVIDIA RTX 3060 5.85% (-0.13) 4.79% (-0.05) 4.73% (+0.22) Graphics Cards Memory 8GB 6GB 4GB 28.33% (+0.43) 19.18% (-0.05) 13.48% (-0.65) Display Resolution 1920 x 1080 2560 x 1440 1366 x 768 64.33% (-0.19) 12.88% (+0.39) 5.22% (-0.06)
You can find more information on the Steam Hardware &amp; Software Survey page.</t>
  </si>
  <si>
    <t>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Windows 11 is not breaking speed records when it comes to its growth. The latest reports show that most users still prefer the good-old Windows 10, and only 23% have already upgraded to Windows 11. However, things are slightly different on the gaming side of the market.
Windows 11's gaming-related improvements and optimizations are solid incentives for gamers to move on from Windows 10 to 11. Valve's monthly Hardware &amp; Software Survey shows that the gaming audience is more willing to upgrade: almost 34% of all Steam customers now run Microsoft's latest operating system.
Note: Participation in the survey is optional, and the data is never 100% accurate.
According to Steam Hardware &amp; Software Survey results for May 2023, 96.14% of all customers access the platform from Windows PCs (-0.24 points compared with the previous month). 60.51% run Windows 10 (-0.7 points), and 33.99% are powered by Windows 11.
Older Windows versions are still there, but their market shares are puny: 64-bit Windows 7 has 1.17% (-0.11 points), 64-bit Windows 8.1 has 0.29% (-0.02 points), and 32-bit Windows 7 is at 0.08%. Those still playing games from PCs with Windows 7 and 8 should start thinking about upgrading since Valve plans to kill Steam on unsupported Windows versions on January 1, 2024.
Windows 10 - 60.51% (-0.24 points) Windows 11 - 33.99% (+0.6 points) Windows 7 64-bit - 1.17% (-0.11 points) Windows 8.1 64-bit - 0.29% (-0.02 points) Windows 7 - 0.08%
Now to the hardware side of the report:
Steam Hardware Survey - May 2023 Processors Intel AMD Microsoft 67.52% (+0.38) 32.46% (-0.38) 0.03% Physical Cores 6 cores 4 cores 8 cores 33.78% (+0.29) 27.12% (-0.58) 19.59% (-0.01) Memory 16GB 8GB 32GB 51.93% (-0.26%) 18.91% (-0.44%) 16.87% (+0.77) Graphics Cards Models NVIDIA GTX 1650 NVIDIA GTX 1060 NVIDIA RTX 3060 5.85% (-0.13) 4.79% (-0.05) 4.73% (+0.22) Graphics Cards Memory 8GB 6GB 4GB 28.33% (+0.43) 19.18% (-0.05) 13.48% (-0.65) Display Resolution 1920 x 1080 2560 x 1440 1366 x 768 64.33% (-0.19) 12.88% (+0.39) 5.22% (-0.06)
You can find more information on the Steam Hardware &amp; Software Survey page.
    ###</t>
  </si>
  <si>
    <t>org: Microsoft
country: NA
state: NA
city: NA
industry: Technology
risks: NA
items_sold: Windows operating system
service_provided: NA
business_relations: Valve</t>
  </si>
  <si>
    <t>{'org': 'Microsoft', 'country': '', 'state': '', 'city': '', 'industry': 'Technology', 'risks': '', 'items_sold': 'Windows operating system', 'service_provided': '', 'business_relations': 'Valve', 'article_id': 5708692067, 'source': 'Neowin'}</t>
  </si>
  <si>
    <t>index</t>
  </si>
  <si>
    <t>FN</t>
  </si>
  <si>
    <t>FP</t>
  </si>
  <si>
    <t>NA</t>
  </si>
  <si>
    <t>ORG</t>
  </si>
  <si>
    <t>COUNTRY</t>
  </si>
  <si>
    <t>STATE</t>
  </si>
  <si>
    <t>CITY</t>
  </si>
  <si>
    <t>INDUSTRY</t>
  </si>
  <si>
    <t>RISKS</t>
  </si>
  <si>
    <t>ITEMS_SOLD</t>
  </si>
  <si>
    <t>SERVICES_PROVIDED</t>
  </si>
  <si>
    <t>BUSINESS_RELATIONS</t>
  </si>
  <si>
    <t>OVERALL</t>
  </si>
  <si>
    <t>FP - seems to pull info from outside the article ('athletic apparel'), although correct, nothing similar mentioned in article.</t>
  </si>
  <si>
    <t>LC</t>
  </si>
  <si>
    <t>-</t>
  </si>
  <si>
    <t>FN - missing items sold</t>
  </si>
  <si>
    <t>FRA - some orgs mentioned were not implied as having a business relation with the main org.</t>
  </si>
  <si>
    <t>FRA - intention was for business_relations to be companies in business with each other, but here it identified competitors. potential fault of the prompt.</t>
  </si>
  <si>
    <t>FN - missing org that was mentioned halfway through the article.</t>
  </si>
  <si>
    <t>LC - 'burn' not really a risk of the org.</t>
  </si>
  <si>
    <t>PF - multiple orgs in org slot, although the 3 orgs are equally the focus of the article.</t>
  </si>
  <si>
    <t>FN - missing some services provided</t>
  </si>
  <si>
    <t>FN - missing org</t>
  </si>
  <si>
    <t>FRA - talks about risk in general, not faced by PRA</t>
  </si>
  <si>
    <t>PF - multiple orgs in slot.</t>
  </si>
  <si>
    <t>FN - trading platform</t>
  </si>
  <si>
    <t>FN - Subsidiary of PAC Machinery</t>
  </si>
  <si>
    <t>FP - org should arguably be Environmental Protection Agency</t>
  </si>
  <si>
    <t>FP - not an org.</t>
  </si>
  <si>
    <t>FN - financial</t>
  </si>
  <si>
    <t>PF - no org but still filled in other slots</t>
  </si>
  <si>
    <t xml:space="preserve">   correct. notably it does not populate with services provided by a secondary company mentioned in the article.</t>
  </si>
  <si>
    <t xml:space="preserve">   Does well to ignore lots of noise. e.g. the 'article' contains lots of noise from advertisements that were seemingly scraped to be part of the article/contains multiple articles. e.g. there are risks mentioned associated to other articles, but CGPT correctly does not relate them to lulu lemon.</t>
  </si>
  <si>
    <t xml:space="preserve">   handles noise around risk well. e.g. starts off slightly negative, but rest of content is positive toward the org.</t>
  </si>
  <si>
    <t xml:space="preserve">   Ignores noise: many other tokens ('orgs') mentioned, yet does not assign them to business relations.</t>
  </si>
  <si>
    <t xml:space="preserve">   City mentioned but correctly does not assign to the org.</t>
  </si>
  <si>
    <t xml:space="preserve">   correct. handles noise well. e.g. end of article randomly mentions AI &amp; legal services, but this is not attributed to services of the org (correctly).</t>
  </si>
  <si>
    <t xml:space="preserve">   Potential FP - main org should probably be UBS Group</t>
  </si>
  <si>
    <t xml:space="preserve">   correctly excludes Tesco</t>
  </si>
  <si>
    <t xml:space="preserve">   Correctly excludes other orgs mentioned.</t>
  </si>
  <si>
    <t xml:space="preserve">   correctly excludes services associated to other org.</t>
  </si>
  <si>
    <t xml:space="preserve">   correctly excludes services mentioned by other org.</t>
  </si>
  <si>
    <t xml:space="preserve">   correctly excludes other orgs mentioned but without relation</t>
  </si>
  <si>
    <t>FN - missing org mentioned halfway through</t>
  </si>
  <si>
    <t>no_errors</t>
  </si>
  <si>
    <t>x</t>
  </si>
  <si>
    <t>False positives (FP)</t>
  </si>
  <si>
    <t xml:space="preserve"> Does the response populate slots with information that cannot be linked back to the raw article? E.g. due to hallucination or perhaps ChatGPT is pulling information from outside the article, when it should not.</t>
  </si>
  <si>
    <t>False negatives (FN)</t>
  </si>
  <si>
    <t xml:space="preserve"> Is the response failing to detect obvious information that could be filled in the slots? That is, failing to detect an organisation, or any obvious information related to that organisation that could populate the slots. </t>
  </si>
  <si>
    <t>False relation assignment (FRA)</t>
  </si>
  <si>
    <t xml:space="preserve"> For populated slots did they link back to the organisation, or was it simply being detected because it existed in the article? For example, the \textit{business_relations} slot - was this being populated simply because other organisations were mentioned in addition to the main organisation, or is there information in the article that implies an actual `business relationship' with the main organisation?</t>
  </si>
  <si>
    <t>Lacking concision (LC)</t>
  </si>
  <si>
    <t xml:space="preserve"> Are the responses summarised in a concise nature, as opposed to pulling long strings of text directly from the article? For example, the \textit{risks} slot - is the risk summarised in an overarching manner (`cybersecurity', `financial', etc.).</t>
  </si>
  <si>
    <t>Poor formatting (PF)</t>
  </si>
  <si>
    <t xml:space="preserve"> Does the response follow the intended format requested by the prompt? Responses should follow the key-value pair structure, without trailing newlines or spaces, and without any further slots being created. Also, if no organisation was mentioned, the response should have only been NA, or org: NA, without other slots being populated.</t>
  </si>
  <si>
    <t>FRA - slot popualted but no org</t>
  </si>
  <si>
    <t>FRA - compliance is a risk faced by other orgs mentioned.</t>
  </si>
  <si>
    <t>Row Labels</t>
  </si>
  <si>
    <t xml:space="preserve">   </t>
  </si>
  <si>
    <t xml:space="preserve">FN </t>
  </si>
  <si>
    <t xml:space="preserve">FP </t>
  </si>
  <si>
    <t xml:space="preserve">PF </t>
  </si>
  <si>
    <t>Grand Total</t>
  </si>
  <si>
    <t/>
  </si>
  <si>
    <t>FRA</t>
  </si>
  <si>
    <t xml:space="preserve">LC </t>
  </si>
  <si>
    <t>COUNT_FN</t>
  </si>
  <si>
    <t>COUNT_FP</t>
  </si>
  <si>
    <t>PF</t>
  </si>
  <si>
    <t>COUNTS</t>
  </si>
  <si>
    <t>COUNT_FRA</t>
  </si>
  <si>
    <t>COUNT_LC</t>
  </si>
  <si>
    <t>COUNT_PF</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</si>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</sst>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24">
    <xf numFmtId="0" fontId="0" fillId="0" borderId="0" xfId="0"/>
    <xf numFmtId="0" fontId="0" fillId="0" borderId="0" xfId="0" applyAlignment="1">
      <alignment wrapText="1"/>
    </xf>
    <xf numFmtId="49" fontId="1" fillId="0" borderId="1" xfId="0" applyNumberFormat="1" applyFont="1" applyBorder="1" applyAlignment="1">
      <alignment horizontal="center" vertical="top"/>
    </xf>
    <xf numFmtId="49" fontId="1" fillId="0" borderId="1" xfId="0" applyNumberFormat="1" applyFont="1" applyBorder="1" applyAlignment="1">
      <alignment horizontal="center" vertical="top" wrapText="1"/>
    </xf>
    <xf numFmtId="49" fontId="2" fillId="0" borderId="2" xfId="0" applyNumberFormat="1" applyFont="1" applyBorder="1" applyAlignment="1">
      <alignment horizontal="center" vertical="top" wrapText="1"/>
    </xf>
    <xf numFmtId="49" fontId="0" fillId="0" borderId="0" xfId="0" applyNumberFormat="1"/>
    <xf numFmtId="49" fontId="0" fillId="0" borderId="0" xfId="0" applyNumberFormat="1" applyAlignment="1">
      <alignment wrapText="1"/>
    </xf>
    <xf numFmtId="49" fontId="2" fillId="0" borderId="3" xfId="0" applyNumberFormat="1" applyFont="1" applyBorder="1" applyAlignment="1">
      <alignment horizontal="center" vertical="top" wrapText="1"/>
    </xf>
    <xf numFmtId="49" fontId="2" fillId="0" borderId="1" xfId="0" applyNumberFormat="1" applyFont="1" applyBorder="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top" wrapText="1"/>
    </xf>
    <xf numFmtId="0" fontId="0" fillId="0" borderId="0" xfId="0" applyAlignment="1">
      <alignment horizontal="left" vertical="top" wrapText="1"/>
    </xf>
    <xf numFmtId="49" fontId="2" fillId="2" borderId="1" xfId="0" applyNumberFormat="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0" fontId="0" fillId="0" borderId="0" xfId="0" applyAlignment="1">
      <alignment horizontal="left" indent="8"/>
    </xf>
    <xf numFmtId="0" fontId="0" fillId="0" borderId="0" xfId="0" applyAlignment="1">
      <alignment horizontal="left" indent="9"/>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refreshedDate="45096.653799189815" createdVersion="8" refreshedVersion="8" minRefreshableVersion="3" recordCount="100" xr:uid="{9C95FB66-F616-41AB-98D7-C31D827B8F38}">
  <cacheSource type="worksheet">
    <worksheetSource ref="K1:T101" sheet="latex_table"/>
  </cacheSource>
  <cacheFields count="10">
    <cacheField name="ORG" numFmtId="0">
      <sharedItems count="6">
        <s v=""/>
        <s v="FN"/>
        <s v="   "/>
        <s v="FN "/>
        <s v="PF "/>
        <s v="FP "/>
      </sharedItems>
    </cacheField>
    <cacheField name="COUNTRY" numFmtId="0">
      <sharedItems count="2">
        <s v=""/>
        <s v="-"/>
      </sharedItems>
    </cacheField>
    <cacheField name="STATE" numFmtId="0">
      <sharedItems count="2">
        <s v=""/>
        <s v="-"/>
      </sharedItems>
    </cacheField>
    <cacheField name="CITY" numFmtId="0">
      <sharedItems count="3">
        <s v=""/>
        <s v="   "/>
        <s v="-"/>
      </sharedItems>
    </cacheField>
    <cacheField name="INDUSTRY" numFmtId="0">
      <sharedItems count="3">
        <s v=""/>
        <s v="-"/>
        <s v="FP"/>
      </sharedItems>
    </cacheField>
    <cacheField name="RISKS" numFmtId="0">
      <sharedItems count="7">
        <s v=""/>
        <s v="FRA"/>
        <s v="LC"/>
        <s v="   "/>
        <s v="-"/>
        <s v="LC "/>
        <s v="FN "/>
      </sharedItems>
    </cacheField>
    <cacheField name="ITEMS_SOLD" numFmtId="0">
      <sharedItems count="4">
        <s v=""/>
        <s v="FP "/>
        <s v="FN "/>
        <s v="-"/>
      </sharedItems>
    </cacheField>
    <cacheField name="SERVICES_PROVIDED" numFmtId="0">
      <sharedItems count="6">
        <s v=""/>
        <s v="   "/>
        <s v="-"/>
        <s v="FN "/>
        <s v="FP"/>
        <s v="LC"/>
      </sharedItems>
    </cacheField>
    <cacheField name="BUSINESS_RELATIONS" numFmtId="0">
      <sharedItems count="6">
        <s v=""/>
        <s v="FRA"/>
        <s v="   "/>
        <s v="LC"/>
        <s v="-"/>
        <s v="FN "/>
      </sharedItems>
    </cacheField>
    <cacheField name="OVERALL" numFmtId="0">
      <sharedItems count="3">
        <s v=""/>
        <s v="PF "/>
        <s v="-"/>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x v="0"/>
    <x v="0"/>
    <x v="0"/>
    <x v="0"/>
  </r>
  <r>
    <x v="0"/>
    <x v="0"/>
    <x v="0"/>
    <x v="0"/>
    <x v="0"/>
    <x v="0"/>
    <x v="0"/>
    <x v="0"/>
    <x v="0"/>
    <x v="0"/>
  </r>
  <r>
    <x v="1"/>
    <x v="0"/>
    <x v="0"/>
    <x v="0"/>
    <x v="0"/>
    <x v="1"/>
    <x v="0"/>
    <x v="0"/>
    <x v="0"/>
    <x v="1"/>
  </r>
  <r>
    <x v="0"/>
    <x v="0"/>
    <x v="0"/>
    <x v="0"/>
    <x v="0"/>
    <x v="1"/>
    <x v="0"/>
    <x v="1"/>
    <x v="1"/>
    <x v="0"/>
  </r>
  <r>
    <x v="0"/>
    <x v="0"/>
    <x v="0"/>
    <x v="0"/>
    <x v="0"/>
    <x v="0"/>
    <x v="0"/>
    <x v="0"/>
    <x v="0"/>
    <x v="0"/>
  </r>
  <r>
    <x v="2"/>
    <x v="0"/>
    <x v="0"/>
    <x v="0"/>
    <x v="0"/>
    <x v="2"/>
    <x v="1"/>
    <x v="0"/>
    <x v="0"/>
    <x v="0"/>
  </r>
  <r>
    <x v="0"/>
    <x v="0"/>
    <x v="0"/>
    <x v="0"/>
    <x v="0"/>
    <x v="0"/>
    <x v="0"/>
    <x v="0"/>
    <x v="0"/>
    <x v="0"/>
  </r>
  <r>
    <x v="1"/>
    <x v="0"/>
    <x v="0"/>
    <x v="0"/>
    <x v="0"/>
    <x v="0"/>
    <x v="0"/>
    <x v="0"/>
    <x v="0"/>
    <x v="0"/>
  </r>
  <r>
    <x v="0"/>
    <x v="0"/>
    <x v="0"/>
    <x v="0"/>
    <x v="0"/>
    <x v="3"/>
    <x v="0"/>
    <x v="0"/>
    <x v="0"/>
    <x v="0"/>
  </r>
  <r>
    <x v="0"/>
    <x v="0"/>
    <x v="0"/>
    <x v="0"/>
    <x v="0"/>
    <x v="0"/>
    <x v="0"/>
    <x v="0"/>
    <x v="0"/>
    <x v="0"/>
  </r>
  <r>
    <x v="2"/>
    <x v="0"/>
    <x v="0"/>
    <x v="0"/>
    <x v="0"/>
    <x v="0"/>
    <x v="0"/>
    <x v="0"/>
    <x v="0"/>
    <x v="0"/>
  </r>
  <r>
    <x v="0"/>
    <x v="0"/>
    <x v="0"/>
    <x v="1"/>
    <x v="0"/>
    <x v="0"/>
    <x v="0"/>
    <x v="0"/>
    <x v="0"/>
    <x v="0"/>
  </r>
  <r>
    <x v="0"/>
    <x v="0"/>
    <x v="0"/>
    <x v="0"/>
    <x v="0"/>
    <x v="0"/>
    <x v="0"/>
    <x v="1"/>
    <x v="0"/>
    <x v="0"/>
  </r>
  <r>
    <x v="0"/>
    <x v="0"/>
    <x v="0"/>
    <x v="0"/>
    <x v="0"/>
    <x v="0"/>
    <x v="2"/>
    <x v="0"/>
    <x v="0"/>
    <x v="0"/>
  </r>
  <r>
    <x v="2"/>
    <x v="0"/>
    <x v="0"/>
    <x v="0"/>
    <x v="0"/>
    <x v="0"/>
    <x v="0"/>
    <x v="1"/>
    <x v="0"/>
    <x v="0"/>
  </r>
  <r>
    <x v="0"/>
    <x v="0"/>
    <x v="0"/>
    <x v="0"/>
    <x v="0"/>
    <x v="0"/>
    <x v="0"/>
    <x v="0"/>
    <x v="0"/>
    <x v="0"/>
  </r>
  <r>
    <x v="0"/>
    <x v="0"/>
    <x v="0"/>
    <x v="0"/>
    <x v="0"/>
    <x v="0"/>
    <x v="0"/>
    <x v="0"/>
    <x v="1"/>
    <x v="0"/>
  </r>
  <r>
    <x v="0"/>
    <x v="0"/>
    <x v="0"/>
    <x v="0"/>
    <x v="0"/>
    <x v="0"/>
    <x v="0"/>
    <x v="0"/>
    <x v="0"/>
    <x v="0"/>
  </r>
  <r>
    <x v="0"/>
    <x v="0"/>
    <x v="0"/>
    <x v="0"/>
    <x v="0"/>
    <x v="0"/>
    <x v="0"/>
    <x v="0"/>
    <x v="0"/>
    <x v="0"/>
  </r>
  <r>
    <x v="0"/>
    <x v="0"/>
    <x v="0"/>
    <x v="0"/>
    <x v="0"/>
    <x v="0"/>
    <x v="0"/>
    <x v="0"/>
    <x v="0"/>
    <x v="0"/>
  </r>
  <r>
    <x v="0"/>
    <x v="0"/>
    <x v="0"/>
    <x v="0"/>
    <x v="0"/>
    <x v="0"/>
    <x v="0"/>
    <x v="0"/>
    <x v="0"/>
    <x v="0"/>
  </r>
  <r>
    <x v="0"/>
    <x v="0"/>
    <x v="0"/>
    <x v="0"/>
    <x v="0"/>
    <x v="0"/>
    <x v="0"/>
    <x v="0"/>
    <x v="0"/>
    <x v="0"/>
  </r>
  <r>
    <x v="0"/>
    <x v="0"/>
    <x v="0"/>
    <x v="0"/>
    <x v="0"/>
    <x v="0"/>
    <x v="0"/>
    <x v="0"/>
    <x v="2"/>
    <x v="0"/>
  </r>
  <r>
    <x v="0"/>
    <x v="0"/>
    <x v="0"/>
    <x v="0"/>
    <x v="0"/>
    <x v="0"/>
    <x v="0"/>
    <x v="0"/>
    <x v="3"/>
    <x v="0"/>
  </r>
  <r>
    <x v="0"/>
    <x v="0"/>
    <x v="0"/>
    <x v="0"/>
    <x v="0"/>
    <x v="0"/>
    <x v="0"/>
    <x v="0"/>
    <x v="2"/>
    <x v="0"/>
  </r>
  <r>
    <x v="0"/>
    <x v="0"/>
    <x v="0"/>
    <x v="0"/>
    <x v="0"/>
    <x v="0"/>
    <x v="0"/>
    <x v="1"/>
    <x v="0"/>
    <x v="0"/>
  </r>
  <r>
    <x v="3"/>
    <x v="1"/>
    <x v="1"/>
    <x v="2"/>
    <x v="1"/>
    <x v="4"/>
    <x v="3"/>
    <x v="2"/>
    <x v="4"/>
    <x v="0"/>
  </r>
  <r>
    <x v="0"/>
    <x v="0"/>
    <x v="0"/>
    <x v="0"/>
    <x v="0"/>
    <x v="0"/>
    <x v="0"/>
    <x v="1"/>
    <x v="0"/>
    <x v="0"/>
  </r>
  <r>
    <x v="0"/>
    <x v="0"/>
    <x v="0"/>
    <x v="0"/>
    <x v="0"/>
    <x v="5"/>
    <x v="0"/>
    <x v="0"/>
    <x v="0"/>
    <x v="0"/>
  </r>
  <r>
    <x v="0"/>
    <x v="0"/>
    <x v="0"/>
    <x v="0"/>
    <x v="0"/>
    <x v="0"/>
    <x v="0"/>
    <x v="0"/>
    <x v="2"/>
    <x v="0"/>
  </r>
  <r>
    <x v="0"/>
    <x v="0"/>
    <x v="0"/>
    <x v="0"/>
    <x v="0"/>
    <x v="0"/>
    <x v="0"/>
    <x v="0"/>
    <x v="0"/>
    <x v="0"/>
  </r>
  <r>
    <x v="0"/>
    <x v="0"/>
    <x v="0"/>
    <x v="0"/>
    <x v="0"/>
    <x v="0"/>
    <x v="0"/>
    <x v="0"/>
    <x v="0"/>
    <x v="0"/>
  </r>
  <r>
    <x v="4"/>
    <x v="0"/>
    <x v="0"/>
    <x v="0"/>
    <x v="0"/>
    <x v="0"/>
    <x v="0"/>
    <x v="0"/>
    <x v="0"/>
    <x v="0"/>
  </r>
  <r>
    <x v="0"/>
    <x v="0"/>
    <x v="0"/>
    <x v="0"/>
    <x v="0"/>
    <x v="0"/>
    <x v="0"/>
    <x v="0"/>
    <x v="0"/>
    <x v="0"/>
  </r>
  <r>
    <x v="0"/>
    <x v="0"/>
    <x v="0"/>
    <x v="0"/>
    <x v="0"/>
    <x v="0"/>
    <x v="0"/>
    <x v="0"/>
    <x v="0"/>
    <x v="0"/>
  </r>
  <r>
    <x v="0"/>
    <x v="0"/>
    <x v="0"/>
    <x v="0"/>
    <x v="0"/>
    <x v="0"/>
    <x v="0"/>
    <x v="0"/>
    <x v="0"/>
    <x v="1"/>
  </r>
  <r>
    <x v="0"/>
    <x v="0"/>
    <x v="0"/>
    <x v="0"/>
    <x v="0"/>
    <x v="0"/>
    <x v="0"/>
    <x v="3"/>
    <x v="0"/>
    <x v="0"/>
  </r>
  <r>
    <x v="0"/>
    <x v="0"/>
    <x v="0"/>
    <x v="0"/>
    <x v="0"/>
    <x v="0"/>
    <x v="0"/>
    <x v="0"/>
    <x v="0"/>
    <x v="0"/>
  </r>
  <r>
    <x v="0"/>
    <x v="0"/>
    <x v="0"/>
    <x v="0"/>
    <x v="0"/>
    <x v="0"/>
    <x v="0"/>
    <x v="0"/>
    <x v="0"/>
    <x v="0"/>
  </r>
  <r>
    <x v="3"/>
    <x v="1"/>
    <x v="1"/>
    <x v="2"/>
    <x v="1"/>
    <x v="4"/>
    <x v="3"/>
    <x v="2"/>
    <x v="4"/>
    <x v="0"/>
  </r>
  <r>
    <x v="0"/>
    <x v="0"/>
    <x v="0"/>
    <x v="0"/>
    <x v="0"/>
    <x v="0"/>
    <x v="0"/>
    <x v="0"/>
    <x v="0"/>
    <x v="0"/>
  </r>
  <r>
    <x v="0"/>
    <x v="0"/>
    <x v="0"/>
    <x v="0"/>
    <x v="0"/>
    <x v="0"/>
    <x v="0"/>
    <x v="0"/>
    <x v="0"/>
    <x v="0"/>
  </r>
  <r>
    <x v="0"/>
    <x v="0"/>
    <x v="0"/>
    <x v="0"/>
    <x v="0"/>
    <x v="0"/>
    <x v="0"/>
    <x v="0"/>
    <x v="0"/>
    <x v="0"/>
  </r>
  <r>
    <x v="0"/>
    <x v="0"/>
    <x v="0"/>
    <x v="0"/>
    <x v="0"/>
    <x v="0"/>
    <x v="0"/>
    <x v="4"/>
    <x v="0"/>
    <x v="0"/>
  </r>
  <r>
    <x v="0"/>
    <x v="0"/>
    <x v="0"/>
    <x v="0"/>
    <x v="0"/>
    <x v="0"/>
    <x v="0"/>
    <x v="0"/>
    <x v="0"/>
    <x v="0"/>
  </r>
  <r>
    <x v="0"/>
    <x v="0"/>
    <x v="0"/>
    <x v="0"/>
    <x v="2"/>
    <x v="0"/>
    <x v="0"/>
    <x v="0"/>
    <x v="0"/>
    <x v="0"/>
  </r>
  <r>
    <x v="0"/>
    <x v="0"/>
    <x v="0"/>
    <x v="0"/>
    <x v="0"/>
    <x v="0"/>
    <x v="0"/>
    <x v="0"/>
    <x v="0"/>
    <x v="0"/>
  </r>
  <r>
    <x v="0"/>
    <x v="0"/>
    <x v="0"/>
    <x v="0"/>
    <x v="0"/>
    <x v="0"/>
    <x v="0"/>
    <x v="0"/>
    <x v="0"/>
    <x v="0"/>
  </r>
  <r>
    <x v="0"/>
    <x v="0"/>
    <x v="0"/>
    <x v="0"/>
    <x v="0"/>
    <x v="0"/>
    <x v="0"/>
    <x v="0"/>
    <x v="0"/>
    <x v="0"/>
  </r>
  <r>
    <x v="0"/>
    <x v="0"/>
    <x v="0"/>
    <x v="0"/>
    <x v="0"/>
    <x v="0"/>
    <x v="0"/>
    <x v="0"/>
    <x v="0"/>
    <x v="0"/>
  </r>
  <r>
    <x v="0"/>
    <x v="0"/>
    <x v="0"/>
    <x v="0"/>
    <x v="0"/>
    <x v="0"/>
    <x v="0"/>
    <x v="0"/>
    <x v="0"/>
    <x v="0"/>
  </r>
  <r>
    <x v="0"/>
    <x v="0"/>
    <x v="0"/>
    <x v="0"/>
    <x v="0"/>
    <x v="0"/>
    <x v="0"/>
    <x v="0"/>
    <x v="0"/>
    <x v="0"/>
  </r>
  <r>
    <x v="0"/>
    <x v="0"/>
    <x v="0"/>
    <x v="0"/>
    <x v="0"/>
    <x v="0"/>
    <x v="0"/>
    <x v="0"/>
    <x v="0"/>
    <x v="0"/>
  </r>
  <r>
    <x v="0"/>
    <x v="0"/>
    <x v="0"/>
    <x v="0"/>
    <x v="0"/>
    <x v="0"/>
    <x v="0"/>
    <x v="0"/>
    <x v="0"/>
    <x v="0"/>
  </r>
  <r>
    <x v="0"/>
    <x v="0"/>
    <x v="0"/>
    <x v="0"/>
    <x v="0"/>
    <x v="0"/>
    <x v="0"/>
    <x v="0"/>
    <x v="0"/>
    <x v="0"/>
  </r>
  <r>
    <x v="0"/>
    <x v="0"/>
    <x v="0"/>
    <x v="0"/>
    <x v="0"/>
    <x v="1"/>
    <x v="0"/>
    <x v="0"/>
    <x v="0"/>
    <x v="0"/>
  </r>
  <r>
    <x v="4"/>
    <x v="0"/>
    <x v="0"/>
    <x v="0"/>
    <x v="0"/>
    <x v="0"/>
    <x v="0"/>
    <x v="0"/>
    <x v="0"/>
    <x v="0"/>
  </r>
  <r>
    <x v="0"/>
    <x v="0"/>
    <x v="0"/>
    <x v="0"/>
    <x v="0"/>
    <x v="0"/>
    <x v="0"/>
    <x v="0"/>
    <x v="0"/>
    <x v="0"/>
  </r>
  <r>
    <x v="0"/>
    <x v="0"/>
    <x v="0"/>
    <x v="0"/>
    <x v="0"/>
    <x v="0"/>
    <x v="0"/>
    <x v="0"/>
    <x v="0"/>
    <x v="0"/>
  </r>
  <r>
    <x v="0"/>
    <x v="0"/>
    <x v="0"/>
    <x v="0"/>
    <x v="0"/>
    <x v="0"/>
    <x v="0"/>
    <x v="0"/>
    <x v="0"/>
    <x v="0"/>
  </r>
  <r>
    <x v="0"/>
    <x v="0"/>
    <x v="0"/>
    <x v="0"/>
    <x v="0"/>
    <x v="0"/>
    <x v="0"/>
    <x v="3"/>
    <x v="0"/>
    <x v="0"/>
  </r>
  <r>
    <x v="0"/>
    <x v="0"/>
    <x v="0"/>
    <x v="0"/>
    <x v="0"/>
    <x v="0"/>
    <x v="0"/>
    <x v="0"/>
    <x v="0"/>
    <x v="0"/>
  </r>
  <r>
    <x v="0"/>
    <x v="0"/>
    <x v="0"/>
    <x v="0"/>
    <x v="0"/>
    <x v="0"/>
    <x v="0"/>
    <x v="5"/>
    <x v="5"/>
    <x v="0"/>
  </r>
  <r>
    <x v="0"/>
    <x v="0"/>
    <x v="0"/>
    <x v="0"/>
    <x v="0"/>
    <x v="0"/>
    <x v="0"/>
    <x v="0"/>
    <x v="0"/>
    <x v="0"/>
  </r>
  <r>
    <x v="0"/>
    <x v="0"/>
    <x v="0"/>
    <x v="0"/>
    <x v="0"/>
    <x v="0"/>
    <x v="0"/>
    <x v="0"/>
    <x v="0"/>
    <x v="0"/>
  </r>
  <r>
    <x v="3"/>
    <x v="1"/>
    <x v="1"/>
    <x v="2"/>
    <x v="1"/>
    <x v="4"/>
    <x v="3"/>
    <x v="2"/>
    <x v="4"/>
    <x v="2"/>
  </r>
  <r>
    <x v="3"/>
    <x v="0"/>
    <x v="0"/>
    <x v="0"/>
    <x v="0"/>
    <x v="0"/>
    <x v="0"/>
    <x v="0"/>
    <x v="0"/>
    <x v="0"/>
  </r>
  <r>
    <x v="0"/>
    <x v="0"/>
    <x v="0"/>
    <x v="0"/>
    <x v="0"/>
    <x v="0"/>
    <x v="0"/>
    <x v="0"/>
    <x v="0"/>
    <x v="0"/>
  </r>
  <r>
    <x v="0"/>
    <x v="0"/>
    <x v="0"/>
    <x v="0"/>
    <x v="0"/>
    <x v="0"/>
    <x v="0"/>
    <x v="0"/>
    <x v="0"/>
    <x v="0"/>
  </r>
  <r>
    <x v="5"/>
    <x v="0"/>
    <x v="0"/>
    <x v="0"/>
    <x v="0"/>
    <x v="0"/>
    <x v="0"/>
    <x v="0"/>
    <x v="0"/>
    <x v="0"/>
  </r>
  <r>
    <x v="0"/>
    <x v="0"/>
    <x v="0"/>
    <x v="0"/>
    <x v="0"/>
    <x v="0"/>
    <x v="0"/>
    <x v="0"/>
    <x v="0"/>
    <x v="0"/>
  </r>
  <r>
    <x v="5"/>
    <x v="0"/>
    <x v="0"/>
    <x v="0"/>
    <x v="0"/>
    <x v="0"/>
    <x v="0"/>
    <x v="5"/>
    <x v="0"/>
    <x v="0"/>
  </r>
  <r>
    <x v="0"/>
    <x v="0"/>
    <x v="0"/>
    <x v="0"/>
    <x v="0"/>
    <x v="6"/>
    <x v="0"/>
    <x v="0"/>
    <x v="0"/>
    <x v="0"/>
  </r>
  <r>
    <x v="0"/>
    <x v="0"/>
    <x v="0"/>
    <x v="0"/>
    <x v="0"/>
    <x v="0"/>
    <x v="0"/>
    <x v="0"/>
    <x v="0"/>
    <x v="0"/>
  </r>
  <r>
    <x v="0"/>
    <x v="0"/>
    <x v="0"/>
    <x v="0"/>
    <x v="0"/>
    <x v="0"/>
    <x v="0"/>
    <x v="0"/>
    <x v="0"/>
    <x v="0"/>
  </r>
  <r>
    <x v="0"/>
    <x v="0"/>
    <x v="0"/>
    <x v="0"/>
    <x v="0"/>
    <x v="0"/>
    <x v="0"/>
    <x v="0"/>
    <x v="0"/>
    <x v="1"/>
  </r>
  <r>
    <x v="0"/>
    <x v="0"/>
    <x v="0"/>
    <x v="0"/>
    <x v="0"/>
    <x v="0"/>
    <x v="0"/>
    <x v="5"/>
    <x v="0"/>
    <x v="0"/>
  </r>
  <r>
    <x v="0"/>
    <x v="0"/>
    <x v="0"/>
    <x v="0"/>
    <x v="0"/>
    <x v="0"/>
    <x v="0"/>
    <x v="0"/>
    <x v="0"/>
    <x v="0"/>
  </r>
  <r>
    <x v="0"/>
    <x v="0"/>
    <x v="0"/>
    <x v="0"/>
    <x v="0"/>
    <x v="0"/>
    <x v="0"/>
    <x v="0"/>
    <x v="0"/>
    <x v="0"/>
  </r>
  <r>
    <x v="0"/>
    <x v="0"/>
    <x v="0"/>
    <x v="0"/>
    <x v="0"/>
    <x v="0"/>
    <x v="0"/>
    <x v="0"/>
    <x v="0"/>
    <x v="0"/>
  </r>
  <r>
    <x v="0"/>
    <x v="0"/>
    <x v="0"/>
    <x v="0"/>
    <x v="0"/>
    <x v="0"/>
    <x v="0"/>
    <x v="0"/>
    <x v="0"/>
    <x v="0"/>
  </r>
  <r>
    <x v="0"/>
    <x v="0"/>
    <x v="0"/>
    <x v="0"/>
    <x v="0"/>
    <x v="0"/>
    <x v="0"/>
    <x v="0"/>
    <x v="0"/>
    <x v="0"/>
  </r>
  <r>
    <x v="0"/>
    <x v="0"/>
    <x v="0"/>
    <x v="0"/>
    <x v="0"/>
    <x v="0"/>
    <x v="0"/>
    <x v="0"/>
    <x v="0"/>
    <x v="0"/>
  </r>
  <r>
    <x v="0"/>
    <x v="0"/>
    <x v="0"/>
    <x v="0"/>
    <x v="0"/>
    <x v="0"/>
    <x v="0"/>
    <x v="0"/>
    <x v="0"/>
    <x v="1"/>
  </r>
  <r>
    <x v="1"/>
    <x v="0"/>
    <x v="0"/>
    <x v="0"/>
    <x v="0"/>
    <x v="0"/>
    <x v="0"/>
    <x v="0"/>
    <x v="0"/>
    <x v="0"/>
  </r>
  <r>
    <x v="0"/>
    <x v="0"/>
    <x v="0"/>
    <x v="0"/>
    <x v="0"/>
    <x v="2"/>
    <x v="0"/>
    <x v="0"/>
    <x v="0"/>
    <x v="0"/>
  </r>
  <r>
    <x v="0"/>
    <x v="0"/>
    <x v="0"/>
    <x v="0"/>
    <x v="0"/>
    <x v="0"/>
    <x v="0"/>
    <x v="0"/>
    <x v="0"/>
    <x v="0"/>
  </r>
  <r>
    <x v="0"/>
    <x v="0"/>
    <x v="0"/>
    <x v="0"/>
    <x v="0"/>
    <x v="0"/>
    <x v="0"/>
    <x v="0"/>
    <x v="0"/>
    <x v="0"/>
  </r>
  <r>
    <x v="0"/>
    <x v="0"/>
    <x v="0"/>
    <x v="0"/>
    <x v="0"/>
    <x v="0"/>
    <x v="0"/>
    <x v="0"/>
    <x v="0"/>
    <x v="0"/>
  </r>
  <r>
    <x v="0"/>
    <x v="0"/>
    <x v="0"/>
    <x v="0"/>
    <x v="0"/>
    <x v="0"/>
    <x v="0"/>
    <x v="0"/>
    <x v="0"/>
    <x v="0"/>
  </r>
  <r>
    <x v="0"/>
    <x v="0"/>
    <x v="0"/>
    <x v="0"/>
    <x v="0"/>
    <x v="0"/>
    <x v="0"/>
    <x v="0"/>
    <x v="0"/>
    <x v="0"/>
  </r>
  <r>
    <x v="0"/>
    <x v="0"/>
    <x v="0"/>
    <x v="0"/>
    <x v="0"/>
    <x v="0"/>
    <x v="0"/>
    <x v="0"/>
    <x v="0"/>
    <x v="0"/>
  </r>
  <r>
    <x v="0"/>
    <x v="0"/>
    <x v="0"/>
    <x v="0"/>
    <x v="0"/>
    <x v="0"/>
    <x v="0"/>
    <x v="0"/>
    <x v="0"/>
    <x v="0"/>
  </r>
  <r>
    <x v="0"/>
    <x v="0"/>
    <x v="0"/>
    <x v="0"/>
    <x v="0"/>
    <x v="0"/>
    <x v="0"/>
    <x v="0"/>
    <x v="0"/>
    <x v="0"/>
  </r>
  <r>
    <x v="0"/>
    <x v="0"/>
    <x v="0"/>
    <x v="0"/>
    <x v="0"/>
    <x v="0"/>
    <x v="0"/>
    <x v="0"/>
    <x v="0"/>
    <x v="0"/>
  </r>
  <r>
    <x v="0"/>
    <x v="0"/>
    <x v="0"/>
    <x v="0"/>
    <x v="0"/>
    <x v="0"/>
    <x v="0"/>
    <x v="0"/>
    <x v="0"/>
    <x v="0"/>
  </r>
  <r>
    <x v="0"/>
    <x v="0"/>
    <x v="0"/>
    <x v="0"/>
    <x v="0"/>
    <x v="0"/>
    <x v="0"/>
    <x v="0"/>
    <x v="0"/>
    <x v="0"/>
  </r>
  <r>
    <x v="0"/>
    <x v="0"/>
    <x v="0"/>
    <x v="0"/>
    <x v="0"/>
    <x v="0"/>
    <x v="0"/>
    <x v="0"/>
    <x v="0"/>
    <x v="0"/>
  </r>
  <r>
    <x v="1"/>
    <x v="1"/>
    <x v="1"/>
    <x v="2"/>
    <x v="1"/>
    <x v="4"/>
    <x v="3"/>
    <x v="2"/>
    <x v="4"/>
    <x v="0"/>
  </r>
  <r>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EAB3C1-36E7-49DA-BBDB-701A925E617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65" firstHeaderRow="1" firstDataRow="1" firstDataCol="1"/>
  <pivotFields count="10">
    <pivotField axis="axisRow" showAll="0">
      <items count="7">
        <item x="0"/>
        <item x="2"/>
        <item x="1"/>
        <item x="3"/>
        <item x="5"/>
        <item x="4"/>
        <item t="default"/>
      </items>
    </pivotField>
    <pivotField axis="axisRow" showAll="0">
      <items count="3">
        <item x="0"/>
        <item x="1"/>
        <item t="default"/>
      </items>
    </pivotField>
    <pivotField axis="axisRow" showAll="0">
      <items count="3">
        <item x="0"/>
        <item x="1"/>
        <item t="default"/>
      </items>
    </pivotField>
    <pivotField axis="axisRow" showAll="0">
      <items count="4">
        <item x="0"/>
        <item x="2"/>
        <item x="1"/>
        <item t="default"/>
      </items>
    </pivotField>
    <pivotField axis="axisRow" showAll="0">
      <items count="4">
        <item x="0"/>
        <item x="1"/>
        <item x="2"/>
        <item t="default"/>
      </items>
    </pivotField>
    <pivotField axis="axisRow" showAll="0">
      <items count="8">
        <item x="0"/>
        <item x="4"/>
        <item x="3"/>
        <item x="6"/>
        <item x="1"/>
        <item x="2"/>
        <item x="5"/>
        <item t="default"/>
      </items>
    </pivotField>
    <pivotField axis="axisRow" showAll="0">
      <items count="5">
        <item x="0"/>
        <item x="3"/>
        <item x="2"/>
        <item x="1"/>
        <item t="default"/>
      </items>
    </pivotField>
    <pivotField axis="axisRow" showAll="0">
      <items count="7">
        <item x="0"/>
        <item x="2"/>
        <item x="1"/>
        <item x="3"/>
        <item x="4"/>
        <item x="5"/>
        <item t="default"/>
      </items>
    </pivotField>
    <pivotField axis="axisRow" showAll="0">
      <items count="7">
        <item x="0"/>
        <item x="4"/>
        <item x="2"/>
        <item x="5"/>
        <item x="1"/>
        <item x="3"/>
        <item t="default"/>
      </items>
    </pivotField>
    <pivotField axis="axisRow" showAll="0">
      <items count="4">
        <item x="0"/>
        <item x="2"/>
        <item x="1"/>
        <item t="default"/>
      </items>
    </pivotField>
  </pivotFields>
  <rowFields count="10">
    <field x="0"/>
    <field x="1"/>
    <field x="2"/>
    <field x="3"/>
    <field x="4"/>
    <field x="5"/>
    <field x="6"/>
    <field x="7"/>
    <field x="8"/>
    <field x="9"/>
  </rowFields>
  <rowItems count="162">
    <i>
      <x/>
    </i>
    <i r="1">
      <x/>
    </i>
    <i r="2">
      <x/>
    </i>
    <i r="3">
      <x/>
    </i>
    <i r="4">
      <x/>
    </i>
    <i r="5">
      <x/>
    </i>
    <i r="6">
      <x/>
    </i>
    <i r="7">
      <x/>
    </i>
    <i r="8">
      <x/>
    </i>
    <i r="9">
      <x/>
    </i>
    <i r="9">
      <x v="2"/>
    </i>
    <i r="8">
      <x v="2"/>
    </i>
    <i r="9">
      <x/>
    </i>
    <i r="8">
      <x v="4"/>
    </i>
    <i r="9">
      <x/>
    </i>
    <i r="8">
      <x v="5"/>
    </i>
    <i r="9">
      <x/>
    </i>
    <i r="7">
      <x v="2"/>
    </i>
    <i r="8">
      <x/>
    </i>
    <i r="9">
      <x/>
    </i>
    <i r="7">
      <x v="3"/>
    </i>
    <i r="8">
      <x/>
    </i>
    <i r="9">
      <x/>
    </i>
    <i r="7">
      <x v="4"/>
    </i>
    <i r="8">
      <x/>
    </i>
    <i r="9">
      <x/>
    </i>
    <i r="7">
      <x v="5"/>
    </i>
    <i r="8">
      <x/>
    </i>
    <i r="9">
      <x/>
    </i>
    <i r="8">
      <x v="3"/>
    </i>
    <i r="9">
      <x/>
    </i>
    <i r="6">
      <x v="2"/>
    </i>
    <i r="7">
      <x/>
    </i>
    <i r="8">
      <x/>
    </i>
    <i r="9">
      <x/>
    </i>
    <i r="5">
      <x v="2"/>
    </i>
    <i r="6">
      <x/>
    </i>
    <i r="7">
      <x/>
    </i>
    <i r="8">
      <x/>
    </i>
    <i r="9">
      <x/>
    </i>
    <i r="5">
      <x v="3"/>
    </i>
    <i r="6">
      <x/>
    </i>
    <i r="7">
      <x/>
    </i>
    <i r="8">
      <x/>
    </i>
    <i r="9">
      <x/>
    </i>
    <i r="5">
      <x v="4"/>
    </i>
    <i r="6">
      <x/>
    </i>
    <i r="7">
      <x/>
    </i>
    <i r="8">
      <x/>
    </i>
    <i r="9">
      <x/>
    </i>
    <i r="7">
      <x v="2"/>
    </i>
    <i r="8">
      <x v="4"/>
    </i>
    <i r="9">
      <x/>
    </i>
    <i r="5">
      <x v="5"/>
    </i>
    <i r="6">
      <x/>
    </i>
    <i r="7">
      <x/>
    </i>
    <i r="8">
      <x/>
    </i>
    <i r="9">
      <x/>
    </i>
    <i r="5">
      <x v="6"/>
    </i>
    <i r="6">
      <x/>
    </i>
    <i r="7">
      <x/>
    </i>
    <i r="8">
      <x/>
    </i>
    <i r="9">
      <x/>
    </i>
    <i r="4">
      <x v="2"/>
    </i>
    <i r="5">
      <x/>
    </i>
    <i r="6">
      <x/>
    </i>
    <i r="7">
      <x/>
    </i>
    <i r="8">
      <x/>
    </i>
    <i r="9">
      <x/>
    </i>
    <i r="3">
      <x v="2"/>
    </i>
    <i r="4">
      <x/>
    </i>
    <i r="5">
      <x/>
    </i>
    <i r="6">
      <x/>
    </i>
    <i r="7">
      <x/>
    </i>
    <i r="8">
      <x/>
    </i>
    <i r="9">
      <x/>
    </i>
    <i>
      <x v="1"/>
    </i>
    <i r="1">
      <x/>
    </i>
    <i r="2">
      <x/>
    </i>
    <i r="3">
      <x/>
    </i>
    <i r="4">
      <x/>
    </i>
    <i r="5">
      <x/>
    </i>
    <i r="6">
      <x/>
    </i>
    <i r="7">
      <x/>
    </i>
    <i r="8">
      <x/>
    </i>
    <i r="9">
      <x/>
    </i>
    <i r="7">
      <x v="2"/>
    </i>
    <i r="8">
      <x/>
    </i>
    <i r="9">
      <x/>
    </i>
    <i r="5">
      <x v="5"/>
    </i>
    <i r="6">
      <x v="3"/>
    </i>
    <i r="7">
      <x/>
    </i>
    <i r="8">
      <x/>
    </i>
    <i r="9">
      <x/>
    </i>
    <i>
      <x v="2"/>
    </i>
    <i r="1">
      <x/>
    </i>
    <i r="2">
      <x/>
    </i>
    <i r="3">
      <x/>
    </i>
    <i r="4">
      <x/>
    </i>
    <i r="5">
      <x/>
    </i>
    <i r="6">
      <x/>
    </i>
    <i r="7">
      <x/>
    </i>
    <i r="8">
      <x/>
    </i>
    <i r="9">
      <x/>
    </i>
    <i r="5">
      <x v="4"/>
    </i>
    <i r="6">
      <x/>
    </i>
    <i r="7">
      <x/>
    </i>
    <i r="8">
      <x/>
    </i>
    <i r="9">
      <x v="2"/>
    </i>
    <i r="1">
      <x v="1"/>
    </i>
    <i r="2">
      <x v="1"/>
    </i>
    <i r="3">
      <x v="1"/>
    </i>
    <i r="4">
      <x v="1"/>
    </i>
    <i r="5">
      <x v="1"/>
    </i>
    <i r="6">
      <x v="1"/>
    </i>
    <i r="7">
      <x v="1"/>
    </i>
    <i r="8">
      <x v="1"/>
    </i>
    <i r="9">
      <x/>
    </i>
    <i>
      <x v="3"/>
    </i>
    <i r="1">
      <x/>
    </i>
    <i r="2">
      <x/>
    </i>
    <i r="3">
      <x/>
    </i>
    <i r="4">
      <x/>
    </i>
    <i r="5">
      <x/>
    </i>
    <i r="6">
      <x/>
    </i>
    <i r="7">
      <x/>
    </i>
    <i r="8">
      <x/>
    </i>
    <i r="9">
      <x/>
    </i>
    <i r="1">
      <x v="1"/>
    </i>
    <i r="2">
      <x v="1"/>
    </i>
    <i r="3">
      <x v="1"/>
    </i>
    <i r="4">
      <x v="1"/>
    </i>
    <i r="5">
      <x v="1"/>
    </i>
    <i r="6">
      <x v="1"/>
    </i>
    <i r="7">
      <x v="1"/>
    </i>
    <i r="8">
      <x v="1"/>
    </i>
    <i r="9">
      <x/>
    </i>
    <i r="9">
      <x v="1"/>
    </i>
    <i>
      <x v="4"/>
    </i>
    <i r="1">
      <x/>
    </i>
    <i r="2">
      <x/>
    </i>
    <i r="3">
      <x/>
    </i>
    <i r="4">
      <x/>
    </i>
    <i r="5">
      <x/>
    </i>
    <i r="6">
      <x/>
    </i>
    <i r="7">
      <x/>
    </i>
    <i r="8">
      <x/>
    </i>
    <i r="9">
      <x/>
    </i>
    <i r="7">
      <x v="5"/>
    </i>
    <i r="8">
      <x/>
    </i>
    <i r="9">
      <x/>
    </i>
    <i>
      <x v="5"/>
    </i>
    <i r="1">
      <x/>
    </i>
    <i r="2">
      <x/>
    </i>
    <i r="3">
      <x/>
    </i>
    <i r="4">
      <x/>
    </i>
    <i r="5">
      <x/>
    </i>
    <i r="6">
      <x/>
    </i>
    <i r="7">
      <x/>
    </i>
    <i r="8">
      <x/>
    </i>
    <i r="9">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FF56E-1467-4E4F-BF23-B41136F47AEF}">
  <dimension ref="A1:B5"/>
  <sheetViews>
    <sheetView workbookViewId="0">
      <selection activeCell="C3" sqref="C3"/>
    </sheetView>
  </sheetViews>
  <sheetFormatPr defaultRowHeight="15" x14ac:dyDescent="0.25"/>
  <cols>
    <col min="1" max="1" width="29.42578125" bestFit="1" customWidth="1"/>
    <col min="2" max="2" width="55.85546875" customWidth="1"/>
  </cols>
  <sheetData>
    <row r="1" spans="1:2" ht="60" x14ac:dyDescent="0.25">
      <c r="A1" s="10" t="s">
        <v>619</v>
      </c>
      <c r="B1" s="11" t="s">
        <v>620</v>
      </c>
    </row>
    <row r="2" spans="1:2" ht="60" x14ac:dyDescent="0.25">
      <c r="A2" s="10" t="s">
        <v>621</v>
      </c>
      <c r="B2" s="11" t="s">
        <v>622</v>
      </c>
    </row>
    <row r="3" spans="1:2" ht="120" x14ac:dyDescent="0.25">
      <c r="A3" s="10" t="s">
        <v>623</v>
      </c>
      <c r="B3" s="11" t="s">
        <v>624</v>
      </c>
    </row>
    <row r="4" spans="1:2" ht="75" x14ac:dyDescent="0.25">
      <c r="A4" s="10" t="s">
        <v>625</v>
      </c>
      <c r="B4" s="11" t="s">
        <v>626</v>
      </c>
    </row>
    <row r="5" spans="1:2" ht="90" x14ac:dyDescent="0.25">
      <c r="A5" s="10" t="s">
        <v>627</v>
      </c>
      <c r="B5" s="11" t="s">
        <v>628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1"/>
  <sheetViews>
    <sheetView topLeftCell="C1" workbookViewId="0">
      <pane ySplit="1" topLeftCell="A99" activePane="bottomLeft" state="frozen"/>
      <selection activeCell="D1" sqref="D1"/>
      <selection pane="bottomLeft" activeCell="L100" sqref="L100:S100"/>
    </sheetView>
  </sheetViews>
  <sheetFormatPr defaultRowHeight="15" x14ac:dyDescent="0.25"/>
  <cols>
    <col min="1" max="3" width="26.28515625" customWidth="1"/>
    <col min="4" max="5" width="26.28515625" hidden="1" customWidth="1"/>
    <col min="6" max="6" width="26.28515625" customWidth="1"/>
    <col min="7" max="7" width="9.140625" hidden="1" customWidth="1"/>
    <col min="8" max="8" width="8" hidden="1" customWidth="1"/>
    <col min="9" max="9" width="29.85546875" style="1" customWidth="1"/>
    <col min="10" max="10" width="9.140625" style="1" customWidth="1"/>
    <col min="11" max="19" width="15.85546875" style="1" customWidth="1"/>
    <col min="20" max="20" width="9.140625" style="1"/>
  </cols>
  <sheetData>
    <row r="1" spans="1:20" ht="53.25" customHeight="1" x14ac:dyDescent="0.25">
      <c r="A1" s="2" t="s">
        <v>571</v>
      </c>
      <c r="B1" s="2" t="s">
        <v>0</v>
      </c>
      <c r="C1" s="2" t="s">
        <v>1</v>
      </c>
      <c r="D1" s="2" t="s">
        <v>2</v>
      </c>
      <c r="E1" s="2" t="s">
        <v>3</v>
      </c>
      <c r="F1" s="2" t="s">
        <v>4</v>
      </c>
      <c r="G1" s="2" t="s">
        <v>5</v>
      </c>
      <c r="H1" s="2" t="s">
        <v>6</v>
      </c>
      <c r="I1" s="3" t="s">
        <v>7</v>
      </c>
      <c r="J1" s="3" t="s">
        <v>8</v>
      </c>
      <c r="K1" s="4" t="s">
        <v>575</v>
      </c>
      <c r="L1" s="4" t="s">
        <v>576</v>
      </c>
      <c r="M1" s="4" t="s">
        <v>577</v>
      </c>
      <c r="N1" s="4" t="s">
        <v>578</v>
      </c>
      <c r="O1" s="4" t="s">
        <v>579</v>
      </c>
      <c r="P1" s="4" t="s">
        <v>580</v>
      </c>
      <c r="Q1" s="4" t="s">
        <v>581</v>
      </c>
      <c r="R1" s="4" t="s">
        <v>582</v>
      </c>
      <c r="S1" s="4" t="s">
        <v>583</v>
      </c>
      <c r="T1" s="4" t="s">
        <v>584</v>
      </c>
    </row>
    <row r="2" spans="1:20" ht="53.25" customHeight="1" x14ac:dyDescent="0.25">
      <c r="A2" s="5">
        <v>1501</v>
      </c>
      <c r="B2" s="5">
        <v>5698601531</v>
      </c>
      <c r="C2" s="5" t="s">
        <v>9</v>
      </c>
      <c r="D2" s="5" t="s">
        <v>10</v>
      </c>
      <c r="E2" s="5" t="s">
        <v>11</v>
      </c>
      <c r="F2" s="5" t="s">
        <v>12</v>
      </c>
      <c r="G2" s="5" t="s">
        <v>13</v>
      </c>
      <c r="H2" s="5">
        <v>1725</v>
      </c>
      <c r="I2" s="6" t="s">
        <v>14</v>
      </c>
      <c r="J2" s="6" t="s">
        <v>15</v>
      </c>
      <c r="K2" s="6"/>
      <c r="L2" s="6"/>
      <c r="M2" s="6"/>
      <c r="N2" s="6"/>
      <c r="O2" s="6"/>
      <c r="P2" s="6"/>
      <c r="Q2" s="6"/>
      <c r="R2" s="6"/>
      <c r="S2" s="6"/>
      <c r="T2" s="6"/>
    </row>
    <row r="3" spans="1:20" ht="53.25" customHeight="1" x14ac:dyDescent="0.25">
      <c r="A3" s="5">
        <v>2586</v>
      </c>
      <c r="B3" s="5">
        <v>5686615086</v>
      </c>
      <c r="C3" s="5" t="s">
        <v>16</v>
      </c>
      <c r="D3" s="5" t="s">
        <v>17</v>
      </c>
      <c r="E3" s="5" t="s">
        <v>18</v>
      </c>
      <c r="F3" s="5" t="s">
        <v>19</v>
      </c>
      <c r="G3" s="5" t="s">
        <v>20</v>
      </c>
      <c r="H3" s="5">
        <v>1108</v>
      </c>
      <c r="I3" s="6" t="s">
        <v>21</v>
      </c>
      <c r="J3" s="6" t="s">
        <v>22</v>
      </c>
      <c r="K3" s="6"/>
      <c r="L3" s="6"/>
      <c r="M3" s="6"/>
      <c r="N3" s="6"/>
      <c r="O3" s="6"/>
      <c r="P3" s="6"/>
      <c r="Q3" s="6"/>
      <c r="R3" s="6"/>
      <c r="S3" s="6"/>
      <c r="T3" s="6"/>
    </row>
    <row r="4" spans="1:20" ht="53.25" customHeight="1" x14ac:dyDescent="0.25">
      <c r="A4" s="5">
        <v>2653</v>
      </c>
      <c r="B4" s="5">
        <v>5685875803</v>
      </c>
      <c r="C4" s="5" t="s">
        <v>23</v>
      </c>
      <c r="D4" s="5" t="s">
        <v>17</v>
      </c>
      <c r="E4" s="5" t="s">
        <v>24</v>
      </c>
      <c r="F4" s="6" t="s">
        <v>25</v>
      </c>
      <c r="G4" s="5" t="s">
        <v>26</v>
      </c>
      <c r="H4" s="5">
        <v>1163</v>
      </c>
      <c r="I4" s="6" t="s">
        <v>27</v>
      </c>
      <c r="J4" s="6" t="s">
        <v>28</v>
      </c>
      <c r="K4" s="6" t="s">
        <v>572</v>
      </c>
      <c r="L4" s="6"/>
      <c r="M4" s="6"/>
      <c r="N4" s="6"/>
      <c r="O4" s="6"/>
      <c r="P4" s="6" t="s">
        <v>629</v>
      </c>
      <c r="Q4" s="6"/>
      <c r="R4" s="6"/>
      <c r="S4" s="6"/>
      <c r="T4" s="6" t="s">
        <v>603</v>
      </c>
    </row>
    <row r="5" spans="1:20" ht="53.25" customHeight="1" x14ac:dyDescent="0.25">
      <c r="A5" s="5">
        <v>1055</v>
      </c>
      <c r="B5" s="5">
        <v>5701836855</v>
      </c>
      <c r="C5" s="5" t="s">
        <v>29</v>
      </c>
      <c r="D5" s="5" t="s">
        <v>30</v>
      </c>
      <c r="E5" s="5" t="s">
        <v>31</v>
      </c>
      <c r="F5" s="5" t="s">
        <v>32</v>
      </c>
      <c r="G5" s="5" t="s">
        <v>33</v>
      </c>
      <c r="H5" s="5">
        <v>1784</v>
      </c>
      <c r="I5" s="6" t="s">
        <v>34</v>
      </c>
      <c r="J5" s="6" t="s">
        <v>35</v>
      </c>
      <c r="K5" s="6"/>
      <c r="L5" s="6"/>
      <c r="N5" s="6"/>
      <c r="O5" s="6"/>
      <c r="P5" s="6" t="s">
        <v>630</v>
      </c>
      <c r="Q5" s="6"/>
      <c r="R5" s="6" t="s">
        <v>604</v>
      </c>
      <c r="S5" s="6" t="s">
        <v>589</v>
      </c>
      <c r="T5" s="6"/>
    </row>
    <row r="6" spans="1:20" ht="53.25" customHeight="1" x14ac:dyDescent="0.25">
      <c r="A6" s="5">
        <v>705</v>
      </c>
      <c r="B6" s="5">
        <v>5704400782</v>
      </c>
      <c r="C6" s="5" t="s">
        <v>36</v>
      </c>
      <c r="D6" s="5" t="s">
        <v>37</v>
      </c>
      <c r="E6" s="5" t="s">
        <v>38</v>
      </c>
      <c r="F6" s="5" t="s">
        <v>39</v>
      </c>
      <c r="G6" s="5" t="s">
        <v>40</v>
      </c>
      <c r="H6" s="5">
        <v>483</v>
      </c>
      <c r="I6" s="6" t="s">
        <v>41</v>
      </c>
      <c r="J6" s="6" t="s">
        <v>42</v>
      </c>
      <c r="K6" s="6"/>
      <c r="L6" s="6"/>
      <c r="M6" s="6"/>
      <c r="N6" s="6"/>
      <c r="O6" s="6"/>
      <c r="P6" s="6"/>
      <c r="Q6" s="6"/>
      <c r="R6" s="6"/>
      <c r="S6" s="6"/>
      <c r="T6" s="6"/>
    </row>
    <row r="7" spans="1:20" ht="53.25" customHeight="1" x14ac:dyDescent="0.25">
      <c r="A7" s="5">
        <v>106</v>
      </c>
      <c r="B7" s="5">
        <v>5708571295</v>
      </c>
      <c r="C7" s="5" t="s">
        <v>43</v>
      </c>
      <c r="D7" s="5" t="s">
        <v>44</v>
      </c>
      <c r="E7" s="5" t="s">
        <v>45</v>
      </c>
      <c r="F7" s="5" t="s">
        <v>46</v>
      </c>
      <c r="G7" s="5" t="s">
        <v>47</v>
      </c>
      <c r="H7" s="5">
        <v>2162</v>
      </c>
      <c r="I7" s="6" t="s">
        <v>48</v>
      </c>
      <c r="J7" s="6" t="s">
        <v>49</v>
      </c>
      <c r="K7" s="6" t="s">
        <v>605</v>
      </c>
      <c r="L7" s="6"/>
      <c r="M7" s="6"/>
      <c r="N7" s="6"/>
      <c r="O7" s="6"/>
      <c r="P7" s="6" t="s">
        <v>586</v>
      </c>
      <c r="Q7" s="6" t="s">
        <v>585</v>
      </c>
      <c r="R7" s="6"/>
      <c r="S7" s="6"/>
      <c r="T7" s="6"/>
    </row>
    <row r="8" spans="1:20" ht="53.25" customHeight="1" x14ac:dyDescent="0.25">
      <c r="A8" s="5">
        <v>589</v>
      </c>
      <c r="B8" s="5">
        <v>5705340118</v>
      </c>
      <c r="C8" s="5" t="s">
        <v>50</v>
      </c>
      <c r="D8" s="5" t="s">
        <v>37</v>
      </c>
      <c r="E8" s="5" t="s">
        <v>51</v>
      </c>
      <c r="F8" s="5" t="s">
        <v>52</v>
      </c>
      <c r="G8" s="5" t="s">
        <v>53</v>
      </c>
      <c r="H8" s="5">
        <v>1052</v>
      </c>
      <c r="I8" s="6" t="s">
        <v>54</v>
      </c>
      <c r="J8" s="6" t="s">
        <v>55</v>
      </c>
      <c r="K8" s="6"/>
      <c r="L8" s="6"/>
      <c r="M8" s="6"/>
      <c r="N8" s="6"/>
      <c r="O8" s="6"/>
      <c r="P8" s="6"/>
      <c r="Q8" s="6"/>
      <c r="R8" s="6"/>
      <c r="S8" s="6"/>
      <c r="T8" s="6"/>
    </row>
    <row r="9" spans="1:20" ht="53.25" customHeight="1" x14ac:dyDescent="0.25">
      <c r="A9" s="5">
        <v>2468</v>
      </c>
      <c r="B9" s="5">
        <v>5687481764</v>
      </c>
      <c r="C9" s="5" t="s">
        <v>56</v>
      </c>
      <c r="D9" s="5" t="s">
        <v>57</v>
      </c>
      <c r="E9" s="5" t="s">
        <v>58</v>
      </c>
      <c r="F9" s="5" t="s">
        <v>59</v>
      </c>
      <c r="G9" s="5" t="s">
        <v>60</v>
      </c>
      <c r="H9" s="5">
        <v>1239</v>
      </c>
      <c r="I9" s="6" t="s">
        <v>61</v>
      </c>
      <c r="J9" s="6" t="s">
        <v>62</v>
      </c>
      <c r="K9" s="6" t="s">
        <v>572</v>
      </c>
      <c r="L9" s="6"/>
      <c r="M9" s="6"/>
      <c r="N9" s="6"/>
      <c r="O9" s="6"/>
      <c r="P9" s="6"/>
      <c r="Q9" s="6"/>
      <c r="R9" s="6"/>
      <c r="S9" s="6"/>
      <c r="T9" s="6"/>
    </row>
    <row r="10" spans="1:20" ht="53.25" customHeight="1" x14ac:dyDescent="0.25">
      <c r="A10" s="5">
        <v>2413</v>
      </c>
      <c r="B10" s="5">
        <v>5688529282</v>
      </c>
      <c r="C10" s="5" t="s">
        <v>63</v>
      </c>
      <c r="D10" s="5" t="s">
        <v>57</v>
      </c>
      <c r="E10" s="5" t="s">
        <v>64</v>
      </c>
      <c r="F10" s="5" t="s">
        <v>65</v>
      </c>
      <c r="G10" s="5" t="s">
        <v>66</v>
      </c>
      <c r="H10" s="5">
        <v>685</v>
      </c>
      <c r="I10" s="6" t="s">
        <v>67</v>
      </c>
      <c r="J10" s="6" t="s">
        <v>68</v>
      </c>
      <c r="K10" s="6"/>
      <c r="L10" s="6"/>
      <c r="M10" s="6"/>
      <c r="N10" s="6"/>
      <c r="O10" s="6"/>
      <c r="P10" s="6" t="s">
        <v>606</v>
      </c>
      <c r="Q10" s="6"/>
      <c r="R10" s="6"/>
      <c r="S10" s="6"/>
      <c r="T10" s="6"/>
    </row>
    <row r="11" spans="1:20" ht="53.25" customHeight="1" x14ac:dyDescent="0.25">
      <c r="A11" s="5">
        <v>1600</v>
      </c>
      <c r="B11" s="5">
        <v>5697658328</v>
      </c>
      <c r="C11" s="5" t="s">
        <v>69</v>
      </c>
      <c r="D11" s="5" t="s">
        <v>10</v>
      </c>
      <c r="E11" s="5" t="s">
        <v>70</v>
      </c>
      <c r="F11" s="5" t="s">
        <v>71</v>
      </c>
      <c r="G11" s="5" t="s">
        <v>72</v>
      </c>
      <c r="H11" s="5">
        <v>596</v>
      </c>
      <c r="I11" s="6" t="s">
        <v>73</v>
      </c>
      <c r="J11" s="6" t="s">
        <v>74</v>
      </c>
      <c r="K11" s="6"/>
      <c r="L11" s="6"/>
      <c r="M11" s="6"/>
      <c r="N11" s="6"/>
      <c r="O11" s="6"/>
      <c r="P11" s="6"/>
      <c r="Q11" s="6"/>
      <c r="R11" s="6"/>
      <c r="S11" s="6"/>
      <c r="T11" s="6"/>
    </row>
    <row r="12" spans="1:20" ht="53.25" customHeight="1" x14ac:dyDescent="0.25">
      <c r="A12" s="5">
        <v>2464</v>
      </c>
      <c r="B12" s="5">
        <v>5687545313</v>
      </c>
      <c r="C12" s="5" t="s">
        <v>75</v>
      </c>
      <c r="D12" s="5" t="s">
        <v>57</v>
      </c>
      <c r="E12" s="5" t="s">
        <v>76</v>
      </c>
      <c r="F12" s="5" t="s">
        <v>77</v>
      </c>
      <c r="G12" s="5" t="s">
        <v>78</v>
      </c>
      <c r="H12" s="5">
        <v>1088</v>
      </c>
      <c r="I12" s="6" t="s">
        <v>79</v>
      </c>
      <c r="J12" s="6" t="s">
        <v>80</v>
      </c>
      <c r="K12" s="6" t="s">
        <v>607</v>
      </c>
      <c r="L12" s="6"/>
      <c r="M12" s="6"/>
      <c r="N12" s="6"/>
      <c r="O12" s="6"/>
      <c r="P12" s="6"/>
      <c r="Q12" s="6"/>
      <c r="R12" s="6"/>
      <c r="S12" s="6"/>
      <c r="T12" s="6"/>
    </row>
    <row r="13" spans="1:20" ht="53.25" customHeight="1" x14ac:dyDescent="0.25">
      <c r="A13" s="5">
        <v>228</v>
      </c>
      <c r="B13" s="5">
        <v>5707134140</v>
      </c>
      <c r="C13" s="5" t="s">
        <v>81</v>
      </c>
      <c r="D13" s="5" t="s">
        <v>37</v>
      </c>
      <c r="E13" s="5" t="s">
        <v>82</v>
      </c>
      <c r="F13" s="5" t="s">
        <v>83</v>
      </c>
      <c r="G13" s="5" t="s">
        <v>84</v>
      </c>
      <c r="H13" s="5">
        <v>1077</v>
      </c>
      <c r="I13" s="6" t="s">
        <v>85</v>
      </c>
      <c r="J13" s="6" t="s">
        <v>86</v>
      </c>
      <c r="K13" s="6"/>
      <c r="L13" s="6"/>
      <c r="M13" s="6"/>
      <c r="N13" s="6" t="s">
        <v>608</v>
      </c>
      <c r="O13" s="6"/>
      <c r="P13" s="6"/>
      <c r="Q13" s="6"/>
      <c r="R13" s="6"/>
      <c r="S13" s="6"/>
      <c r="T13" s="6"/>
    </row>
    <row r="14" spans="1:20" ht="53.25" customHeight="1" x14ac:dyDescent="0.25">
      <c r="A14" s="5">
        <v>915</v>
      </c>
      <c r="B14" s="5">
        <v>5702808668</v>
      </c>
      <c r="C14" s="5" t="s">
        <v>87</v>
      </c>
      <c r="D14" s="5" t="s">
        <v>30</v>
      </c>
      <c r="E14" s="5" t="s">
        <v>88</v>
      </c>
      <c r="F14" s="5" t="s">
        <v>89</v>
      </c>
      <c r="G14" s="5" t="s">
        <v>90</v>
      </c>
      <c r="H14" s="5">
        <v>570</v>
      </c>
      <c r="I14" s="6" t="s">
        <v>91</v>
      </c>
      <c r="J14" s="6" t="s">
        <v>92</v>
      </c>
      <c r="K14" s="6"/>
      <c r="L14" s="6"/>
      <c r="M14" s="6"/>
      <c r="N14" s="6"/>
      <c r="O14" s="6"/>
      <c r="P14" s="6"/>
      <c r="Q14" s="6"/>
      <c r="R14" s="6" t="s">
        <v>609</v>
      </c>
      <c r="S14" s="6"/>
      <c r="T14" s="6"/>
    </row>
    <row r="15" spans="1:20" ht="53.25" customHeight="1" x14ac:dyDescent="0.25">
      <c r="A15" s="5">
        <v>794</v>
      </c>
      <c r="B15" s="5">
        <v>5703577393</v>
      </c>
      <c r="C15" s="5" t="s">
        <v>93</v>
      </c>
      <c r="D15" s="5" t="s">
        <v>37</v>
      </c>
      <c r="E15" s="5" t="s">
        <v>94</v>
      </c>
      <c r="F15" s="5" t="s">
        <v>95</v>
      </c>
      <c r="G15" s="5" t="s">
        <v>96</v>
      </c>
      <c r="H15" s="5">
        <v>1535</v>
      </c>
      <c r="I15" s="6" t="s">
        <v>97</v>
      </c>
      <c r="J15" s="6" t="s">
        <v>98</v>
      </c>
      <c r="K15" s="6"/>
      <c r="L15" s="6"/>
      <c r="M15" s="6"/>
      <c r="N15" s="6"/>
      <c r="O15" s="6"/>
      <c r="P15" s="6"/>
      <c r="Q15" s="6" t="s">
        <v>588</v>
      </c>
      <c r="R15" s="6"/>
      <c r="S15" s="6"/>
      <c r="T15" s="6"/>
    </row>
    <row r="16" spans="1:20" ht="53.25" customHeight="1" x14ac:dyDescent="0.25">
      <c r="A16" s="5">
        <v>3021</v>
      </c>
      <c r="B16" s="5">
        <v>5682847686</v>
      </c>
      <c r="C16" s="5" t="s">
        <v>99</v>
      </c>
      <c r="D16" s="5" t="s">
        <v>100</v>
      </c>
      <c r="E16" s="5" t="s">
        <v>88</v>
      </c>
      <c r="F16" s="5" t="s">
        <v>101</v>
      </c>
      <c r="G16" s="5" t="s">
        <v>102</v>
      </c>
      <c r="H16" s="5">
        <v>576</v>
      </c>
      <c r="I16" s="6" t="s">
        <v>103</v>
      </c>
      <c r="J16" s="6" t="s">
        <v>104</v>
      </c>
      <c r="K16" s="6" t="s">
        <v>610</v>
      </c>
      <c r="L16" s="6"/>
      <c r="M16" s="6"/>
      <c r="N16" s="6"/>
      <c r="O16" s="6"/>
      <c r="P16" s="6"/>
      <c r="Q16" s="6"/>
      <c r="R16" s="6" t="s">
        <v>609</v>
      </c>
      <c r="S16" s="6"/>
      <c r="T16" s="6"/>
    </row>
    <row r="17" spans="1:20" ht="53.25" customHeight="1" x14ac:dyDescent="0.25">
      <c r="A17" s="5">
        <v>3543</v>
      </c>
      <c r="B17" s="5">
        <v>5679035541</v>
      </c>
      <c r="C17" s="5" t="s">
        <v>105</v>
      </c>
      <c r="D17" s="5" t="s">
        <v>106</v>
      </c>
      <c r="E17" s="5" t="s">
        <v>107</v>
      </c>
      <c r="F17" s="5" t="s">
        <v>108</v>
      </c>
      <c r="G17" s="5" t="s">
        <v>109</v>
      </c>
      <c r="H17" s="5">
        <v>618</v>
      </c>
      <c r="I17" s="6" t="s">
        <v>110</v>
      </c>
      <c r="J17" s="6" t="s">
        <v>111</v>
      </c>
      <c r="K17" s="6"/>
      <c r="L17" s="6"/>
      <c r="M17" s="6"/>
      <c r="N17" s="6"/>
      <c r="O17" s="6"/>
      <c r="P17" s="6"/>
      <c r="Q17" s="6"/>
      <c r="R17" s="6"/>
      <c r="S17" s="6"/>
      <c r="T17" s="6"/>
    </row>
    <row r="18" spans="1:20" ht="53.25" customHeight="1" x14ac:dyDescent="0.25">
      <c r="A18" s="5">
        <v>1073</v>
      </c>
      <c r="B18" s="5">
        <v>5701697748</v>
      </c>
      <c r="C18" s="5" t="s">
        <v>112</v>
      </c>
      <c r="D18" s="5" t="s">
        <v>30</v>
      </c>
      <c r="E18" s="5" t="s">
        <v>113</v>
      </c>
      <c r="F18" s="5" t="s">
        <v>114</v>
      </c>
      <c r="G18" s="5" t="s">
        <v>115</v>
      </c>
      <c r="H18" s="5">
        <v>575</v>
      </c>
      <c r="I18" s="6" t="s">
        <v>116</v>
      </c>
      <c r="J18" s="6" t="s">
        <v>117</v>
      </c>
      <c r="K18" s="6"/>
      <c r="L18" s="6"/>
      <c r="M18" s="6"/>
      <c r="N18" s="6"/>
      <c r="O18" s="6"/>
      <c r="P18" s="6"/>
      <c r="Q18" s="6"/>
      <c r="R18" s="6"/>
      <c r="S18" s="6" t="s">
        <v>590</v>
      </c>
      <c r="T18" s="6"/>
    </row>
    <row r="19" spans="1:20" ht="53.25" customHeight="1" x14ac:dyDescent="0.25">
      <c r="A19" s="5">
        <v>3351</v>
      </c>
      <c r="B19" s="5">
        <v>5680535454</v>
      </c>
      <c r="C19" s="5" t="s">
        <v>118</v>
      </c>
      <c r="D19" s="5" t="s">
        <v>100</v>
      </c>
      <c r="E19" s="5" t="s">
        <v>119</v>
      </c>
      <c r="F19" s="5" t="s">
        <v>120</v>
      </c>
      <c r="G19" s="5" t="s">
        <v>121</v>
      </c>
      <c r="H19" s="5">
        <v>879</v>
      </c>
      <c r="I19" s="6" t="s">
        <v>122</v>
      </c>
      <c r="J19" s="6" t="s">
        <v>123</v>
      </c>
      <c r="K19" s="6"/>
      <c r="L19" s="6"/>
      <c r="M19" s="6"/>
      <c r="N19" s="6"/>
      <c r="O19" s="6"/>
      <c r="P19" s="6"/>
      <c r="Q19" s="6"/>
      <c r="R19" s="6"/>
      <c r="S19" s="6"/>
      <c r="T19" s="6"/>
    </row>
    <row r="20" spans="1:20" ht="53.25" customHeight="1" x14ac:dyDescent="0.25">
      <c r="A20" s="5">
        <v>1744</v>
      </c>
      <c r="B20" s="5">
        <v>5696643047</v>
      </c>
      <c r="C20" s="5" t="s">
        <v>124</v>
      </c>
      <c r="D20" s="5" t="s">
        <v>10</v>
      </c>
      <c r="E20" s="5" t="s">
        <v>125</v>
      </c>
      <c r="F20" s="5" t="s">
        <v>126</v>
      </c>
      <c r="G20" s="5" t="s">
        <v>127</v>
      </c>
      <c r="H20" s="5">
        <v>1897</v>
      </c>
      <c r="I20" s="6" t="s">
        <v>110</v>
      </c>
      <c r="J20" s="6" t="s">
        <v>128</v>
      </c>
      <c r="K20" s="6"/>
      <c r="L20" s="6"/>
      <c r="M20" s="6"/>
      <c r="N20" s="6"/>
      <c r="O20" s="6"/>
      <c r="P20" s="6"/>
      <c r="Q20" s="6"/>
      <c r="R20" s="6"/>
      <c r="S20" s="6"/>
      <c r="T20" s="6"/>
    </row>
    <row r="21" spans="1:20" ht="53.25" customHeight="1" x14ac:dyDescent="0.25">
      <c r="A21" s="5">
        <v>1084</v>
      </c>
      <c r="B21" s="5">
        <v>5701589860</v>
      </c>
      <c r="C21" s="5" t="s">
        <v>129</v>
      </c>
      <c r="D21" s="5" t="s">
        <v>30</v>
      </c>
      <c r="E21" s="5" t="s">
        <v>130</v>
      </c>
      <c r="F21" s="5" t="s">
        <v>131</v>
      </c>
      <c r="G21" s="5" t="s">
        <v>132</v>
      </c>
      <c r="H21" s="5">
        <v>888</v>
      </c>
      <c r="I21" s="6" t="s">
        <v>61</v>
      </c>
      <c r="J21" s="6" t="s">
        <v>133</v>
      </c>
      <c r="K21" s="6"/>
      <c r="L21" s="6"/>
      <c r="M21" s="6"/>
      <c r="N21" s="6"/>
      <c r="O21" s="6"/>
      <c r="P21" s="6"/>
      <c r="Q21" s="6"/>
      <c r="R21" s="6"/>
      <c r="S21" s="6"/>
      <c r="T21" s="6"/>
    </row>
    <row r="22" spans="1:20" ht="53.25" customHeight="1" x14ac:dyDescent="0.25">
      <c r="A22" s="5">
        <v>926</v>
      </c>
      <c r="B22" s="5">
        <v>5702781336</v>
      </c>
      <c r="C22" s="5" t="s">
        <v>134</v>
      </c>
      <c r="D22" s="5" t="s">
        <v>30</v>
      </c>
      <c r="E22" s="5" t="s">
        <v>135</v>
      </c>
      <c r="F22" s="5" t="s">
        <v>136</v>
      </c>
      <c r="G22" s="5" t="s">
        <v>137</v>
      </c>
      <c r="H22" s="5">
        <v>506</v>
      </c>
      <c r="I22" s="6" t="s">
        <v>41</v>
      </c>
      <c r="J22" s="6" t="s">
        <v>138</v>
      </c>
      <c r="K22" s="6"/>
      <c r="L22" s="6"/>
      <c r="M22" s="6"/>
      <c r="N22" s="6"/>
      <c r="O22" s="6"/>
      <c r="P22" s="6"/>
      <c r="Q22" s="6"/>
      <c r="R22" s="6"/>
      <c r="S22" s="6"/>
      <c r="T22" s="6"/>
    </row>
    <row r="23" spans="1:20" ht="53.25" customHeight="1" x14ac:dyDescent="0.25">
      <c r="A23" s="5">
        <v>3049</v>
      </c>
      <c r="B23" s="5">
        <v>5682703381</v>
      </c>
      <c r="C23" s="5" t="s">
        <v>139</v>
      </c>
      <c r="D23" s="5" t="s">
        <v>100</v>
      </c>
      <c r="E23" s="5" t="s">
        <v>140</v>
      </c>
      <c r="F23" s="5" t="s">
        <v>141</v>
      </c>
      <c r="G23" s="5" t="s">
        <v>142</v>
      </c>
      <c r="H23" s="5">
        <v>917</v>
      </c>
      <c r="I23" s="6" t="s">
        <v>143</v>
      </c>
      <c r="J23" s="6" t="s">
        <v>144</v>
      </c>
      <c r="K23" s="6"/>
      <c r="L23" s="6"/>
      <c r="M23" s="6"/>
      <c r="N23" s="6"/>
      <c r="O23" s="6"/>
      <c r="P23" s="6"/>
      <c r="Q23" s="6"/>
      <c r="R23" s="6"/>
      <c r="S23" s="6"/>
      <c r="T23" s="6"/>
    </row>
    <row r="24" spans="1:20" ht="53.25" customHeight="1" x14ac:dyDescent="0.25">
      <c r="A24" s="5">
        <v>1117</v>
      </c>
      <c r="B24" s="5">
        <v>5701455085</v>
      </c>
      <c r="C24" s="5" t="s">
        <v>145</v>
      </c>
      <c r="D24" s="5" t="s">
        <v>30</v>
      </c>
      <c r="E24" s="5" t="s">
        <v>146</v>
      </c>
      <c r="F24" s="5" t="s">
        <v>147</v>
      </c>
      <c r="G24" s="5" t="s">
        <v>148</v>
      </c>
      <c r="H24" s="5">
        <v>735</v>
      </c>
      <c r="I24" s="6" t="s">
        <v>149</v>
      </c>
      <c r="J24" s="6" t="s">
        <v>150</v>
      </c>
      <c r="K24" s="6"/>
      <c r="L24" s="6"/>
      <c r="M24" s="6"/>
      <c r="N24" s="6"/>
      <c r="O24" s="6"/>
      <c r="P24" s="6"/>
      <c r="Q24" s="6"/>
      <c r="R24" s="6"/>
      <c r="S24" s="6" t="s">
        <v>611</v>
      </c>
      <c r="T24" s="6"/>
    </row>
    <row r="25" spans="1:20" ht="53.25" customHeight="1" x14ac:dyDescent="0.25">
      <c r="A25" s="5">
        <v>642</v>
      </c>
      <c r="B25" s="5">
        <v>5704943144</v>
      </c>
      <c r="C25" s="5" t="s">
        <v>151</v>
      </c>
      <c r="D25" s="5" t="s">
        <v>37</v>
      </c>
      <c r="E25" s="5" t="s">
        <v>152</v>
      </c>
      <c r="F25" s="5" t="s">
        <v>153</v>
      </c>
      <c r="G25" s="5" t="s">
        <v>154</v>
      </c>
      <c r="H25" s="5">
        <v>1019</v>
      </c>
      <c r="I25" s="6" t="s">
        <v>155</v>
      </c>
      <c r="J25" s="6" t="s">
        <v>156</v>
      </c>
      <c r="K25" s="6"/>
      <c r="L25" s="6"/>
      <c r="M25" s="6"/>
      <c r="N25" s="6"/>
      <c r="O25" s="6"/>
      <c r="P25" s="6"/>
      <c r="Q25" s="6"/>
      <c r="R25" s="6"/>
      <c r="S25" s="6" t="s">
        <v>586</v>
      </c>
      <c r="T25" s="6"/>
    </row>
    <row r="26" spans="1:20" ht="53.25" customHeight="1" x14ac:dyDescent="0.25">
      <c r="A26" s="5">
        <v>4767</v>
      </c>
      <c r="B26" s="5">
        <v>5670193959</v>
      </c>
      <c r="C26" s="5" t="s">
        <v>157</v>
      </c>
      <c r="D26" s="5" t="s">
        <v>158</v>
      </c>
      <c r="E26" s="5" t="s">
        <v>159</v>
      </c>
      <c r="F26" s="5" t="s">
        <v>160</v>
      </c>
      <c r="G26" s="5" t="s">
        <v>161</v>
      </c>
      <c r="H26" s="5">
        <v>2069</v>
      </c>
      <c r="I26" s="6" t="s">
        <v>162</v>
      </c>
      <c r="J26" s="6" t="s">
        <v>163</v>
      </c>
      <c r="K26" s="6"/>
      <c r="L26" s="6"/>
      <c r="M26" s="6"/>
      <c r="N26" s="6"/>
      <c r="O26" s="6"/>
      <c r="P26" s="6"/>
      <c r="Q26" s="6"/>
      <c r="R26" s="6"/>
      <c r="S26" s="6" t="s">
        <v>612</v>
      </c>
      <c r="T26" s="6"/>
    </row>
    <row r="27" spans="1:20" ht="53.25" customHeight="1" x14ac:dyDescent="0.25">
      <c r="A27" s="5">
        <v>501</v>
      </c>
      <c r="B27" s="5">
        <v>5705711456</v>
      </c>
      <c r="C27" s="5" t="s">
        <v>164</v>
      </c>
      <c r="D27" s="5" t="s">
        <v>37</v>
      </c>
      <c r="E27" s="5" t="s">
        <v>165</v>
      </c>
      <c r="F27" s="5" t="s">
        <v>166</v>
      </c>
      <c r="G27" s="5" t="s">
        <v>167</v>
      </c>
      <c r="H27" s="5">
        <v>1286</v>
      </c>
      <c r="I27" s="6" t="s">
        <v>168</v>
      </c>
      <c r="J27" s="6" t="s">
        <v>169</v>
      </c>
      <c r="K27" s="6"/>
      <c r="L27" s="6"/>
      <c r="M27" s="6"/>
      <c r="N27" s="6"/>
      <c r="O27" s="6"/>
      <c r="P27" s="6"/>
      <c r="Q27" s="6"/>
      <c r="R27" s="6" t="s">
        <v>613</v>
      </c>
      <c r="S27" s="6"/>
      <c r="T27" s="6"/>
    </row>
    <row r="28" spans="1:20" ht="53.25" customHeight="1" x14ac:dyDescent="0.25">
      <c r="A28" s="5">
        <v>4066</v>
      </c>
      <c r="B28" s="5">
        <v>5675330635</v>
      </c>
      <c r="C28" s="5" t="s">
        <v>170</v>
      </c>
      <c r="D28" s="5" t="s">
        <v>171</v>
      </c>
      <c r="E28" s="5" t="s">
        <v>172</v>
      </c>
      <c r="F28" s="5" t="s">
        <v>173</v>
      </c>
      <c r="G28" s="5" t="s">
        <v>174</v>
      </c>
      <c r="H28" s="5">
        <v>1332</v>
      </c>
      <c r="I28" s="6" t="s">
        <v>61</v>
      </c>
      <c r="J28" s="6" t="s">
        <v>175</v>
      </c>
      <c r="K28" s="6" t="s">
        <v>591</v>
      </c>
      <c r="L28" s="6"/>
      <c r="M28" s="6"/>
      <c r="N28" s="6"/>
      <c r="O28" s="6"/>
      <c r="P28" s="6"/>
      <c r="Q28" s="6"/>
      <c r="R28" s="6"/>
      <c r="S28" s="6"/>
      <c r="T28" s="6"/>
    </row>
    <row r="29" spans="1:20" ht="53.25" customHeight="1" x14ac:dyDescent="0.25">
      <c r="A29" s="5">
        <v>333</v>
      </c>
      <c r="B29" s="5">
        <v>5706715292</v>
      </c>
      <c r="C29" s="5" t="s">
        <v>176</v>
      </c>
      <c r="D29" s="5" t="s">
        <v>37</v>
      </c>
      <c r="E29" s="5" t="s">
        <v>177</v>
      </c>
      <c r="F29" s="5" t="s">
        <v>178</v>
      </c>
      <c r="G29" s="5" t="s">
        <v>179</v>
      </c>
      <c r="H29" s="5">
        <v>1168</v>
      </c>
      <c r="I29" s="6" t="s">
        <v>180</v>
      </c>
      <c r="J29" s="6" t="s">
        <v>181</v>
      </c>
      <c r="K29" s="6"/>
      <c r="L29" s="6"/>
      <c r="M29" s="6"/>
      <c r="N29" s="6"/>
      <c r="O29" s="6"/>
      <c r="P29" s="6"/>
      <c r="Q29" s="6"/>
      <c r="R29" s="6" t="s">
        <v>614</v>
      </c>
      <c r="S29" s="6"/>
      <c r="T29" s="6"/>
    </row>
    <row r="30" spans="1:20" ht="53.25" customHeight="1" x14ac:dyDescent="0.25">
      <c r="A30" s="5">
        <v>4684</v>
      </c>
      <c r="B30" s="5">
        <v>5670968952</v>
      </c>
      <c r="C30" s="5" t="s">
        <v>182</v>
      </c>
      <c r="D30" s="5" t="s">
        <v>158</v>
      </c>
      <c r="E30" s="5" t="s">
        <v>183</v>
      </c>
      <c r="F30" s="5" t="s">
        <v>184</v>
      </c>
      <c r="G30" s="5" t="s">
        <v>185</v>
      </c>
      <c r="H30" s="5">
        <v>913</v>
      </c>
      <c r="I30" s="6" t="s">
        <v>186</v>
      </c>
      <c r="J30" s="6" t="s">
        <v>187</v>
      </c>
      <c r="K30" s="6"/>
      <c r="L30" s="6"/>
      <c r="M30" s="6"/>
      <c r="N30" s="6"/>
      <c r="O30" s="6"/>
      <c r="P30" s="6" t="s">
        <v>592</v>
      </c>
      <c r="Q30" s="6"/>
      <c r="R30" s="6"/>
      <c r="S30" s="6"/>
      <c r="T30" s="6"/>
    </row>
    <row r="31" spans="1:20" ht="53.25" customHeight="1" x14ac:dyDescent="0.25">
      <c r="A31" s="5">
        <v>486</v>
      </c>
      <c r="B31" s="5">
        <v>5705844608</v>
      </c>
      <c r="C31" s="5" t="s">
        <v>188</v>
      </c>
      <c r="D31" s="5" t="s">
        <v>37</v>
      </c>
      <c r="E31" s="5" t="s">
        <v>189</v>
      </c>
      <c r="F31" s="5" t="s">
        <v>190</v>
      </c>
      <c r="G31" s="5" t="s">
        <v>191</v>
      </c>
      <c r="H31" s="5">
        <v>822</v>
      </c>
      <c r="I31" s="6" t="s">
        <v>192</v>
      </c>
      <c r="J31" s="6" t="s">
        <v>193</v>
      </c>
      <c r="K31" s="6"/>
      <c r="L31" s="6"/>
      <c r="M31" s="6"/>
      <c r="N31" s="6"/>
      <c r="O31" s="6"/>
      <c r="P31" s="6"/>
      <c r="Q31" s="6"/>
      <c r="R31" s="6"/>
      <c r="S31" s="6" t="s">
        <v>615</v>
      </c>
      <c r="T31" s="6"/>
    </row>
    <row r="32" spans="1:20" ht="53.25" customHeight="1" x14ac:dyDescent="0.25">
      <c r="A32" s="5">
        <v>1962</v>
      </c>
      <c r="B32" s="5">
        <v>5694313094</v>
      </c>
      <c r="C32" s="5" t="s">
        <v>194</v>
      </c>
      <c r="D32" s="5" t="s">
        <v>195</v>
      </c>
      <c r="E32" s="5" t="s">
        <v>11</v>
      </c>
      <c r="F32" s="5" t="s">
        <v>196</v>
      </c>
      <c r="G32" s="5" t="s">
        <v>197</v>
      </c>
      <c r="H32" s="5">
        <v>1665</v>
      </c>
      <c r="I32" s="6" t="s">
        <v>198</v>
      </c>
      <c r="J32" s="6" t="s">
        <v>199</v>
      </c>
      <c r="K32" s="6"/>
      <c r="L32" s="6"/>
      <c r="M32" s="6"/>
      <c r="N32" s="6"/>
      <c r="O32" s="6"/>
      <c r="P32" s="6"/>
      <c r="Q32" s="6"/>
      <c r="R32" s="6"/>
      <c r="S32" s="6"/>
      <c r="T32" s="6"/>
    </row>
    <row r="33" spans="1:20" ht="53.25" customHeight="1" x14ac:dyDescent="0.25">
      <c r="A33" s="5">
        <v>393</v>
      </c>
      <c r="B33" s="5">
        <v>5706465273</v>
      </c>
      <c r="C33" s="5" t="s">
        <v>200</v>
      </c>
      <c r="D33" s="5" t="s">
        <v>37</v>
      </c>
      <c r="E33" s="5" t="s">
        <v>201</v>
      </c>
      <c r="F33" s="5" t="s">
        <v>202</v>
      </c>
      <c r="G33" s="5" t="s">
        <v>203</v>
      </c>
      <c r="H33" s="5">
        <v>610</v>
      </c>
      <c r="I33" s="6" t="s">
        <v>204</v>
      </c>
      <c r="J33" s="6" t="s">
        <v>205</v>
      </c>
      <c r="K33" s="6"/>
      <c r="L33" s="6"/>
      <c r="M33" s="6"/>
      <c r="N33" s="6"/>
      <c r="O33" s="6"/>
      <c r="P33" s="6"/>
      <c r="Q33" s="6"/>
      <c r="R33" s="6"/>
      <c r="S33" s="6"/>
      <c r="T33" s="6"/>
    </row>
    <row r="34" spans="1:20" ht="53.25" customHeight="1" x14ac:dyDescent="0.25">
      <c r="A34" s="5">
        <v>4842</v>
      </c>
      <c r="B34" s="5">
        <v>5669598185</v>
      </c>
      <c r="C34" s="5" t="s">
        <v>206</v>
      </c>
      <c r="D34" s="5" t="s">
        <v>158</v>
      </c>
      <c r="E34" s="5" t="s">
        <v>207</v>
      </c>
      <c r="F34" s="5" t="s">
        <v>208</v>
      </c>
      <c r="G34" s="5" t="s">
        <v>209</v>
      </c>
      <c r="H34" s="5">
        <v>1236</v>
      </c>
      <c r="I34" s="6" t="s">
        <v>210</v>
      </c>
      <c r="J34" s="6" t="s">
        <v>211</v>
      </c>
      <c r="K34" s="6" t="s">
        <v>593</v>
      </c>
      <c r="L34" s="6"/>
      <c r="M34" s="6"/>
      <c r="N34" s="6"/>
      <c r="O34" s="6"/>
      <c r="P34" s="6"/>
      <c r="Q34" s="6"/>
      <c r="R34" s="6"/>
      <c r="S34" s="6"/>
      <c r="T34" s="6"/>
    </row>
    <row r="35" spans="1:20" ht="53.25" customHeight="1" x14ac:dyDescent="0.25">
      <c r="A35" s="5">
        <v>4866</v>
      </c>
      <c r="B35" s="5">
        <v>5669336062</v>
      </c>
      <c r="C35" s="5" t="s">
        <v>212</v>
      </c>
      <c r="D35" s="5" t="s">
        <v>158</v>
      </c>
      <c r="E35" s="5" t="s">
        <v>213</v>
      </c>
      <c r="F35" s="5" t="s">
        <v>214</v>
      </c>
      <c r="G35" s="5" t="s">
        <v>215</v>
      </c>
      <c r="H35" s="5">
        <v>1578</v>
      </c>
      <c r="I35" s="6" t="s">
        <v>61</v>
      </c>
      <c r="J35" s="6" t="s">
        <v>216</v>
      </c>
      <c r="K35" s="6"/>
      <c r="L35" s="6"/>
      <c r="M35" s="6"/>
      <c r="N35" s="6"/>
      <c r="O35" s="6"/>
      <c r="P35" s="6"/>
      <c r="Q35" s="6"/>
      <c r="R35" s="6"/>
      <c r="S35" s="6"/>
      <c r="T35" s="6"/>
    </row>
    <row r="36" spans="1:20" ht="53.25" customHeight="1" x14ac:dyDescent="0.25">
      <c r="A36" s="5">
        <v>1755</v>
      </c>
      <c r="B36" s="5">
        <v>5696526422</v>
      </c>
      <c r="C36" s="5" t="s">
        <v>217</v>
      </c>
      <c r="D36" s="5" t="s">
        <v>10</v>
      </c>
      <c r="E36" s="5" t="s">
        <v>218</v>
      </c>
      <c r="F36" s="5" t="s">
        <v>219</v>
      </c>
      <c r="G36" s="5" t="s">
        <v>220</v>
      </c>
      <c r="H36" s="5">
        <v>770</v>
      </c>
      <c r="I36" s="6" t="s">
        <v>41</v>
      </c>
      <c r="J36" s="6" t="s">
        <v>221</v>
      </c>
      <c r="K36" s="6"/>
      <c r="L36" s="6"/>
      <c r="M36" s="6"/>
      <c r="N36" s="6"/>
      <c r="O36" s="6"/>
      <c r="P36" s="6"/>
      <c r="Q36" s="6"/>
      <c r="R36" s="6"/>
      <c r="S36" s="6"/>
      <c r="T36" s="6"/>
    </row>
    <row r="37" spans="1:20" ht="53.25" customHeight="1" x14ac:dyDescent="0.25">
      <c r="A37" s="5">
        <v>2515</v>
      </c>
      <c r="B37" s="5">
        <v>5687136020</v>
      </c>
      <c r="C37" s="5" t="s">
        <v>222</v>
      </c>
      <c r="D37" s="5" t="s">
        <v>17</v>
      </c>
      <c r="E37" s="5" t="s">
        <v>223</v>
      </c>
      <c r="F37" s="5" t="s">
        <v>224</v>
      </c>
      <c r="G37" s="5" t="s">
        <v>225</v>
      </c>
      <c r="H37" s="5">
        <v>521</v>
      </c>
      <c r="I37" s="6" t="s">
        <v>226</v>
      </c>
      <c r="J37" s="6" t="s">
        <v>227</v>
      </c>
      <c r="K37" s="6"/>
      <c r="L37" s="6"/>
      <c r="M37" s="6"/>
      <c r="N37" s="6"/>
      <c r="O37" s="6"/>
      <c r="P37" s="6"/>
      <c r="Q37" s="6"/>
      <c r="R37" s="6"/>
      <c r="S37" s="6"/>
      <c r="T37" s="6" t="s">
        <v>603</v>
      </c>
    </row>
    <row r="38" spans="1:20" ht="53.25" customHeight="1" x14ac:dyDescent="0.25">
      <c r="A38" s="5">
        <v>3585</v>
      </c>
      <c r="B38" s="5">
        <v>5678798695</v>
      </c>
      <c r="C38" s="5" t="s">
        <v>228</v>
      </c>
      <c r="D38" s="5" t="s">
        <v>106</v>
      </c>
      <c r="E38" s="5" t="s">
        <v>229</v>
      </c>
      <c r="F38" s="5" t="s">
        <v>230</v>
      </c>
      <c r="G38" s="5" t="s">
        <v>231</v>
      </c>
      <c r="H38" s="5">
        <v>1111</v>
      </c>
      <c r="I38" s="6" t="s">
        <v>232</v>
      </c>
      <c r="J38" s="6" t="s">
        <v>233</v>
      </c>
      <c r="K38" s="6"/>
      <c r="L38" s="6"/>
      <c r="M38" s="6"/>
      <c r="N38" s="6"/>
      <c r="O38" s="6"/>
      <c r="P38" s="6"/>
      <c r="Q38" s="6"/>
      <c r="R38" s="6" t="s">
        <v>594</v>
      </c>
      <c r="S38" s="6"/>
      <c r="T38" s="6"/>
    </row>
    <row r="39" spans="1:20" ht="53.25" customHeight="1" x14ac:dyDescent="0.25">
      <c r="A39" s="5">
        <v>4315</v>
      </c>
      <c r="B39" s="5">
        <v>5673710094</v>
      </c>
      <c r="C39" s="5" t="s">
        <v>234</v>
      </c>
      <c r="D39" s="5" t="s">
        <v>171</v>
      </c>
      <c r="E39" s="5" t="s">
        <v>235</v>
      </c>
      <c r="F39" s="5" t="s">
        <v>236</v>
      </c>
      <c r="G39" s="5" t="s">
        <v>237</v>
      </c>
      <c r="H39" s="5">
        <v>528</v>
      </c>
      <c r="I39" s="6" t="s">
        <v>574</v>
      </c>
      <c r="J39" s="6" t="s">
        <v>238</v>
      </c>
      <c r="K39" s="6"/>
      <c r="L39" s="6"/>
      <c r="M39" s="6"/>
      <c r="N39" s="6"/>
      <c r="O39" s="6"/>
      <c r="P39" s="6"/>
      <c r="Q39" s="6"/>
      <c r="R39" s="6"/>
      <c r="S39" s="6"/>
      <c r="T39" s="6"/>
    </row>
    <row r="40" spans="1:20" ht="53.25" customHeight="1" x14ac:dyDescent="0.25">
      <c r="A40" s="5">
        <v>4966</v>
      </c>
      <c r="B40" s="5">
        <v>5668485277</v>
      </c>
      <c r="C40" s="5" t="s">
        <v>239</v>
      </c>
      <c r="D40" s="5" t="s">
        <v>158</v>
      </c>
      <c r="E40" s="5" t="s">
        <v>240</v>
      </c>
      <c r="F40" s="5" t="s">
        <v>241</v>
      </c>
      <c r="G40" s="5" t="s">
        <v>242</v>
      </c>
      <c r="H40" s="5">
        <v>1043</v>
      </c>
      <c r="I40" s="6" t="s">
        <v>243</v>
      </c>
      <c r="J40" s="6" t="s">
        <v>244</v>
      </c>
      <c r="K40" s="6"/>
      <c r="L40" s="6"/>
      <c r="M40" s="6"/>
      <c r="N40" s="6"/>
      <c r="O40" s="6"/>
      <c r="P40" s="6"/>
      <c r="Q40" s="6"/>
      <c r="R40" s="6"/>
      <c r="S40" s="6"/>
      <c r="T40" s="6"/>
    </row>
    <row r="41" spans="1:20" ht="53.25" customHeight="1" x14ac:dyDescent="0.25">
      <c r="A41" s="5">
        <v>2099</v>
      </c>
      <c r="B41" s="5">
        <v>5693092322</v>
      </c>
      <c r="C41" s="5" t="s">
        <v>245</v>
      </c>
      <c r="D41" s="5" t="s">
        <v>195</v>
      </c>
      <c r="E41" s="5" t="s">
        <v>246</v>
      </c>
      <c r="F41" s="5" t="s">
        <v>247</v>
      </c>
      <c r="G41" s="5" t="s">
        <v>248</v>
      </c>
      <c r="H41" s="5">
        <v>664</v>
      </c>
      <c r="I41" s="6" t="s">
        <v>41</v>
      </c>
      <c r="J41" s="6" t="s">
        <v>249</v>
      </c>
      <c r="K41" s="6" t="s">
        <v>595</v>
      </c>
      <c r="L41" s="6"/>
      <c r="M41" s="6"/>
      <c r="N41" s="6"/>
      <c r="O41" s="6"/>
      <c r="P41" s="6"/>
      <c r="Q41" s="6"/>
      <c r="R41" s="6"/>
      <c r="S41" s="6"/>
      <c r="T41" s="6"/>
    </row>
    <row r="42" spans="1:20" ht="53.25" customHeight="1" x14ac:dyDescent="0.25">
      <c r="A42" s="5">
        <v>3599</v>
      </c>
      <c r="B42" s="5">
        <v>5678718731</v>
      </c>
      <c r="C42" s="5" t="s">
        <v>250</v>
      </c>
      <c r="D42" s="5" t="s">
        <v>106</v>
      </c>
      <c r="E42" s="5" t="s">
        <v>251</v>
      </c>
      <c r="F42" s="5" t="s">
        <v>252</v>
      </c>
      <c r="G42" s="5" t="s">
        <v>253</v>
      </c>
      <c r="H42" s="5">
        <v>1492</v>
      </c>
      <c r="I42" s="6" t="s">
        <v>61</v>
      </c>
      <c r="J42" s="6" t="s">
        <v>254</v>
      </c>
      <c r="K42" s="6"/>
      <c r="L42" s="6"/>
      <c r="M42" s="6"/>
      <c r="N42" s="6"/>
      <c r="O42" s="6"/>
      <c r="P42" s="6"/>
      <c r="Q42" s="6"/>
      <c r="R42" s="6"/>
      <c r="S42" s="6"/>
      <c r="T42" s="6"/>
    </row>
    <row r="43" spans="1:20" ht="53.25" customHeight="1" x14ac:dyDescent="0.25">
      <c r="A43" s="5">
        <v>4121</v>
      </c>
      <c r="B43" s="5">
        <v>5675081958</v>
      </c>
      <c r="C43" s="5" t="s">
        <v>255</v>
      </c>
      <c r="D43" s="5" t="s">
        <v>171</v>
      </c>
      <c r="E43" s="5" t="s">
        <v>256</v>
      </c>
      <c r="F43" s="5" t="s">
        <v>257</v>
      </c>
      <c r="G43" s="5" t="s">
        <v>258</v>
      </c>
      <c r="H43" s="5">
        <v>1446</v>
      </c>
      <c r="I43" s="6" t="s">
        <v>259</v>
      </c>
      <c r="J43" s="6" t="s">
        <v>260</v>
      </c>
      <c r="K43" s="6"/>
      <c r="L43" s="6"/>
      <c r="M43" s="6"/>
      <c r="N43" s="6"/>
      <c r="O43" s="6"/>
      <c r="P43" s="6"/>
      <c r="Q43" s="6"/>
      <c r="R43" s="6"/>
      <c r="S43" s="6"/>
      <c r="T43" s="6"/>
    </row>
    <row r="44" spans="1:20" ht="53.25" customHeight="1" x14ac:dyDescent="0.25">
      <c r="A44" s="5">
        <v>29</v>
      </c>
      <c r="B44" s="5">
        <v>5709082471</v>
      </c>
      <c r="C44" s="5" t="s">
        <v>261</v>
      </c>
      <c r="D44" s="5" t="s">
        <v>44</v>
      </c>
      <c r="E44" s="5" t="s">
        <v>262</v>
      </c>
      <c r="F44" s="5" t="s">
        <v>263</v>
      </c>
      <c r="G44" s="5" t="s">
        <v>264</v>
      </c>
      <c r="H44" s="5">
        <v>1186</v>
      </c>
      <c r="I44" s="6"/>
      <c r="J44" s="6" t="s">
        <v>265</v>
      </c>
      <c r="K44" s="6"/>
      <c r="L44" s="6"/>
      <c r="M44" s="6"/>
      <c r="N44" s="6"/>
      <c r="O44" s="6"/>
      <c r="P44" s="6"/>
      <c r="Q44" s="6"/>
      <c r="R44" s="6"/>
      <c r="S44" s="6"/>
      <c r="T44" s="6"/>
    </row>
    <row r="45" spans="1:20" ht="53.25" customHeight="1" x14ac:dyDescent="0.25">
      <c r="A45" s="5">
        <v>65</v>
      </c>
      <c r="B45" s="5">
        <v>5708768270</v>
      </c>
      <c r="C45" s="5" t="s">
        <v>266</v>
      </c>
      <c r="D45" s="5" t="s">
        <v>44</v>
      </c>
      <c r="E45" s="5" t="s">
        <v>267</v>
      </c>
      <c r="F45" s="5" t="s">
        <v>268</v>
      </c>
      <c r="G45" s="5" t="s">
        <v>269</v>
      </c>
      <c r="H45" s="5">
        <v>738</v>
      </c>
      <c r="I45" s="6" t="s">
        <v>270</v>
      </c>
      <c r="J45" s="6" t="s">
        <v>271</v>
      </c>
      <c r="K45" s="6"/>
      <c r="L45" s="6"/>
      <c r="M45" s="6"/>
      <c r="N45" s="6"/>
      <c r="O45" s="6"/>
      <c r="P45" s="6"/>
      <c r="Q45" s="6"/>
      <c r="R45" s="6" t="s">
        <v>573</v>
      </c>
      <c r="S45" s="6"/>
      <c r="T45" s="6"/>
    </row>
    <row r="46" spans="1:20" ht="53.25" customHeight="1" x14ac:dyDescent="0.25">
      <c r="A46" s="5">
        <v>838</v>
      </c>
      <c r="B46" s="5">
        <v>5703206756</v>
      </c>
      <c r="C46" s="5" t="s">
        <v>272</v>
      </c>
      <c r="D46" s="5" t="s">
        <v>37</v>
      </c>
      <c r="E46" s="5" t="s">
        <v>273</v>
      </c>
      <c r="F46" s="5" t="s">
        <v>274</v>
      </c>
      <c r="G46" s="5" t="s">
        <v>275</v>
      </c>
      <c r="H46" s="5">
        <v>960</v>
      </c>
      <c r="I46" s="6" t="s">
        <v>61</v>
      </c>
      <c r="J46" s="6" t="s">
        <v>276</v>
      </c>
      <c r="K46" s="6"/>
      <c r="L46" s="6"/>
      <c r="M46" s="6"/>
      <c r="N46" s="6"/>
      <c r="O46" s="6"/>
      <c r="P46" s="6"/>
      <c r="Q46" s="6"/>
      <c r="R46" s="6"/>
      <c r="S46" s="6"/>
      <c r="T46" s="6"/>
    </row>
    <row r="47" spans="1:20" ht="53.25" customHeight="1" x14ac:dyDescent="0.25">
      <c r="A47" s="5">
        <v>3906</v>
      </c>
      <c r="B47" s="5">
        <v>5676473793</v>
      </c>
      <c r="C47" s="5" t="s">
        <v>277</v>
      </c>
      <c r="D47" s="5" t="s">
        <v>106</v>
      </c>
      <c r="E47" s="5" t="s">
        <v>278</v>
      </c>
      <c r="F47" s="5" t="s">
        <v>279</v>
      </c>
      <c r="G47" s="5" t="s">
        <v>280</v>
      </c>
      <c r="H47" s="5">
        <v>613</v>
      </c>
      <c r="I47" s="6" t="s">
        <v>281</v>
      </c>
      <c r="J47" s="6" t="s">
        <v>282</v>
      </c>
      <c r="K47" s="6"/>
      <c r="L47" s="6"/>
      <c r="M47" s="6"/>
      <c r="N47" s="6"/>
      <c r="O47" s="6" t="s">
        <v>573</v>
      </c>
      <c r="P47" s="6"/>
      <c r="Q47" s="6"/>
      <c r="R47" s="6"/>
      <c r="S47" s="6"/>
      <c r="T47" s="6"/>
    </row>
    <row r="48" spans="1:20" ht="53.25" customHeight="1" x14ac:dyDescent="0.25">
      <c r="A48" s="5">
        <v>3773</v>
      </c>
      <c r="B48" s="5">
        <v>5677566513</v>
      </c>
      <c r="C48" s="5" t="s">
        <v>283</v>
      </c>
      <c r="D48" s="5" t="s">
        <v>106</v>
      </c>
      <c r="E48" s="5" t="s">
        <v>58</v>
      </c>
      <c r="F48" s="5" t="s">
        <v>284</v>
      </c>
      <c r="G48" s="5" t="s">
        <v>285</v>
      </c>
      <c r="H48" s="5">
        <v>1346</v>
      </c>
      <c r="I48" s="6" t="s">
        <v>286</v>
      </c>
      <c r="J48" s="6" t="s">
        <v>287</v>
      </c>
      <c r="K48" s="6"/>
      <c r="L48" s="6"/>
      <c r="M48" s="6"/>
      <c r="N48" s="6"/>
      <c r="O48" s="6"/>
      <c r="P48" s="6"/>
      <c r="Q48" s="6"/>
      <c r="R48" s="6"/>
      <c r="S48" s="6"/>
      <c r="T48" s="6"/>
    </row>
    <row r="49" spans="1:20" ht="53.25" customHeight="1" x14ac:dyDescent="0.25">
      <c r="A49" s="5">
        <v>4635</v>
      </c>
      <c r="B49" s="5">
        <v>5671314552</v>
      </c>
      <c r="C49" s="5" t="s">
        <v>288</v>
      </c>
      <c r="D49" s="5" t="s">
        <v>158</v>
      </c>
      <c r="E49" s="5" t="s">
        <v>289</v>
      </c>
      <c r="F49" s="5" t="s">
        <v>290</v>
      </c>
      <c r="G49" s="5" t="s">
        <v>291</v>
      </c>
      <c r="H49" s="5">
        <v>588</v>
      </c>
      <c r="I49" s="6" t="s">
        <v>574</v>
      </c>
      <c r="J49" s="6" t="s">
        <v>292</v>
      </c>
      <c r="K49" s="6"/>
      <c r="L49" s="6"/>
      <c r="M49" s="6"/>
      <c r="N49" s="6"/>
      <c r="O49" s="6"/>
      <c r="P49" s="6"/>
      <c r="Q49" s="6"/>
      <c r="R49" s="6"/>
      <c r="S49" s="6"/>
      <c r="T49" s="6"/>
    </row>
    <row r="50" spans="1:20" ht="53.25" customHeight="1" x14ac:dyDescent="0.25">
      <c r="A50" s="5">
        <v>3161</v>
      </c>
      <c r="B50" s="5">
        <v>5681943281</v>
      </c>
      <c r="C50" s="5" t="s">
        <v>293</v>
      </c>
      <c r="D50" s="5" t="s">
        <v>100</v>
      </c>
      <c r="E50" s="5" t="s">
        <v>294</v>
      </c>
      <c r="F50" s="5" t="s">
        <v>295</v>
      </c>
      <c r="G50" s="5" t="s">
        <v>296</v>
      </c>
      <c r="H50" s="5">
        <v>1034</v>
      </c>
      <c r="I50" s="6" t="s">
        <v>297</v>
      </c>
      <c r="J50" s="6" t="s">
        <v>298</v>
      </c>
      <c r="K50" s="6"/>
      <c r="L50" s="6"/>
      <c r="M50" s="6"/>
      <c r="N50" s="6"/>
      <c r="O50" s="6"/>
      <c r="P50" s="6"/>
      <c r="Q50" s="6"/>
      <c r="R50" s="6"/>
      <c r="S50" s="6"/>
      <c r="T50" s="6"/>
    </row>
    <row r="51" spans="1:20" ht="53.25" customHeight="1" x14ac:dyDescent="0.25">
      <c r="A51" s="5">
        <v>2659</v>
      </c>
      <c r="B51" s="5">
        <v>5685869998</v>
      </c>
      <c r="C51" s="5" t="s">
        <v>299</v>
      </c>
      <c r="D51" s="5" t="s">
        <v>17</v>
      </c>
      <c r="E51" s="5" t="s">
        <v>300</v>
      </c>
      <c r="F51" s="5" t="s">
        <v>301</v>
      </c>
      <c r="G51" s="5" t="s">
        <v>302</v>
      </c>
      <c r="H51" s="5">
        <v>1156</v>
      </c>
      <c r="I51" s="6" t="s">
        <v>41</v>
      </c>
      <c r="J51" s="6" t="s">
        <v>303</v>
      </c>
      <c r="K51" s="6"/>
      <c r="L51" s="6"/>
      <c r="M51" s="6"/>
      <c r="N51" s="6"/>
      <c r="O51" s="6"/>
      <c r="P51" s="6"/>
      <c r="Q51" s="6"/>
      <c r="R51" s="6"/>
      <c r="S51" s="6"/>
      <c r="T51" s="6"/>
    </row>
    <row r="52" spans="1:20" ht="53.25" customHeight="1" x14ac:dyDescent="0.25">
      <c r="A52" s="5">
        <v>4615</v>
      </c>
      <c r="B52" s="5">
        <v>5671426585</v>
      </c>
      <c r="C52" s="5" t="s">
        <v>304</v>
      </c>
      <c r="D52" s="5" t="s">
        <v>158</v>
      </c>
      <c r="E52" s="5" t="s">
        <v>305</v>
      </c>
      <c r="F52" s="5" t="s">
        <v>306</v>
      </c>
      <c r="G52" s="5" t="s">
        <v>307</v>
      </c>
      <c r="H52" s="5">
        <v>534</v>
      </c>
      <c r="I52" s="6" t="s">
        <v>308</v>
      </c>
      <c r="J52" s="6" t="s">
        <v>309</v>
      </c>
      <c r="K52" s="6"/>
      <c r="L52" s="6"/>
      <c r="M52" s="6"/>
      <c r="N52" s="6"/>
      <c r="O52" s="6"/>
      <c r="P52" s="6"/>
      <c r="Q52" s="6"/>
      <c r="R52" s="6"/>
      <c r="S52" s="6"/>
      <c r="T52" s="6"/>
    </row>
    <row r="53" spans="1:20" ht="53.25" customHeight="1" x14ac:dyDescent="0.25">
      <c r="A53" s="5">
        <v>4628</v>
      </c>
      <c r="B53" s="5">
        <v>5671356654</v>
      </c>
      <c r="C53" s="5" t="s">
        <v>310</v>
      </c>
      <c r="D53" s="5" t="s">
        <v>158</v>
      </c>
      <c r="E53" s="5" t="s">
        <v>311</v>
      </c>
      <c r="F53" s="5" t="s">
        <v>312</v>
      </c>
      <c r="G53" s="5" t="s">
        <v>313</v>
      </c>
      <c r="H53" s="5">
        <v>521</v>
      </c>
      <c r="I53" s="6" t="s">
        <v>314</v>
      </c>
      <c r="J53" s="6" t="s">
        <v>315</v>
      </c>
      <c r="K53" s="6"/>
      <c r="L53" s="6"/>
      <c r="M53" s="6"/>
      <c r="N53" s="6"/>
      <c r="O53" s="6"/>
      <c r="P53" s="6"/>
      <c r="Q53" s="6"/>
      <c r="R53" s="6"/>
      <c r="S53" s="6"/>
      <c r="T53" s="6"/>
    </row>
    <row r="54" spans="1:20" ht="53.25" customHeight="1" x14ac:dyDescent="0.25">
      <c r="A54" s="5">
        <v>2451</v>
      </c>
      <c r="B54" s="5">
        <v>5687728954</v>
      </c>
      <c r="C54" s="5" t="s">
        <v>316</v>
      </c>
      <c r="D54" s="5" t="s">
        <v>57</v>
      </c>
      <c r="E54" s="5" t="s">
        <v>317</v>
      </c>
      <c r="F54" s="5" t="s">
        <v>318</v>
      </c>
      <c r="G54" s="5" t="s">
        <v>319</v>
      </c>
      <c r="H54" s="5">
        <v>1132</v>
      </c>
      <c r="I54" s="6" t="s">
        <v>320</v>
      </c>
      <c r="J54" s="6" t="s">
        <v>321</v>
      </c>
      <c r="K54" s="6"/>
      <c r="L54" s="6"/>
      <c r="M54" s="6"/>
      <c r="N54" s="6"/>
      <c r="O54" s="6"/>
      <c r="P54" s="6"/>
      <c r="Q54" s="6"/>
      <c r="R54" s="6"/>
      <c r="S54" s="6"/>
      <c r="T54" s="6"/>
    </row>
    <row r="55" spans="1:20" ht="53.25" customHeight="1" x14ac:dyDescent="0.25">
      <c r="A55" s="5">
        <v>2846</v>
      </c>
      <c r="B55" s="5">
        <v>5684161548</v>
      </c>
      <c r="C55" s="5" t="s">
        <v>322</v>
      </c>
      <c r="D55" s="5" t="s">
        <v>17</v>
      </c>
      <c r="E55" s="5" t="s">
        <v>323</v>
      </c>
      <c r="F55" s="6" t="s">
        <v>324</v>
      </c>
      <c r="G55" s="5" t="s">
        <v>325</v>
      </c>
      <c r="H55" s="5">
        <v>1338</v>
      </c>
      <c r="I55" s="6"/>
      <c r="J55" s="6" t="s">
        <v>326</v>
      </c>
      <c r="K55" s="6"/>
      <c r="L55" s="6"/>
      <c r="M55" s="6"/>
      <c r="N55" s="6"/>
      <c r="O55" s="6"/>
      <c r="P55" s="6"/>
      <c r="Q55" s="6"/>
      <c r="R55" s="6"/>
      <c r="S55" s="6"/>
      <c r="T55" s="6"/>
    </row>
    <row r="56" spans="1:20" ht="53.25" customHeight="1" x14ac:dyDescent="0.25">
      <c r="A56" s="5">
        <v>1144</v>
      </c>
      <c r="B56" s="5">
        <v>5701280598</v>
      </c>
      <c r="C56" s="5" t="s">
        <v>327</v>
      </c>
      <c r="D56" s="5" t="s">
        <v>30</v>
      </c>
      <c r="E56" s="5" t="s">
        <v>328</v>
      </c>
      <c r="F56" s="5" t="s">
        <v>329</v>
      </c>
      <c r="G56" s="5" t="s">
        <v>330</v>
      </c>
      <c r="H56" s="5">
        <v>1836</v>
      </c>
      <c r="I56" s="6" t="s">
        <v>61</v>
      </c>
      <c r="J56" s="6" t="s">
        <v>331</v>
      </c>
      <c r="K56" s="6"/>
      <c r="L56" s="6"/>
      <c r="M56" s="6"/>
      <c r="N56" s="6"/>
      <c r="O56" s="6"/>
      <c r="P56" s="6"/>
      <c r="Q56" s="6"/>
      <c r="R56" s="6"/>
      <c r="S56" s="6"/>
      <c r="T56" s="6"/>
    </row>
    <row r="57" spans="1:20" ht="53.25" customHeight="1" x14ac:dyDescent="0.25">
      <c r="A57" s="5">
        <v>3078</v>
      </c>
      <c r="B57" s="5">
        <v>5682497645</v>
      </c>
      <c r="C57" s="5" t="s">
        <v>332</v>
      </c>
      <c r="D57" s="5" t="s">
        <v>100</v>
      </c>
      <c r="E57" s="5" t="s">
        <v>333</v>
      </c>
      <c r="F57" s="6" t="s">
        <v>334</v>
      </c>
      <c r="G57" s="5" t="s">
        <v>335</v>
      </c>
      <c r="H57" s="5">
        <v>1619</v>
      </c>
      <c r="I57" s="6" t="s">
        <v>336</v>
      </c>
      <c r="J57" s="6" t="s">
        <v>337</v>
      </c>
      <c r="K57" s="6"/>
      <c r="L57" s="6"/>
      <c r="M57" s="6"/>
      <c r="N57" s="6"/>
      <c r="O57" s="6"/>
      <c r="P57" s="6" t="s">
        <v>596</v>
      </c>
      <c r="Q57" s="6"/>
      <c r="R57" s="6"/>
      <c r="S57" s="6"/>
      <c r="T57" s="6"/>
    </row>
    <row r="58" spans="1:20" ht="53.25" customHeight="1" x14ac:dyDescent="0.25">
      <c r="A58" s="5">
        <v>1103</v>
      </c>
      <c r="B58" s="5">
        <v>5701526423</v>
      </c>
      <c r="C58" s="5" t="s">
        <v>338</v>
      </c>
      <c r="D58" s="5" t="s">
        <v>30</v>
      </c>
      <c r="E58" s="5" t="s">
        <v>339</v>
      </c>
      <c r="F58" s="5" t="s">
        <v>340</v>
      </c>
      <c r="G58" s="5" t="s">
        <v>341</v>
      </c>
      <c r="H58" s="5">
        <v>1190</v>
      </c>
      <c r="I58" s="6" t="s">
        <v>342</v>
      </c>
      <c r="J58" s="6" t="s">
        <v>343</v>
      </c>
      <c r="K58" s="6" t="s">
        <v>597</v>
      </c>
      <c r="L58" s="6"/>
      <c r="M58" s="6"/>
      <c r="N58" s="6"/>
      <c r="O58" s="6"/>
      <c r="P58" s="6"/>
      <c r="Q58" s="6"/>
      <c r="R58" s="6"/>
      <c r="S58" s="6"/>
      <c r="T58" s="6"/>
    </row>
    <row r="59" spans="1:20" ht="53.25" customHeight="1" x14ac:dyDescent="0.25">
      <c r="A59" s="5">
        <v>168</v>
      </c>
      <c r="B59" s="5">
        <v>5707800144</v>
      </c>
      <c r="C59" s="5" t="s">
        <v>344</v>
      </c>
      <c r="D59" s="5" t="s">
        <v>44</v>
      </c>
      <c r="E59" s="5" t="s">
        <v>223</v>
      </c>
      <c r="F59" s="5" t="s">
        <v>345</v>
      </c>
      <c r="G59" s="5" t="s">
        <v>346</v>
      </c>
      <c r="H59" s="5">
        <v>529</v>
      </c>
      <c r="I59" s="6" t="s">
        <v>347</v>
      </c>
      <c r="J59" s="6" t="s">
        <v>348</v>
      </c>
      <c r="K59" s="6"/>
      <c r="L59" s="6"/>
      <c r="M59" s="6"/>
      <c r="N59" s="6"/>
      <c r="O59" s="6"/>
      <c r="P59" s="6"/>
      <c r="Q59" s="6"/>
      <c r="R59" s="6"/>
      <c r="S59" s="6"/>
      <c r="T59" s="6"/>
    </row>
    <row r="60" spans="1:20" ht="53.25" customHeight="1" x14ac:dyDescent="0.25">
      <c r="A60" s="5">
        <v>1670</v>
      </c>
      <c r="B60" s="5">
        <v>5697098987</v>
      </c>
      <c r="C60" s="5" t="s">
        <v>349</v>
      </c>
      <c r="D60" s="5" t="s">
        <v>10</v>
      </c>
      <c r="E60" s="5" t="s">
        <v>350</v>
      </c>
      <c r="F60" s="5" t="s">
        <v>351</v>
      </c>
      <c r="G60" s="5" t="s">
        <v>352</v>
      </c>
      <c r="H60" s="5">
        <v>1196</v>
      </c>
      <c r="I60" s="6" t="s">
        <v>353</v>
      </c>
      <c r="J60" s="6" t="s">
        <v>354</v>
      </c>
      <c r="K60" s="6"/>
      <c r="L60" s="6"/>
      <c r="M60" s="6"/>
      <c r="N60" s="6"/>
      <c r="O60" s="6"/>
      <c r="P60" s="6"/>
      <c r="Q60" s="6"/>
      <c r="R60" s="6"/>
      <c r="S60" s="6"/>
      <c r="T60" s="6"/>
    </row>
    <row r="61" spans="1:20" ht="53.25" customHeight="1" x14ac:dyDescent="0.25">
      <c r="A61" s="5">
        <v>2570</v>
      </c>
      <c r="B61" s="5">
        <v>5686748770</v>
      </c>
      <c r="C61" s="5" t="s">
        <v>355</v>
      </c>
      <c r="D61" s="5" t="s">
        <v>17</v>
      </c>
      <c r="E61" s="5" t="s">
        <v>11</v>
      </c>
      <c r="F61" s="6" t="s">
        <v>356</v>
      </c>
      <c r="G61" s="5" t="s">
        <v>357</v>
      </c>
      <c r="H61" s="5">
        <v>1753</v>
      </c>
      <c r="I61" s="6" t="s">
        <v>358</v>
      </c>
      <c r="J61" s="6" t="s">
        <v>359</v>
      </c>
      <c r="K61" s="6"/>
      <c r="L61" s="6"/>
      <c r="M61" s="6"/>
      <c r="N61" s="6"/>
      <c r="O61" s="6"/>
      <c r="P61" s="6"/>
      <c r="Q61" s="6"/>
      <c r="R61" s="6"/>
      <c r="S61" s="6"/>
      <c r="T61" s="6"/>
    </row>
    <row r="62" spans="1:20" ht="53.25" customHeight="1" x14ac:dyDescent="0.25">
      <c r="A62" s="5">
        <v>2377</v>
      </c>
      <c r="B62" s="5">
        <v>5689057334</v>
      </c>
      <c r="C62" s="5" t="s">
        <v>360</v>
      </c>
      <c r="D62" s="5" t="s">
        <v>57</v>
      </c>
      <c r="E62" s="5" t="s">
        <v>361</v>
      </c>
      <c r="F62" s="5" t="s">
        <v>362</v>
      </c>
      <c r="G62" s="5" t="s">
        <v>363</v>
      </c>
      <c r="H62" s="5">
        <v>1175</v>
      </c>
      <c r="I62" s="6" t="s">
        <v>364</v>
      </c>
      <c r="J62" s="6" t="s">
        <v>365</v>
      </c>
      <c r="K62" s="6"/>
      <c r="L62" s="6"/>
      <c r="M62" s="6"/>
      <c r="N62" s="6"/>
      <c r="O62" s="6"/>
      <c r="P62" s="6"/>
      <c r="Q62" s="6"/>
      <c r="R62" s="6" t="s">
        <v>598</v>
      </c>
      <c r="S62" s="6"/>
      <c r="T62" s="6"/>
    </row>
    <row r="63" spans="1:20" ht="53.25" customHeight="1" x14ac:dyDescent="0.25">
      <c r="A63" s="5">
        <v>4395</v>
      </c>
      <c r="B63" s="5">
        <v>5673167839</v>
      </c>
      <c r="C63" s="5" t="s">
        <v>366</v>
      </c>
      <c r="D63" s="5" t="s">
        <v>171</v>
      </c>
      <c r="E63" s="5" t="s">
        <v>11</v>
      </c>
      <c r="F63" s="5" t="s">
        <v>367</v>
      </c>
      <c r="G63" s="5" t="s">
        <v>368</v>
      </c>
      <c r="H63" s="5">
        <v>1432</v>
      </c>
      <c r="I63" s="6" t="s">
        <v>369</v>
      </c>
      <c r="J63" s="6" t="s">
        <v>370</v>
      </c>
      <c r="K63" s="6"/>
      <c r="L63" s="6"/>
      <c r="M63" s="6"/>
      <c r="N63" s="6"/>
      <c r="O63" s="6"/>
      <c r="P63" s="6"/>
      <c r="Q63" s="6"/>
      <c r="R63" s="6"/>
      <c r="S63" s="6"/>
      <c r="T63" s="6"/>
    </row>
    <row r="64" spans="1:20" ht="53.25" customHeight="1" x14ac:dyDescent="0.25">
      <c r="A64" s="5">
        <v>4257</v>
      </c>
      <c r="B64" s="5">
        <v>5674110009</v>
      </c>
      <c r="C64" s="5" t="s">
        <v>371</v>
      </c>
      <c r="D64" s="5" t="s">
        <v>171</v>
      </c>
      <c r="E64" s="5" t="s">
        <v>372</v>
      </c>
      <c r="F64" s="5" t="s">
        <v>373</v>
      </c>
      <c r="G64" s="5" t="s">
        <v>374</v>
      </c>
      <c r="H64" s="5">
        <v>1099</v>
      </c>
      <c r="I64" s="6" t="s">
        <v>375</v>
      </c>
      <c r="J64" s="6" t="s">
        <v>376</v>
      </c>
      <c r="K64" s="6"/>
      <c r="L64" s="6"/>
      <c r="M64" s="6"/>
      <c r="N64" s="6"/>
      <c r="O64" s="6"/>
      <c r="P64" s="6"/>
      <c r="Q64" s="6"/>
      <c r="R64" s="6" t="s">
        <v>586</v>
      </c>
      <c r="S64" s="6" t="s">
        <v>599</v>
      </c>
      <c r="T64" s="6"/>
    </row>
    <row r="65" spans="1:20" ht="53.25" customHeight="1" x14ac:dyDescent="0.25">
      <c r="A65" s="5">
        <v>3862</v>
      </c>
      <c r="B65" s="5">
        <v>5676712656</v>
      </c>
      <c r="C65" s="5" t="s">
        <v>377</v>
      </c>
      <c r="D65" s="5" t="s">
        <v>106</v>
      </c>
      <c r="E65" s="5" t="s">
        <v>300</v>
      </c>
      <c r="F65" s="5" t="s">
        <v>378</v>
      </c>
      <c r="G65" s="5" t="s">
        <v>379</v>
      </c>
      <c r="H65" s="5">
        <v>891</v>
      </c>
      <c r="I65" s="6" t="s">
        <v>110</v>
      </c>
      <c r="J65" s="6" t="s">
        <v>380</v>
      </c>
      <c r="K65" s="6"/>
      <c r="L65" s="6"/>
      <c r="M65" s="6"/>
      <c r="N65" s="6"/>
      <c r="O65" s="6"/>
      <c r="P65" s="6"/>
      <c r="Q65" s="6"/>
      <c r="R65" s="6"/>
      <c r="S65" s="6"/>
      <c r="T65" s="6"/>
    </row>
    <row r="66" spans="1:20" ht="53.25" customHeight="1" x14ac:dyDescent="0.25">
      <c r="A66" s="5">
        <v>23</v>
      </c>
      <c r="B66" s="5">
        <v>5709128508</v>
      </c>
      <c r="C66" s="5" t="s">
        <v>381</v>
      </c>
      <c r="D66" s="5" t="s">
        <v>44</v>
      </c>
      <c r="E66" s="5" t="s">
        <v>382</v>
      </c>
      <c r="F66" s="5" t="s">
        <v>383</v>
      </c>
      <c r="G66" s="5" t="s">
        <v>384</v>
      </c>
      <c r="H66" s="5">
        <v>1663</v>
      </c>
      <c r="I66" s="6" t="s">
        <v>385</v>
      </c>
      <c r="J66" s="6" t="s">
        <v>386</v>
      </c>
      <c r="K66" s="6"/>
      <c r="L66" s="6"/>
      <c r="M66" s="6"/>
      <c r="N66" s="6"/>
      <c r="O66" s="6"/>
      <c r="P66" s="6"/>
      <c r="Q66" s="6"/>
      <c r="R66" s="6"/>
      <c r="S66" s="6"/>
      <c r="T66" s="6"/>
    </row>
    <row r="67" spans="1:20" ht="53.25" customHeight="1" x14ac:dyDescent="0.25">
      <c r="A67" s="5">
        <v>2633</v>
      </c>
      <c r="B67" s="5">
        <v>5686079952</v>
      </c>
      <c r="C67" s="5" t="s">
        <v>387</v>
      </c>
      <c r="D67" s="5" t="s">
        <v>17</v>
      </c>
      <c r="E67" s="5" t="s">
        <v>388</v>
      </c>
      <c r="F67" s="5" t="s">
        <v>389</v>
      </c>
      <c r="G67" s="5" t="s">
        <v>390</v>
      </c>
      <c r="H67" s="5">
        <v>1020</v>
      </c>
      <c r="I67" s="6" t="s">
        <v>110</v>
      </c>
      <c r="J67" s="6" t="s">
        <v>391</v>
      </c>
      <c r="K67" s="6" t="s">
        <v>595</v>
      </c>
      <c r="L67" s="6"/>
      <c r="M67" s="6"/>
      <c r="N67" s="6"/>
      <c r="O67" s="6"/>
      <c r="P67" s="6"/>
      <c r="Q67" s="6"/>
      <c r="R67" s="6"/>
      <c r="S67" s="6"/>
      <c r="T67" s="6"/>
    </row>
    <row r="68" spans="1:20" ht="53.25" customHeight="1" x14ac:dyDescent="0.25">
      <c r="A68" s="5">
        <v>3340</v>
      </c>
      <c r="B68" s="5">
        <v>5680632405</v>
      </c>
      <c r="C68" s="5" t="s">
        <v>392</v>
      </c>
      <c r="D68" s="5" t="s">
        <v>100</v>
      </c>
      <c r="E68" s="5" t="s">
        <v>393</v>
      </c>
      <c r="F68" s="5" t="s">
        <v>394</v>
      </c>
      <c r="G68" s="5" t="s">
        <v>395</v>
      </c>
      <c r="H68" s="5">
        <v>1971</v>
      </c>
      <c r="I68" s="6" t="s">
        <v>61</v>
      </c>
      <c r="J68" s="6" t="s">
        <v>396</v>
      </c>
      <c r="K68" s="6" t="s">
        <v>616</v>
      </c>
      <c r="L68" s="6"/>
      <c r="M68" s="6"/>
      <c r="N68" s="6"/>
      <c r="O68" s="6"/>
      <c r="P68" s="6"/>
      <c r="Q68" s="6"/>
      <c r="R68" s="6"/>
      <c r="S68" s="6"/>
      <c r="T68" s="6"/>
    </row>
    <row r="69" spans="1:20" ht="53.25" customHeight="1" x14ac:dyDescent="0.25">
      <c r="A69" s="5">
        <v>2215</v>
      </c>
      <c r="B69" s="5">
        <v>5691797729</v>
      </c>
      <c r="C69" s="5" t="s">
        <v>397</v>
      </c>
      <c r="D69" s="5" t="s">
        <v>398</v>
      </c>
      <c r="E69" s="5" t="s">
        <v>399</v>
      </c>
      <c r="F69" s="5" t="s">
        <v>400</v>
      </c>
      <c r="G69" s="5" t="s">
        <v>401</v>
      </c>
      <c r="H69" s="5">
        <v>698</v>
      </c>
      <c r="I69" s="6" t="s">
        <v>110</v>
      </c>
      <c r="J69" s="6" t="s">
        <v>402</v>
      </c>
      <c r="K69" s="6"/>
      <c r="L69" s="6"/>
      <c r="M69" s="6"/>
      <c r="N69" s="6"/>
      <c r="O69" s="6"/>
      <c r="P69" s="6"/>
      <c r="Q69" s="6"/>
      <c r="R69" s="6"/>
      <c r="S69" s="6"/>
      <c r="T69" s="6"/>
    </row>
    <row r="70" spans="1:20" ht="53.25" customHeight="1" x14ac:dyDescent="0.25">
      <c r="A70" s="5">
        <v>3682</v>
      </c>
      <c r="B70" s="5">
        <v>5678115490</v>
      </c>
      <c r="C70" s="5" t="s">
        <v>403</v>
      </c>
      <c r="D70" s="5" t="s">
        <v>106</v>
      </c>
      <c r="E70" s="5" t="s">
        <v>223</v>
      </c>
      <c r="F70" s="5" t="s">
        <v>404</v>
      </c>
      <c r="G70" s="5" t="s">
        <v>405</v>
      </c>
      <c r="H70" s="5">
        <v>526</v>
      </c>
      <c r="I70" s="6" t="s">
        <v>41</v>
      </c>
      <c r="J70" s="6" t="s">
        <v>406</v>
      </c>
      <c r="K70" s="6"/>
      <c r="L70" s="6"/>
      <c r="M70" s="6"/>
      <c r="N70" s="6"/>
      <c r="O70" s="6"/>
      <c r="P70" s="6"/>
      <c r="Q70" s="6"/>
      <c r="R70" s="6"/>
      <c r="S70" s="6"/>
      <c r="T70" s="6"/>
    </row>
    <row r="71" spans="1:20" ht="53.25" customHeight="1" x14ac:dyDescent="0.25">
      <c r="A71" s="5">
        <v>4724</v>
      </c>
      <c r="B71" s="5">
        <v>5670578732</v>
      </c>
      <c r="C71" s="5" t="s">
        <v>407</v>
      </c>
      <c r="D71" s="5" t="s">
        <v>158</v>
      </c>
      <c r="E71" s="5" t="s">
        <v>408</v>
      </c>
      <c r="F71" s="6" t="s">
        <v>409</v>
      </c>
      <c r="G71" s="5" t="s">
        <v>410</v>
      </c>
      <c r="H71" s="5">
        <v>806</v>
      </c>
      <c r="I71" s="6" t="s">
        <v>411</v>
      </c>
      <c r="J71" s="6" t="s">
        <v>412</v>
      </c>
      <c r="K71" s="6" t="s">
        <v>600</v>
      </c>
      <c r="L71" s="6"/>
      <c r="M71" s="6"/>
      <c r="N71" s="6"/>
      <c r="O71" s="6"/>
      <c r="P71" s="6"/>
      <c r="Q71" s="6"/>
      <c r="R71" s="6"/>
      <c r="S71" s="6"/>
      <c r="T71" s="6"/>
    </row>
    <row r="72" spans="1:20" ht="53.25" customHeight="1" x14ac:dyDescent="0.25">
      <c r="A72" s="5">
        <v>1907</v>
      </c>
      <c r="B72" s="5">
        <v>5694870466</v>
      </c>
      <c r="C72" s="5" t="s">
        <v>413</v>
      </c>
      <c r="D72" s="5" t="s">
        <v>195</v>
      </c>
      <c r="E72" s="5" t="s">
        <v>414</v>
      </c>
      <c r="F72" s="5" t="s">
        <v>415</v>
      </c>
      <c r="G72" s="5" t="s">
        <v>416</v>
      </c>
      <c r="H72" s="5">
        <v>1135</v>
      </c>
      <c r="I72" s="6" t="s">
        <v>41</v>
      </c>
      <c r="J72" s="6" t="s">
        <v>417</v>
      </c>
      <c r="K72" s="6"/>
      <c r="L72" s="6"/>
      <c r="M72" s="6"/>
      <c r="N72" s="6"/>
      <c r="O72" s="6"/>
      <c r="P72" s="6"/>
      <c r="Q72" s="6"/>
      <c r="R72" s="6"/>
      <c r="S72" s="6"/>
      <c r="T72" s="6"/>
    </row>
    <row r="73" spans="1:20" ht="53.25" customHeight="1" x14ac:dyDescent="0.25">
      <c r="A73" s="5">
        <v>84</v>
      </c>
      <c r="B73" s="5">
        <v>5708642539</v>
      </c>
      <c r="C73" s="5" t="s">
        <v>418</v>
      </c>
      <c r="D73" s="5" t="s">
        <v>44</v>
      </c>
      <c r="E73" s="5" t="s">
        <v>24</v>
      </c>
      <c r="F73" s="5" t="s">
        <v>419</v>
      </c>
      <c r="G73" s="5" t="s">
        <v>420</v>
      </c>
      <c r="H73" s="5">
        <v>952</v>
      </c>
      <c r="I73" s="6" t="s">
        <v>421</v>
      </c>
      <c r="J73" s="6" t="s">
        <v>422</v>
      </c>
      <c r="K73" s="6" t="s">
        <v>601</v>
      </c>
      <c r="L73" s="6"/>
      <c r="M73" s="6"/>
      <c r="N73" s="6"/>
      <c r="O73" s="6"/>
      <c r="P73" s="6"/>
      <c r="Q73" s="6"/>
      <c r="R73" s="6" t="s">
        <v>586</v>
      </c>
      <c r="S73" s="6"/>
      <c r="T73" s="6"/>
    </row>
    <row r="74" spans="1:20" ht="53.25" customHeight="1" x14ac:dyDescent="0.25">
      <c r="A74" s="5">
        <v>227</v>
      </c>
      <c r="B74" s="5">
        <v>5707131506</v>
      </c>
      <c r="C74" s="5" t="s">
        <v>423</v>
      </c>
      <c r="D74" s="5" t="s">
        <v>37</v>
      </c>
      <c r="E74" s="5" t="s">
        <v>11</v>
      </c>
      <c r="F74" s="5" t="s">
        <v>424</v>
      </c>
      <c r="G74" s="5" t="s">
        <v>425</v>
      </c>
      <c r="H74" s="5">
        <v>1595</v>
      </c>
      <c r="I74" s="6" t="s">
        <v>426</v>
      </c>
      <c r="J74" s="6" t="s">
        <v>427</v>
      </c>
      <c r="K74" s="6"/>
      <c r="L74" s="6"/>
      <c r="M74" s="6"/>
      <c r="N74" s="6"/>
      <c r="O74" s="6"/>
      <c r="P74" s="6" t="s">
        <v>602</v>
      </c>
      <c r="Q74" s="6"/>
      <c r="R74" s="6"/>
      <c r="S74" s="6"/>
      <c r="T74" s="6"/>
    </row>
    <row r="75" spans="1:20" ht="53.25" customHeight="1" x14ac:dyDescent="0.25">
      <c r="A75" s="5">
        <v>296</v>
      </c>
      <c r="B75" s="5">
        <v>5706884459</v>
      </c>
      <c r="C75" s="5" t="s">
        <v>428</v>
      </c>
      <c r="D75" s="5" t="s">
        <v>37</v>
      </c>
      <c r="E75" s="5" t="s">
        <v>429</v>
      </c>
      <c r="F75" s="5" t="s">
        <v>430</v>
      </c>
      <c r="G75" s="5" t="s">
        <v>431</v>
      </c>
      <c r="H75" s="5">
        <v>2840</v>
      </c>
      <c r="I75" s="6" t="s">
        <v>110</v>
      </c>
      <c r="J75" s="6" t="s">
        <v>432</v>
      </c>
      <c r="K75" s="6"/>
      <c r="L75" s="6"/>
      <c r="M75" s="6"/>
      <c r="N75" s="6"/>
      <c r="O75" s="6"/>
      <c r="P75" s="6"/>
      <c r="Q75" s="6"/>
      <c r="R75" s="6"/>
      <c r="S75" s="6"/>
      <c r="T75" s="6"/>
    </row>
    <row r="76" spans="1:20" ht="53.25" customHeight="1" x14ac:dyDescent="0.25">
      <c r="A76" s="5">
        <v>1001</v>
      </c>
      <c r="B76" s="5">
        <v>5702232704</v>
      </c>
      <c r="C76" s="5" t="s">
        <v>433</v>
      </c>
      <c r="D76" s="5" t="s">
        <v>30</v>
      </c>
      <c r="E76" s="5" t="s">
        <v>434</v>
      </c>
      <c r="F76" s="5" t="s">
        <v>433</v>
      </c>
      <c r="G76" s="5" t="s">
        <v>435</v>
      </c>
      <c r="H76" s="5">
        <v>442</v>
      </c>
      <c r="I76" s="6"/>
      <c r="J76" s="6" t="s">
        <v>436</v>
      </c>
      <c r="K76" s="6"/>
      <c r="L76" s="6"/>
      <c r="M76" s="6"/>
      <c r="N76" s="6"/>
      <c r="O76" s="6"/>
      <c r="P76" s="6"/>
      <c r="Q76" s="6"/>
      <c r="R76" s="6"/>
      <c r="S76" s="6"/>
      <c r="T76" s="6"/>
    </row>
    <row r="77" spans="1:20" ht="53.25" customHeight="1" x14ac:dyDescent="0.25">
      <c r="A77" s="5">
        <v>2138</v>
      </c>
      <c r="B77" s="5">
        <v>5692672714</v>
      </c>
      <c r="C77" s="5" t="s">
        <v>437</v>
      </c>
      <c r="D77" s="5" t="s">
        <v>195</v>
      </c>
      <c r="E77" s="5" t="s">
        <v>94</v>
      </c>
      <c r="F77" s="5" t="s">
        <v>438</v>
      </c>
      <c r="G77" s="5" t="s">
        <v>439</v>
      </c>
      <c r="H77" s="5">
        <v>1321</v>
      </c>
      <c r="I77" s="6" t="s">
        <v>440</v>
      </c>
      <c r="J77" s="6" t="s">
        <v>441</v>
      </c>
      <c r="K77" s="6"/>
      <c r="L77" s="6"/>
      <c r="M77" s="6"/>
      <c r="N77" s="6"/>
      <c r="O77" s="6"/>
      <c r="P77" s="6"/>
      <c r="Q77" s="6"/>
      <c r="R77" s="6"/>
      <c r="S77" s="6"/>
      <c r="T77" s="6" t="s">
        <v>603</v>
      </c>
    </row>
    <row r="78" spans="1:20" ht="53.25" customHeight="1" x14ac:dyDescent="0.25">
      <c r="A78" s="5">
        <v>711</v>
      </c>
      <c r="B78" s="5">
        <v>5704390080</v>
      </c>
      <c r="C78" s="5" t="s">
        <v>442</v>
      </c>
      <c r="D78" s="5" t="s">
        <v>37</v>
      </c>
      <c r="E78" s="5" t="s">
        <v>443</v>
      </c>
      <c r="F78" s="6" t="s">
        <v>444</v>
      </c>
      <c r="G78" s="5" t="s">
        <v>445</v>
      </c>
      <c r="H78" s="5">
        <v>1273</v>
      </c>
      <c r="I78" s="6" t="s">
        <v>446</v>
      </c>
      <c r="J78" s="6" t="s">
        <v>447</v>
      </c>
      <c r="K78" s="6"/>
      <c r="L78" s="6"/>
      <c r="M78" s="6"/>
      <c r="N78" s="6"/>
      <c r="O78" s="6"/>
      <c r="P78" s="6"/>
      <c r="Q78" s="6"/>
      <c r="R78" s="6" t="s">
        <v>586</v>
      </c>
      <c r="S78" s="6"/>
      <c r="T78" s="6"/>
    </row>
    <row r="79" spans="1:20" ht="53.25" customHeight="1" x14ac:dyDescent="0.25">
      <c r="A79" s="5">
        <v>2801</v>
      </c>
      <c r="B79" s="5">
        <v>5684586342</v>
      </c>
      <c r="C79" s="5" t="s">
        <v>448</v>
      </c>
      <c r="D79" s="5" t="s">
        <v>17</v>
      </c>
      <c r="E79" s="5" t="s">
        <v>449</v>
      </c>
      <c r="F79" s="5" t="s">
        <v>450</v>
      </c>
      <c r="G79" s="5" t="s">
        <v>451</v>
      </c>
      <c r="H79" s="5">
        <v>1509</v>
      </c>
      <c r="I79" s="6" t="s">
        <v>61</v>
      </c>
      <c r="J79" s="6" t="s">
        <v>452</v>
      </c>
      <c r="K79" s="6"/>
      <c r="L79" s="6"/>
      <c r="M79" s="6"/>
      <c r="N79" s="6"/>
      <c r="O79" s="6"/>
      <c r="P79" s="6"/>
      <c r="Q79" s="6"/>
      <c r="R79" s="6"/>
      <c r="S79" s="6"/>
      <c r="T79" s="6"/>
    </row>
    <row r="80" spans="1:20" ht="53.25" customHeight="1" x14ac:dyDescent="0.25">
      <c r="A80" s="5">
        <v>2527</v>
      </c>
      <c r="B80" s="5">
        <v>5686993425</v>
      </c>
      <c r="C80" s="5" t="s">
        <v>453</v>
      </c>
      <c r="D80" s="5" t="s">
        <v>17</v>
      </c>
      <c r="E80" s="5" t="s">
        <v>11</v>
      </c>
      <c r="F80" s="6" t="s">
        <v>454</v>
      </c>
      <c r="G80" s="5" t="s">
        <v>455</v>
      </c>
      <c r="H80" s="5">
        <v>1819</v>
      </c>
      <c r="I80" s="6" t="s">
        <v>456</v>
      </c>
      <c r="J80" s="6" t="s">
        <v>457</v>
      </c>
      <c r="K80" s="6"/>
      <c r="L80" s="6"/>
      <c r="M80" s="6"/>
      <c r="N80" s="6"/>
      <c r="O80" s="6"/>
      <c r="P80" s="6"/>
      <c r="Q80" s="6"/>
      <c r="R80" s="6"/>
      <c r="S80" s="6"/>
      <c r="T80" s="6"/>
    </row>
    <row r="81" spans="1:20" ht="53.25" customHeight="1" x14ac:dyDescent="0.25">
      <c r="A81" s="5">
        <v>3752</v>
      </c>
      <c r="B81" s="5">
        <v>5677657373</v>
      </c>
      <c r="C81" s="5" t="s">
        <v>458</v>
      </c>
      <c r="D81" s="5" t="s">
        <v>106</v>
      </c>
      <c r="E81" s="5" t="s">
        <v>459</v>
      </c>
      <c r="F81" s="6" t="s">
        <v>460</v>
      </c>
      <c r="G81" s="5" t="s">
        <v>461</v>
      </c>
      <c r="H81" s="5">
        <v>938</v>
      </c>
      <c r="I81" s="6" t="s">
        <v>462</v>
      </c>
      <c r="J81" s="6" t="s">
        <v>463</v>
      </c>
      <c r="K81" s="6"/>
      <c r="L81" s="6"/>
      <c r="M81" s="6"/>
      <c r="N81" s="6"/>
      <c r="O81" s="6"/>
      <c r="P81" s="6"/>
      <c r="Q81" s="6"/>
      <c r="R81" s="6"/>
      <c r="S81" s="6"/>
      <c r="T81" s="6"/>
    </row>
    <row r="82" spans="1:20" ht="53.25" customHeight="1" x14ac:dyDescent="0.25">
      <c r="A82" s="5">
        <v>3321</v>
      </c>
      <c r="B82" s="5">
        <v>5680808112</v>
      </c>
      <c r="C82" s="5" t="s">
        <v>464</v>
      </c>
      <c r="D82" s="5" t="s">
        <v>100</v>
      </c>
      <c r="E82" s="5" t="s">
        <v>465</v>
      </c>
      <c r="F82" s="5" t="s">
        <v>466</v>
      </c>
      <c r="G82" s="5" t="s">
        <v>467</v>
      </c>
      <c r="H82" s="5">
        <v>3500</v>
      </c>
      <c r="I82" s="6" t="s">
        <v>110</v>
      </c>
      <c r="J82" s="6" t="s">
        <v>468</v>
      </c>
      <c r="K82" s="6"/>
      <c r="L82" s="6"/>
      <c r="M82" s="6"/>
      <c r="N82" s="6"/>
      <c r="O82" s="6"/>
      <c r="P82" s="6"/>
      <c r="Q82" s="6"/>
      <c r="R82" s="6"/>
      <c r="S82" s="6"/>
      <c r="T82" s="6"/>
    </row>
    <row r="83" spans="1:20" ht="53.25" customHeight="1" x14ac:dyDescent="0.25">
      <c r="A83" s="5">
        <v>3181</v>
      </c>
      <c r="B83" s="5">
        <v>5681867043</v>
      </c>
      <c r="C83" s="5" t="s">
        <v>469</v>
      </c>
      <c r="D83" s="5" t="s">
        <v>100</v>
      </c>
      <c r="E83" s="5" t="s">
        <v>470</v>
      </c>
      <c r="F83" s="6" t="s">
        <v>471</v>
      </c>
      <c r="G83" s="5" t="s">
        <v>472</v>
      </c>
      <c r="H83" s="5">
        <v>1190</v>
      </c>
      <c r="I83" s="6" t="s">
        <v>473</v>
      </c>
      <c r="J83" s="6" t="s">
        <v>474</v>
      </c>
      <c r="K83" s="6"/>
      <c r="L83" s="6"/>
      <c r="M83" s="6"/>
      <c r="N83" s="6"/>
      <c r="O83" s="6"/>
      <c r="P83" s="6"/>
      <c r="Q83" s="6"/>
      <c r="R83" s="6"/>
      <c r="S83" s="6"/>
      <c r="T83" s="6"/>
    </row>
    <row r="84" spans="1:20" ht="53.25" customHeight="1" x14ac:dyDescent="0.25">
      <c r="A84" s="5">
        <v>4183</v>
      </c>
      <c r="B84" s="5">
        <v>5674575410</v>
      </c>
      <c r="C84" s="5" t="s">
        <v>475</v>
      </c>
      <c r="D84" s="5" t="s">
        <v>171</v>
      </c>
      <c r="E84" s="5" t="s">
        <v>476</v>
      </c>
      <c r="F84" s="5" t="s">
        <v>477</v>
      </c>
      <c r="G84" s="5" t="s">
        <v>478</v>
      </c>
      <c r="H84" s="5">
        <v>840</v>
      </c>
      <c r="I84" s="6" t="s">
        <v>110</v>
      </c>
      <c r="J84" s="6" t="s">
        <v>479</v>
      </c>
      <c r="K84" s="6"/>
      <c r="L84" s="6"/>
      <c r="M84" s="6"/>
      <c r="N84" s="6"/>
      <c r="O84" s="6"/>
      <c r="P84" s="6"/>
      <c r="Q84" s="6"/>
      <c r="R84" s="6"/>
      <c r="S84" s="6"/>
      <c r="T84" s="6"/>
    </row>
    <row r="85" spans="1:20" ht="53.25" customHeight="1" x14ac:dyDescent="0.25">
      <c r="A85" s="5">
        <v>1615</v>
      </c>
      <c r="B85" s="5">
        <v>5697568324</v>
      </c>
      <c r="C85" s="5" t="s">
        <v>480</v>
      </c>
      <c r="D85" s="5" t="s">
        <v>10</v>
      </c>
      <c r="E85" s="5" t="s">
        <v>481</v>
      </c>
      <c r="F85" s="5" t="s">
        <v>482</v>
      </c>
      <c r="G85" s="5" t="s">
        <v>483</v>
      </c>
      <c r="H85" s="5">
        <v>869</v>
      </c>
      <c r="I85" s="6" t="s">
        <v>484</v>
      </c>
      <c r="J85" s="6" t="s">
        <v>485</v>
      </c>
      <c r="K85" s="6"/>
      <c r="L85" s="6"/>
      <c r="M85" s="6"/>
      <c r="N85" s="6"/>
      <c r="O85" s="6"/>
      <c r="P85" s="6"/>
      <c r="Q85" s="6"/>
      <c r="R85" s="6"/>
      <c r="S85" s="6"/>
      <c r="T85" s="6" t="s">
        <v>603</v>
      </c>
    </row>
    <row r="86" spans="1:20" ht="53.25" customHeight="1" x14ac:dyDescent="0.25">
      <c r="A86" s="5">
        <v>3024</v>
      </c>
      <c r="B86" s="5">
        <v>5682827411</v>
      </c>
      <c r="C86" s="5" t="s">
        <v>486</v>
      </c>
      <c r="D86" s="5" t="s">
        <v>100</v>
      </c>
      <c r="E86" s="5" t="s">
        <v>487</v>
      </c>
      <c r="F86" s="5" t="s">
        <v>488</v>
      </c>
      <c r="G86" s="5" t="s">
        <v>489</v>
      </c>
      <c r="H86" s="5">
        <v>2501</v>
      </c>
      <c r="I86" s="6" t="s">
        <v>61</v>
      </c>
      <c r="J86" s="6" t="s">
        <v>490</v>
      </c>
      <c r="K86" s="6" t="s">
        <v>572</v>
      </c>
      <c r="L86" s="6"/>
      <c r="M86" s="6"/>
      <c r="N86" s="6"/>
      <c r="O86" s="6"/>
      <c r="P86" s="6"/>
      <c r="Q86" s="6"/>
      <c r="R86" s="6"/>
      <c r="S86" s="6"/>
      <c r="T86" s="6"/>
    </row>
    <row r="87" spans="1:20" ht="53.25" customHeight="1" x14ac:dyDescent="0.25">
      <c r="A87" s="5">
        <v>1413</v>
      </c>
      <c r="B87" s="5">
        <v>5699104293</v>
      </c>
      <c r="C87" s="5" t="s">
        <v>491</v>
      </c>
      <c r="D87" s="5" t="s">
        <v>10</v>
      </c>
      <c r="E87" s="5" t="s">
        <v>492</v>
      </c>
      <c r="F87" s="5" t="s">
        <v>493</v>
      </c>
      <c r="G87" s="5" t="s">
        <v>494</v>
      </c>
      <c r="H87" s="5">
        <v>1269</v>
      </c>
      <c r="I87" s="6" t="s">
        <v>495</v>
      </c>
      <c r="J87" s="6" t="s">
        <v>496</v>
      </c>
      <c r="K87" s="6"/>
      <c r="L87" s="6"/>
      <c r="M87" s="6"/>
      <c r="N87" s="6"/>
      <c r="O87" s="6"/>
      <c r="P87" s="6" t="s">
        <v>586</v>
      </c>
      <c r="Q87" s="6"/>
      <c r="R87" s="6"/>
      <c r="S87" s="6"/>
      <c r="T87" s="6"/>
    </row>
    <row r="88" spans="1:20" ht="53.25" customHeight="1" x14ac:dyDescent="0.25">
      <c r="A88" s="5">
        <v>763</v>
      </c>
      <c r="B88" s="5">
        <v>5703910296</v>
      </c>
      <c r="C88" s="5" t="s">
        <v>497</v>
      </c>
      <c r="D88" s="5" t="s">
        <v>37</v>
      </c>
      <c r="E88" s="5" t="s">
        <v>498</v>
      </c>
      <c r="F88" s="6" t="s">
        <v>499</v>
      </c>
      <c r="G88" s="5" t="s">
        <v>500</v>
      </c>
      <c r="H88" s="5">
        <v>694</v>
      </c>
      <c r="I88" s="6" t="s">
        <v>501</v>
      </c>
      <c r="J88" s="6" t="s">
        <v>502</v>
      </c>
      <c r="K88" s="6"/>
      <c r="L88" s="6"/>
      <c r="M88" s="6"/>
      <c r="N88" s="6"/>
      <c r="O88" s="6"/>
      <c r="P88" s="6"/>
      <c r="Q88" s="6"/>
      <c r="R88" s="6"/>
      <c r="S88" s="6"/>
      <c r="T88" s="6"/>
    </row>
    <row r="89" spans="1:20" ht="53.25" customHeight="1" x14ac:dyDescent="0.25">
      <c r="A89" s="5">
        <v>655</v>
      </c>
      <c r="B89" s="5">
        <v>5704855880</v>
      </c>
      <c r="C89" s="5" t="s">
        <v>503</v>
      </c>
      <c r="D89" s="5" t="s">
        <v>37</v>
      </c>
      <c r="E89" s="5" t="s">
        <v>504</v>
      </c>
      <c r="F89" s="5" t="s">
        <v>505</v>
      </c>
      <c r="G89" s="5" t="s">
        <v>506</v>
      </c>
      <c r="H89" s="5">
        <v>673</v>
      </c>
      <c r="I89" s="6" t="s">
        <v>507</v>
      </c>
      <c r="J89" s="6" t="s">
        <v>508</v>
      </c>
      <c r="K89" s="6"/>
      <c r="L89" s="6"/>
      <c r="M89" s="6"/>
      <c r="N89" s="6"/>
      <c r="O89" s="6"/>
      <c r="P89" s="6"/>
      <c r="Q89" s="6"/>
      <c r="R89" s="6"/>
      <c r="S89" s="6"/>
      <c r="T89" s="6"/>
    </row>
    <row r="90" spans="1:20" ht="53.25" customHeight="1" x14ac:dyDescent="0.25">
      <c r="A90" s="5">
        <v>4797</v>
      </c>
      <c r="B90" s="5">
        <v>5669955939</v>
      </c>
      <c r="C90" s="5" t="s">
        <v>509</v>
      </c>
      <c r="D90" s="5" t="s">
        <v>158</v>
      </c>
      <c r="E90" s="5" t="s">
        <v>223</v>
      </c>
      <c r="F90" s="5" t="s">
        <v>510</v>
      </c>
      <c r="G90" s="5" t="s">
        <v>511</v>
      </c>
      <c r="H90" s="5">
        <v>531</v>
      </c>
      <c r="I90" s="6" t="s">
        <v>512</v>
      </c>
      <c r="J90" s="6" t="s">
        <v>513</v>
      </c>
      <c r="K90" s="6"/>
      <c r="L90" s="6"/>
      <c r="M90" s="6"/>
      <c r="N90" s="6"/>
      <c r="O90" s="6"/>
      <c r="P90" s="6"/>
      <c r="Q90" s="6"/>
      <c r="R90" s="6"/>
      <c r="S90" s="6"/>
      <c r="T90" s="6"/>
    </row>
    <row r="91" spans="1:20" ht="53.25" customHeight="1" x14ac:dyDescent="0.25">
      <c r="A91" s="5">
        <v>3849</v>
      </c>
      <c r="B91" s="5">
        <v>5676852294</v>
      </c>
      <c r="C91" s="5" t="s">
        <v>514</v>
      </c>
      <c r="D91" s="5" t="s">
        <v>106</v>
      </c>
      <c r="E91" s="5" t="s">
        <v>223</v>
      </c>
      <c r="F91" s="5" t="s">
        <v>515</v>
      </c>
      <c r="G91" s="5" t="s">
        <v>516</v>
      </c>
      <c r="H91" s="5">
        <v>537</v>
      </c>
      <c r="I91" s="6"/>
      <c r="J91" s="6" t="s">
        <v>517</v>
      </c>
      <c r="K91" s="6"/>
      <c r="L91" s="6"/>
      <c r="M91" s="6"/>
      <c r="N91" s="6"/>
      <c r="O91" s="6"/>
      <c r="P91" s="6"/>
      <c r="Q91" s="6"/>
      <c r="R91" s="6"/>
      <c r="S91" s="6"/>
      <c r="T91" s="6"/>
    </row>
    <row r="92" spans="1:20" ht="53.25" customHeight="1" x14ac:dyDescent="0.25">
      <c r="A92" s="5">
        <v>4153</v>
      </c>
      <c r="B92" s="5">
        <v>5674807659</v>
      </c>
      <c r="C92" s="5" t="s">
        <v>518</v>
      </c>
      <c r="D92" s="5" t="s">
        <v>171</v>
      </c>
      <c r="E92" s="5" t="s">
        <v>223</v>
      </c>
      <c r="F92" s="5" t="s">
        <v>519</v>
      </c>
      <c r="G92" s="5" t="s">
        <v>520</v>
      </c>
      <c r="H92" s="5">
        <v>447</v>
      </c>
      <c r="I92" s="6"/>
      <c r="J92" s="6" t="s">
        <v>521</v>
      </c>
      <c r="K92" s="6"/>
      <c r="L92" s="6"/>
      <c r="M92" s="6"/>
      <c r="N92" s="6"/>
      <c r="O92" s="6"/>
      <c r="P92" s="6"/>
      <c r="Q92" s="6"/>
      <c r="R92" s="6"/>
      <c r="S92" s="6"/>
      <c r="T92" s="6"/>
    </row>
    <row r="93" spans="1:20" ht="53.25" customHeight="1" x14ac:dyDescent="0.25">
      <c r="A93" s="5">
        <v>468</v>
      </c>
      <c r="B93" s="5">
        <v>5705923430</v>
      </c>
      <c r="C93" s="5" t="s">
        <v>522</v>
      </c>
      <c r="D93" s="5" t="s">
        <v>37</v>
      </c>
      <c r="E93" s="5" t="s">
        <v>523</v>
      </c>
      <c r="F93" s="6" t="s">
        <v>524</v>
      </c>
      <c r="G93" s="5" t="s">
        <v>525</v>
      </c>
      <c r="H93" s="5">
        <v>1469</v>
      </c>
      <c r="I93" s="6" t="s">
        <v>526</v>
      </c>
      <c r="J93" s="6" t="s">
        <v>527</v>
      </c>
      <c r="K93" s="6"/>
      <c r="L93" s="6"/>
      <c r="M93" s="6"/>
      <c r="N93" s="6"/>
      <c r="O93" s="6"/>
      <c r="P93" s="6"/>
      <c r="Q93" s="6"/>
      <c r="R93" s="6"/>
      <c r="S93" s="6"/>
      <c r="T93" s="6"/>
    </row>
    <row r="94" spans="1:20" ht="53.25" customHeight="1" x14ac:dyDescent="0.25">
      <c r="A94" s="5">
        <v>157</v>
      </c>
      <c r="B94" s="5">
        <v>5707881417</v>
      </c>
      <c r="C94" s="5" t="s">
        <v>528</v>
      </c>
      <c r="D94" s="5" t="s">
        <v>44</v>
      </c>
      <c r="E94" s="5" t="s">
        <v>125</v>
      </c>
      <c r="F94" s="5" t="s">
        <v>529</v>
      </c>
      <c r="G94" s="5" t="s">
        <v>530</v>
      </c>
      <c r="H94" s="5">
        <v>1620</v>
      </c>
      <c r="I94" s="6" t="s">
        <v>110</v>
      </c>
      <c r="J94" s="6" t="s">
        <v>531</v>
      </c>
      <c r="K94" s="6"/>
      <c r="L94" s="6"/>
      <c r="M94" s="6"/>
      <c r="N94" s="6"/>
      <c r="O94" s="6"/>
      <c r="P94" s="6"/>
      <c r="Q94" s="6"/>
      <c r="R94" s="6"/>
      <c r="S94" s="6"/>
      <c r="T94" s="6"/>
    </row>
    <row r="95" spans="1:20" ht="53.25" customHeight="1" x14ac:dyDescent="0.25">
      <c r="A95" s="5">
        <v>1295</v>
      </c>
      <c r="B95" s="5">
        <v>5700082780</v>
      </c>
      <c r="C95" s="5" t="s">
        <v>532</v>
      </c>
      <c r="D95" s="5" t="s">
        <v>30</v>
      </c>
      <c r="E95" s="5" t="s">
        <v>533</v>
      </c>
      <c r="F95" s="5" t="s">
        <v>534</v>
      </c>
      <c r="G95" s="5" t="s">
        <v>535</v>
      </c>
      <c r="H95" s="5">
        <v>1597</v>
      </c>
      <c r="I95" s="6" t="s">
        <v>110</v>
      </c>
      <c r="J95" s="6" t="s">
        <v>536</v>
      </c>
      <c r="K95" s="6"/>
      <c r="L95" s="6"/>
      <c r="M95" s="6"/>
      <c r="N95" s="6"/>
      <c r="O95" s="6"/>
      <c r="P95" s="6"/>
      <c r="Q95" s="6"/>
      <c r="R95" s="6"/>
      <c r="S95" s="6"/>
      <c r="T95" s="6"/>
    </row>
    <row r="96" spans="1:20" ht="53.25" customHeight="1" x14ac:dyDescent="0.25">
      <c r="A96" s="5">
        <v>497</v>
      </c>
      <c r="B96" s="5">
        <v>5705745686</v>
      </c>
      <c r="C96" s="5" t="s">
        <v>537</v>
      </c>
      <c r="D96" s="5" t="s">
        <v>37</v>
      </c>
      <c r="E96" s="5" t="s">
        <v>538</v>
      </c>
      <c r="F96" s="5" t="s">
        <v>539</v>
      </c>
      <c r="G96" s="5" t="s">
        <v>540</v>
      </c>
      <c r="H96" s="5">
        <v>1114</v>
      </c>
      <c r="I96" s="6" t="s">
        <v>541</v>
      </c>
      <c r="J96" s="6" t="s">
        <v>542</v>
      </c>
      <c r="K96" s="6"/>
      <c r="L96" s="6"/>
      <c r="M96" s="6"/>
      <c r="N96" s="6"/>
      <c r="O96" s="6"/>
      <c r="P96" s="6"/>
      <c r="Q96" s="6"/>
      <c r="R96" s="6"/>
      <c r="S96" s="6"/>
      <c r="T96" s="6"/>
    </row>
    <row r="97" spans="1:20" ht="53.25" customHeight="1" x14ac:dyDescent="0.25">
      <c r="A97" s="5">
        <v>4740</v>
      </c>
      <c r="B97" s="5">
        <v>5670446371</v>
      </c>
      <c r="C97" s="5" t="s">
        <v>543</v>
      </c>
      <c r="D97" s="5" t="s">
        <v>158</v>
      </c>
      <c r="E97" s="5" t="s">
        <v>544</v>
      </c>
      <c r="F97" s="5" t="s">
        <v>545</v>
      </c>
      <c r="G97" s="5" t="s">
        <v>546</v>
      </c>
      <c r="H97" s="5">
        <v>447</v>
      </c>
      <c r="I97" s="6"/>
      <c r="J97" s="6" t="s">
        <v>547</v>
      </c>
      <c r="K97" s="6"/>
      <c r="L97" s="6"/>
      <c r="M97" s="6"/>
      <c r="N97" s="6"/>
      <c r="O97" s="6"/>
      <c r="P97" s="6"/>
      <c r="Q97" s="6"/>
      <c r="R97" s="6"/>
      <c r="S97" s="6"/>
      <c r="T97" s="6"/>
    </row>
    <row r="98" spans="1:20" ht="53.25" customHeight="1" x14ac:dyDescent="0.25">
      <c r="A98" s="5">
        <v>2940</v>
      </c>
      <c r="B98" s="5">
        <v>5683292140</v>
      </c>
      <c r="C98" s="5" t="s">
        <v>548</v>
      </c>
      <c r="D98" s="5" t="s">
        <v>100</v>
      </c>
      <c r="E98" s="5" t="s">
        <v>549</v>
      </c>
      <c r="F98" s="5" t="s">
        <v>550</v>
      </c>
      <c r="G98" s="5" t="s">
        <v>551</v>
      </c>
      <c r="H98" s="5">
        <v>1016</v>
      </c>
      <c r="I98" s="6" t="s">
        <v>552</v>
      </c>
      <c r="J98" s="6" t="s">
        <v>553</v>
      </c>
      <c r="K98" s="6"/>
      <c r="L98" s="6"/>
      <c r="M98" s="6"/>
      <c r="N98" s="6"/>
      <c r="O98" s="6"/>
      <c r="P98" s="6"/>
      <c r="Q98" s="6"/>
      <c r="R98" s="6"/>
      <c r="S98" s="6"/>
      <c r="T98" s="6"/>
    </row>
    <row r="99" spans="1:20" ht="53.25" customHeight="1" x14ac:dyDescent="0.25">
      <c r="A99" s="5">
        <v>3456</v>
      </c>
      <c r="B99" s="5">
        <v>5679562667</v>
      </c>
      <c r="C99" s="5" t="s">
        <v>554</v>
      </c>
      <c r="D99" s="5" t="s">
        <v>100</v>
      </c>
      <c r="E99" s="5" t="s">
        <v>555</v>
      </c>
      <c r="F99" s="5" t="s">
        <v>556</v>
      </c>
      <c r="G99" s="5" t="s">
        <v>557</v>
      </c>
      <c r="H99" s="5">
        <v>891</v>
      </c>
      <c r="I99" s="6" t="s">
        <v>558</v>
      </c>
      <c r="J99" s="6" t="s">
        <v>559</v>
      </c>
      <c r="K99" s="6"/>
      <c r="L99" s="6"/>
      <c r="M99" s="6"/>
      <c r="N99" s="6"/>
      <c r="O99" s="6"/>
      <c r="P99" s="6"/>
      <c r="Q99" s="6"/>
      <c r="R99" s="6"/>
      <c r="S99" s="6"/>
      <c r="T99" s="6"/>
    </row>
    <row r="100" spans="1:20" ht="53.25" customHeight="1" x14ac:dyDescent="0.25">
      <c r="A100" s="5">
        <v>373</v>
      </c>
      <c r="B100" s="5">
        <v>5706519276</v>
      </c>
      <c r="C100" s="5" t="s">
        <v>560</v>
      </c>
      <c r="D100" s="5" t="s">
        <v>37</v>
      </c>
      <c r="E100" s="5" t="s">
        <v>561</v>
      </c>
      <c r="F100" s="5" t="s">
        <v>562</v>
      </c>
      <c r="G100" s="5" t="s">
        <v>563</v>
      </c>
      <c r="H100" s="5">
        <v>1597</v>
      </c>
      <c r="I100" s="6" t="s">
        <v>61</v>
      </c>
      <c r="J100" s="6" t="s">
        <v>564</v>
      </c>
      <c r="K100" s="6" t="s">
        <v>572</v>
      </c>
      <c r="L100" s="6"/>
      <c r="M100" s="6"/>
      <c r="N100" s="6"/>
      <c r="O100" s="6"/>
      <c r="P100" s="6"/>
      <c r="Q100" s="6"/>
      <c r="R100" s="6"/>
      <c r="S100" s="6"/>
      <c r="T100" s="6"/>
    </row>
    <row r="101" spans="1:20" ht="53.25" customHeight="1" x14ac:dyDescent="0.25">
      <c r="A101" s="5">
        <v>79</v>
      </c>
      <c r="B101" s="5">
        <v>5708692067</v>
      </c>
      <c r="C101" s="5" t="s">
        <v>565</v>
      </c>
      <c r="D101" s="5" t="s">
        <v>44</v>
      </c>
      <c r="E101" s="5" t="s">
        <v>566</v>
      </c>
      <c r="F101" s="5" t="s">
        <v>567</v>
      </c>
      <c r="G101" s="5" t="s">
        <v>568</v>
      </c>
      <c r="H101" s="5">
        <v>1102</v>
      </c>
      <c r="I101" s="6" t="s">
        <v>569</v>
      </c>
      <c r="J101" s="6" t="s">
        <v>570</v>
      </c>
      <c r="K101" s="6"/>
      <c r="L101" s="6"/>
      <c r="M101" s="6"/>
      <c r="N101" s="6"/>
      <c r="O101" s="6"/>
      <c r="P101" s="6"/>
      <c r="Q101" s="6"/>
      <c r="R101" s="6"/>
      <c r="S101" s="6"/>
      <c r="T101" s="6"/>
    </row>
  </sheetData>
  <autoFilter ref="A1:T101" xr:uid="{00000000-0001-0000-00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BD04C-6AF1-429E-85AC-2CF2EA3D94CE}">
  <dimension ref="A3:A165"/>
  <sheetViews>
    <sheetView workbookViewId="0">
      <selection activeCell="A3" sqref="A3"/>
    </sheetView>
  </sheetViews>
  <sheetFormatPr defaultRowHeight="15" x14ac:dyDescent="0.25"/>
  <cols>
    <col min="1" max="1" width="22.28515625" bestFit="1" customWidth="1"/>
  </cols>
  <sheetData>
    <row r="3" spans="1:1" x14ac:dyDescent="0.25">
      <c r="A3" s="13" t="s">
        <v>631</v>
      </c>
    </row>
    <row r="4" spans="1:1" x14ac:dyDescent="0.25">
      <c r="A4" s="14" t="s">
        <v>637</v>
      </c>
    </row>
    <row r="5" spans="1:1" x14ac:dyDescent="0.25">
      <c r="A5" s="15" t="s">
        <v>637</v>
      </c>
    </row>
    <row r="6" spans="1:1" x14ac:dyDescent="0.25">
      <c r="A6" s="16" t="s">
        <v>637</v>
      </c>
    </row>
    <row r="7" spans="1:1" x14ac:dyDescent="0.25">
      <c r="A7" s="17" t="s">
        <v>637</v>
      </c>
    </row>
    <row r="8" spans="1:1" x14ac:dyDescent="0.25">
      <c r="A8" s="18" t="s">
        <v>637</v>
      </c>
    </row>
    <row r="9" spans="1:1" x14ac:dyDescent="0.25">
      <c r="A9" s="19" t="s">
        <v>637</v>
      </c>
    </row>
    <row r="10" spans="1:1" x14ac:dyDescent="0.25">
      <c r="A10" s="20" t="s">
        <v>637</v>
      </c>
    </row>
    <row r="11" spans="1:1" x14ac:dyDescent="0.25">
      <c r="A11" s="21" t="s">
        <v>637</v>
      </c>
    </row>
    <row r="12" spans="1:1" x14ac:dyDescent="0.25">
      <c r="A12" s="22" t="s">
        <v>637</v>
      </c>
    </row>
    <row r="13" spans="1:1" x14ac:dyDescent="0.25">
      <c r="A13" s="23"/>
    </row>
    <row r="14" spans="1:1" x14ac:dyDescent="0.25">
      <c r="A14" s="23" t="s">
        <v>635</v>
      </c>
    </row>
    <row r="15" spans="1:1" x14ac:dyDescent="0.25">
      <c r="A15" s="22" t="s">
        <v>632</v>
      </c>
    </row>
    <row r="16" spans="1:1" x14ac:dyDescent="0.25">
      <c r="A16" s="23"/>
    </row>
    <row r="17" spans="1:1" x14ac:dyDescent="0.25">
      <c r="A17" s="22" t="s">
        <v>638</v>
      </c>
    </row>
    <row r="18" spans="1:1" x14ac:dyDescent="0.25">
      <c r="A18" s="23"/>
    </row>
    <row r="19" spans="1:1" x14ac:dyDescent="0.25">
      <c r="A19" s="22" t="s">
        <v>586</v>
      </c>
    </row>
    <row r="20" spans="1:1" x14ac:dyDescent="0.25">
      <c r="A20" s="23"/>
    </row>
    <row r="21" spans="1:1" x14ac:dyDescent="0.25">
      <c r="A21" s="21" t="s">
        <v>632</v>
      </c>
    </row>
    <row r="22" spans="1:1" x14ac:dyDescent="0.25">
      <c r="A22" s="22" t="s">
        <v>637</v>
      </c>
    </row>
    <row r="23" spans="1:1" x14ac:dyDescent="0.25">
      <c r="A23" s="23"/>
    </row>
    <row r="24" spans="1:1" x14ac:dyDescent="0.25">
      <c r="A24" s="21" t="s">
        <v>633</v>
      </c>
    </row>
    <row r="25" spans="1:1" x14ac:dyDescent="0.25">
      <c r="A25" s="22" t="s">
        <v>637</v>
      </c>
    </row>
    <row r="26" spans="1:1" x14ac:dyDescent="0.25">
      <c r="A26" s="23"/>
    </row>
    <row r="27" spans="1:1" x14ac:dyDescent="0.25">
      <c r="A27" s="21" t="s">
        <v>573</v>
      </c>
    </row>
    <row r="28" spans="1:1" x14ac:dyDescent="0.25">
      <c r="A28" s="22" t="s">
        <v>637</v>
      </c>
    </row>
    <row r="29" spans="1:1" x14ac:dyDescent="0.25">
      <c r="A29" s="23"/>
    </row>
    <row r="30" spans="1:1" x14ac:dyDescent="0.25">
      <c r="A30" s="21" t="s">
        <v>586</v>
      </c>
    </row>
    <row r="31" spans="1:1" x14ac:dyDescent="0.25">
      <c r="A31" s="22" t="s">
        <v>637</v>
      </c>
    </row>
    <row r="32" spans="1:1" x14ac:dyDescent="0.25">
      <c r="A32" s="23"/>
    </row>
    <row r="33" spans="1:1" x14ac:dyDescent="0.25">
      <c r="A33" s="22" t="s">
        <v>633</v>
      </c>
    </row>
    <row r="34" spans="1:1" x14ac:dyDescent="0.25">
      <c r="A34" s="23"/>
    </row>
    <row r="35" spans="1:1" x14ac:dyDescent="0.25">
      <c r="A35" s="20" t="s">
        <v>633</v>
      </c>
    </row>
    <row r="36" spans="1:1" x14ac:dyDescent="0.25">
      <c r="A36" s="21" t="s">
        <v>637</v>
      </c>
    </row>
    <row r="37" spans="1:1" x14ac:dyDescent="0.25">
      <c r="A37" s="22" t="s">
        <v>637</v>
      </c>
    </row>
    <row r="38" spans="1:1" x14ac:dyDescent="0.25">
      <c r="A38" s="23"/>
    </row>
    <row r="39" spans="1:1" x14ac:dyDescent="0.25">
      <c r="A39" s="19" t="s">
        <v>632</v>
      </c>
    </row>
    <row r="40" spans="1:1" x14ac:dyDescent="0.25">
      <c r="A40" s="20" t="s">
        <v>637</v>
      </c>
    </row>
    <row r="41" spans="1:1" x14ac:dyDescent="0.25">
      <c r="A41" s="21" t="s">
        <v>637</v>
      </c>
    </row>
    <row r="42" spans="1:1" x14ac:dyDescent="0.25">
      <c r="A42" s="22" t="s">
        <v>637</v>
      </c>
    </row>
    <row r="43" spans="1:1" x14ac:dyDescent="0.25">
      <c r="A43" s="23"/>
    </row>
    <row r="44" spans="1:1" x14ac:dyDescent="0.25">
      <c r="A44" s="19" t="s">
        <v>633</v>
      </c>
    </row>
    <row r="45" spans="1:1" x14ac:dyDescent="0.25">
      <c r="A45" s="20" t="s">
        <v>637</v>
      </c>
    </row>
    <row r="46" spans="1:1" x14ac:dyDescent="0.25">
      <c r="A46" s="21" t="s">
        <v>637</v>
      </c>
    </row>
    <row r="47" spans="1:1" x14ac:dyDescent="0.25">
      <c r="A47" s="22" t="s">
        <v>637</v>
      </c>
    </row>
    <row r="48" spans="1:1" x14ac:dyDescent="0.25">
      <c r="A48" s="23"/>
    </row>
    <row r="49" spans="1:1" x14ac:dyDescent="0.25">
      <c r="A49" s="19" t="s">
        <v>638</v>
      </c>
    </row>
    <row r="50" spans="1:1" x14ac:dyDescent="0.25">
      <c r="A50" s="20" t="s">
        <v>637</v>
      </c>
    </row>
    <row r="51" spans="1:1" x14ac:dyDescent="0.25">
      <c r="A51" s="21" t="s">
        <v>637</v>
      </c>
    </row>
    <row r="52" spans="1:1" x14ac:dyDescent="0.25">
      <c r="A52" s="22" t="s">
        <v>637</v>
      </c>
    </row>
    <row r="53" spans="1:1" x14ac:dyDescent="0.25">
      <c r="A53" s="23"/>
    </row>
    <row r="54" spans="1:1" x14ac:dyDescent="0.25">
      <c r="A54" s="21" t="s">
        <v>632</v>
      </c>
    </row>
    <row r="55" spans="1:1" x14ac:dyDescent="0.25">
      <c r="A55" s="22" t="s">
        <v>638</v>
      </c>
    </row>
    <row r="56" spans="1:1" x14ac:dyDescent="0.25">
      <c r="A56" s="23"/>
    </row>
    <row r="57" spans="1:1" x14ac:dyDescent="0.25">
      <c r="A57" s="19" t="s">
        <v>586</v>
      </c>
    </row>
    <row r="58" spans="1:1" x14ac:dyDescent="0.25">
      <c r="A58" s="20" t="s">
        <v>637</v>
      </c>
    </row>
    <row r="59" spans="1:1" x14ac:dyDescent="0.25">
      <c r="A59" s="21" t="s">
        <v>637</v>
      </c>
    </row>
    <row r="60" spans="1:1" x14ac:dyDescent="0.25">
      <c r="A60" s="22" t="s">
        <v>637</v>
      </c>
    </row>
    <row r="61" spans="1:1" x14ac:dyDescent="0.25">
      <c r="A61" s="23"/>
    </row>
    <row r="62" spans="1:1" x14ac:dyDescent="0.25">
      <c r="A62" s="19" t="s">
        <v>639</v>
      </c>
    </row>
    <row r="63" spans="1:1" x14ac:dyDescent="0.25">
      <c r="A63" s="20" t="s">
        <v>637</v>
      </c>
    </row>
    <row r="64" spans="1:1" x14ac:dyDescent="0.25">
      <c r="A64" s="21" t="s">
        <v>637</v>
      </c>
    </row>
    <row r="65" spans="1:1" x14ac:dyDescent="0.25">
      <c r="A65" s="22" t="s">
        <v>637</v>
      </c>
    </row>
    <row r="66" spans="1:1" x14ac:dyDescent="0.25">
      <c r="A66" s="23"/>
    </row>
    <row r="67" spans="1:1" x14ac:dyDescent="0.25">
      <c r="A67" s="18" t="s">
        <v>573</v>
      </c>
    </row>
    <row r="68" spans="1:1" x14ac:dyDescent="0.25">
      <c r="A68" s="19" t="s">
        <v>637</v>
      </c>
    </row>
    <row r="69" spans="1:1" x14ac:dyDescent="0.25">
      <c r="A69" s="20" t="s">
        <v>637</v>
      </c>
    </row>
    <row r="70" spans="1:1" x14ac:dyDescent="0.25">
      <c r="A70" s="21" t="s">
        <v>637</v>
      </c>
    </row>
    <row r="71" spans="1:1" x14ac:dyDescent="0.25">
      <c r="A71" s="22" t="s">
        <v>637</v>
      </c>
    </row>
    <row r="72" spans="1:1" x14ac:dyDescent="0.25">
      <c r="A72" s="23"/>
    </row>
    <row r="73" spans="1:1" x14ac:dyDescent="0.25">
      <c r="A73" s="17" t="s">
        <v>632</v>
      </c>
    </row>
    <row r="74" spans="1:1" x14ac:dyDescent="0.25">
      <c r="A74" s="18" t="s">
        <v>637</v>
      </c>
    </row>
    <row r="75" spans="1:1" x14ac:dyDescent="0.25">
      <c r="A75" s="19" t="s">
        <v>637</v>
      </c>
    </row>
    <row r="76" spans="1:1" x14ac:dyDescent="0.25">
      <c r="A76" s="20" t="s">
        <v>637</v>
      </c>
    </row>
    <row r="77" spans="1:1" x14ac:dyDescent="0.25">
      <c r="A77" s="21" t="s">
        <v>637</v>
      </c>
    </row>
    <row r="78" spans="1:1" x14ac:dyDescent="0.25">
      <c r="A78" s="22" t="s">
        <v>637</v>
      </c>
    </row>
    <row r="79" spans="1:1" x14ac:dyDescent="0.25">
      <c r="A79" s="23"/>
    </row>
    <row r="80" spans="1:1" x14ac:dyDescent="0.25">
      <c r="A80" s="14" t="s">
        <v>632</v>
      </c>
    </row>
    <row r="81" spans="1:1" x14ac:dyDescent="0.25">
      <c r="A81" s="15" t="s">
        <v>637</v>
      </c>
    </row>
    <row r="82" spans="1:1" x14ac:dyDescent="0.25">
      <c r="A82" s="16" t="s">
        <v>637</v>
      </c>
    </row>
    <row r="83" spans="1:1" x14ac:dyDescent="0.25">
      <c r="A83" s="17" t="s">
        <v>637</v>
      </c>
    </row>
    <row r="84" spans="1:1" x14ac:dyDescent="0.25">
      <c r="A84" s="18" t="s">
        <v>637</v>
      </c>
    </row>
    <row r="85" spans="1:1" x14ac:dyDescent="0.25">
      <c r="A85" s="19" t="s">
        <v>637</v>
      </c>
    </row>
    <row r="86" spans="1:1" x14ac:dyDescent="0.25">
      <c r="A86" s="20" t="s">
        <v>637</v>
      </c>
    </row>
    <row r="87" spans="1:1" x14ac:dyDescent="0.25">
      <c r="A87" s="21" t="s">
        <v>637</v>
      </c>
    </row>
    <row r="88" spans="1:1" x14ac:dyDescent="0.25">
      <c r="A88" s="22" t="s">
        <v>637</v>
      </c>
    </row>
    <row r="89" spans="1:1" x14ac:dyDescent="0.25">
      <c r="A89" s="23"/>
    </row>
    <row r="90" spans="1:1" x14ac:dyDescent="0.25">
      <c r="A90" s="21" t="s">
        <v>632</v>
      </c>
    </row>
    <row r="91" spans="1:1" x14ac:dyDescent="0.25">
      <c r="A91" s="22" t="s">
        <v>637</v>
      </c>
    </row>
    <row r="92" spans="1:1" x14ac:dyDescent="0.25">
      <c r="A92" s="23"/>
    </row>
    <row r="93" spans="1:1" x14ac:dyDescent="0.25">
      <c r="A93" s="19" t="s">
        <v>586</v>
      </c>
    </row>
    <row r="94" spans="1:1" x14ac:dyDescent="0.25">
      <c r="A94" s="20" t="s">
        <v>634</v>
      </c>
    </row>
    <row r="95" spans="1:1" x14ac:dyDescent="0.25">
      <c r="A95" s="21" t="s">
        <v>637</v>
      </c>
    </row>
    <row r="96" spans="1:1" x14ac:dyDescent="0.25">
      <c r="A96" s="22" t="s">
        <v>637</v>
      </c>
    </row>
    <row r="97" spans="1:1" x14ac:dyDescent="0.25">
      <c r="A97" s="23"/>
    </row>
    <row r="98" spans="1:1" x14ac:dyDescent="0.25">
      <c r="A98" s="14" t="s">
        <v>572</v>
      </c>
    </row>
    <row r="99" spans="1:1" x14ac:dyDescent="0.25">
      <c r="A99" s="15" t="s">
        <v>637</v>
      </c>
    </row>
    <row r="100" spans="1:1" x14ac:dyDescent="0.25">
      <c r="A100" s="16" t="s">
        <v>637</v>
      </c>
    </row>
    <row r="101" spans="1:1" x14ac:dyDescent="0.25">
      <c r="A101" s="17" t="s">
        <v>637</v>
      </c>
    </row>
    <row r="102" spans="1:1" x14ac:dyDescent="0.25">
      <c r="A102" s="18" t="s">
        <v>637</v>
      </c>
    </row>
    <row r="103" spans="1:1" x14ac:dyDescent="0.25">
      <c r="A103" s="19" t="s">
        <v>637</v>
      </c>
    </row>
    <row r="104" spans="1:1" x14ac:dyDescent="0.25">
      <c r="A104" s="20" t="s">
        <v>637</v>
      </c>
    </row>
    <row r="105" spans="1:1" x14ac:dyDescent="0.25">
      <c r="A105" s="21" t="s">
        <v>637</v>
      </c>
    </row>
    <row r="106" spans="1:1" x14ac:dyDescent="0.25">
      <c r="A106" s="22" t="s">
        <v>637</v>
      </c>
    </row>
    <row r="107" spans="1:1" x14ac:dyDescent="0.25">
      <c r="A107" s="23"/>
    </row>
    <row r="108" spans="1:1" x14ac:dyDescent="0.25">
      <c r="A108" s="19" t="s">
        <v>638</v>
      </c>
    </row>
    <row r="109" spans="1:1" x14ac:dyDescent="0.25">
      <c r="A109" s="20" t="s">
        <v>637</v>
      </c>
    </row>
    <row r="110" spans="1:1" x14ac:dyDescent="0.25">
      <c r="A110" s="21" t="s">
        <v>637</v>
      </c>
    </row>
    <row r="111" spans="1:1" x14ac:dyDescent="0.25">
      <c r="A111" s="22" t="s">
        <v>637</v>
      </c>
    </row>
    <row r="112" spans="1:1" x14ac:dyDescent="0.25">
      <c r="A112" s="23" t="s">
        <v>635</v>
      </c>
    </row>
    <row r="113" spans="1:1" x14ac:dyDescent="0.25">
      <c r="A113" s="15" t="s">
        <v>587</v>
      </c>
    </row>
    <row r="114" spans="1:1" x14ac:dyDescent="0.25">
      <c r="A114" s="16" t="s">
        <v>587</v>
      </c>
    </row>
    <row r="115" spans="1:1" x14ac:dyDescent="0.25">
      <c r="A115" s="17" t="s">
        <v>587</v>
      </c>
    </row>
    <row r="116" spans="1:1" x14ac:dyDescent="0.25">
      <c r="A116" s="18" t="s">
        <v>587</v>
      </c>
    </row>
    <row r="117" spans="1:1" x14ac:dyDescent="0.25">
      <c r="A117" s="19" t="s">
        <v>587</v>
      </c>
    </row>
    <row r="118" spans="1:1" x14ac:dyDescent="0.25">
      <c r="A118" s="20" t="s">
        <v>587</v>
      </c>
    </row>
    <row r="119" spans="1:1" x14ac:dyDescent="0.25">
      <c r="A119" s="21" t="s">
        <v>587</v>
      </c>
    </row>
    <row r="120" spans="1:1" x14ac:dyDescent="0.25">
      <c r="A120" s="22" t="s">
        <v>587</v>
      </c>
    </row>
    <row r="121" spans="1:1" x14ac:dyDescent="0.25">
      <c r="A121" s="23"/>
    </row>
    <row r="122" spans="1:1" x14ac:dyDescent="0.25">
      <c r="A122" s="14" t="s">
        <v>633</v>
      </c>
    </row>
    <row r="123" spans="1:1" x14ac:dyDescent="0.25">
      <c r="A123" s="15" t="s">
        <v>637</v>
      </c>
    </row>
    <row r="124" spans="1:1" x14ac:dyDescent="0.25">
      <c r="A124" s="16" t="s">
        <v>637</v>
      </c>
    </row>
    <row r="125" spans="1:1" x14ac:dyDescent="0.25">
      <c r="A125" s="17" t="s">
        <v>637</v>
      </c>
    </row>
    <row r="126" spans="1:1" x14ac:dyDescent="0.25">
      <c r="A126" s="18" t="s">
        <v>637</v>
      </c>
    </row>
    <row r="127" spans="1:1" x14ac:dyDescent="0.25">
      <c r="A127" s="19" t="s">
        <v>637</v>
      </c>
    </row>
    <row r="128" spans="1:1" x14ac:dyDescent="0.25">
      <c r="A128" s="20" t="s">
        <v>637</v>
      </c>
    </row>
    <row r="129" spans="1:1" x14ac:dyDescent="0.25">
      <c r="A129" s="21" t="s">
        <v>637</v>
      </c>
    </row>
    <row r="130" spans="1:1" x14ac:dyDescent="0.25">
      <c r="A130" s="22" t="s">
        <v>637</v>
      </c>
    </row>
    <row r="131" spans="1:1" x14ac:dyDescent="0.25">
      <c r="A131" s="23"/>
    </row>
    <row r="132" spans="1:1" x14ac:dyDescent="0.25">
      <c r="A132" s="15" t="s">
        <v>587</v>
      </c>
    </row>
    <row r="133" spans="1:1" x14ac:dyDescent="0.25">
      <c r="A133" s="16" t="s">
        <v>587</v>
      </c>
    </row>
    <row r="134" spans="1:1" x14ac:dyDescent="0.25">
      <c r="A134" s="17" t="s">
        <v>587</v>
      </c>
    </row>
    <row r="135" spans="1:1" x14ac:dyDescent="0.25">
      <c r="A135" s="18" t="s">
        <v>587</v>
      </c>
    </row>
    <row r="136" spans="1:1" x14ac:dyDescent="0.25">
      <c r="A136" s="19" t="s">
        <v>587</v>
      </c>
    </row>
    <row r="137" spans="1:1" x14ac:dyDescent="0.25">
      <c r="A137" s="20" t="s">
        <v>587</v>
      </c>
    </row>
    <row r="138" spans="1:1" x14ac:dyDescent="0.25">
      <c r="A138" s="21" t="s">
        <v>587</v>
      </c>
    </row>
    <row r="139" spans="1:1" x14ac:dyDescent="0.25">
      <c r="A139" s="22" t="s">
        <v>587</v>
      </c>
    </row>
    <row r="140" spans="1:1" x14ac:dyDescent="0.25">
      <c r="A140" s="23"/>
    </row>
    <row r="141" spans="1:1" x14ac:dyDescent="0.25">
      <c r="A141" s="23" t="s">
        <v>587</v>
      </c>
    </row>
    <row r="142" spans="1:1" x14ac:dyDescent="0.25">
      <c r="A142" s="14" t="s">
        <v>634</v>
      </c>
    </row>
    <row r="143" spans="1:1" x14ac:dyDescent="0.25">
      <c r="A143" s="15" t="s">
        <v>637</v>
      </c>
    </row>
    <row r="144" spans="1:1" x14ac:dyDescent="0.25">
      <c r="A144" s="16" t="s">
        <v>637</v>
      </c>
    </row>
    <row r="145" spans="1:1" x14ac:dyDescent="0.25">
      <c r="A145" s="17" t="s">
        <v>637</v>
      </c>
    </row>
    <row r="146" spans="1:1" x14ac:dyDescent="0.25">
      <c r="A146" s="18" t="s">
        <v>637</v>
      </c>
    </row>
    <row r="147" spans="1:1" x14ac:dyDescent="0.25">
      <c r="A147" s="19" t="s">
        <v>637</v>
      </c>
    </row>
    <row r="148" spans="1:1" x14ac:dyDescent="0.25">
      <c r="A148" s="20" t="s">
        <v>637</v>
      </c>
    </row>
    <row r="149" spans="1:1" x14ac:dyDescent="0.25">
      <c r="A149" s="21" t="s">
        <v>637</v>
      </c>
    </row>
    <row r="150" spans="1:1" x14ac:dyDescent="0.25">
      <c r="A150" s="22" t="s">
        <v>637</v>
      </c>
    </row>
    <row r="151" spans="1:1" x14ac:dyDescent="0.25">
      <c r="A151" s="23"/>
    </row>
    <row r="152" spans="1:1" x14ac:dyDescent="0.25">
      <c r="A152" s="21" t="s">
        <v>586</v>
      </c>
    </row>
    <row r="153" spans="1:1" x14ac:dyDescent="0.25">
      <c r="A153" s="22" t="s">
        <v>637</v>
      </c>
    </row>
    <row r="154" spans="1:1" x14ac:dyDescent="0.25">
      <c r="A154" s="23"/>
    </row>
    <row r="155" spans="1:1" x14ac:dyDescent="0.25">
      <c r="A155" s="14" t="s">
        <v>635</v>
      </c>
    </row>
    <row r="156" spans="1:1" x14ac:dyDescent="0.25">
      <c r="A156" s="15" t="s">
        <v>637</v>
      </c>
    </row>
    <row r="157" spans="1:1" x14ac:dyDescent="0.25">
      <c r="A157" s="16" t="s">
        <v>637</v>
      </c>
    </row>
    <row r="158" spans="1:1" x14ac:dyDescent="0.25">
      <c r="A158" s="17" t="s">
        <v>637</v>
      </c>
    </row>
    <row r="159" spans="1:1" x14ac:dyDescent="0.25">
      <c r="A159" s="18" t="s">
        <v>637</v>
      </c>
    </row>
    <row r="160" spans="1:1" x14ac:dyDescent="0.25">
      <c r="A160" s="19" t="s">
        <v>637</v>
      </c>
    </row>
    <row r="161" spans="1:1" x14ac:dyDescent="0.25">
      <c r="A161" s="20" t="s">
        <v>637</v>
      </c>
    </row>
    <row r="162" spans="1:1" x14ac:dyDescent="0.25">
      <c r="A162" s="21" t="s">
        <v>637</v>
      </c>
    </row>
    <row r="163" spans="1:1" x14ac:dyDescent="0.25">
      <c r="A163" s="22" t="s">
        <v>637</v>
      </c>
    </row>
    <row r="164" spans="1:1" x14ac:dyDescent="0.25">
      <c r="A164" s="23"/>
    </row>
    <row r="165" spans="1:1" x14ac:dyDescent="0.25">
      <c r="A165" s="14" t="s">
        <v>636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8409C-E3B3-4FF2-B650-6A59700450AB}">
  <dimension ref="A1:V102"/>
  <sheetViews>
    <sheetView tabSelected="1" topLeftCell="D1" zoomScale="70" zoomScaleNormal="70" workbookViewId="0">
      <pane ySplit="1" topLeftCell="A2" activePane="bottomLeft" state="frozen"/>
      <selection pane="bottomLeft" activeCell="AB5" sqref="AB5"/>
    </sheetView>
  </sheetViews>
  <sheetFormatPr defaultRowHeight="15" x14ac:dyDescent="0.25"/>
  <cols>
    <col min="2" max="2" width="19.5703125" customWidth="1"/>
    <col min="11" max="20" width="9.140625" style="9"/>
    <col min="21" max="21" width="12" customWidth="1"/>
  </cols>
  <sheetData>
    <row r="1" spans="1:22" ht="47.25" customHeight="1" x14ac:dyDescent="0.25">
      <c r="A1" s="2" t="s">
        <v>571</v>
      </c>
      <c r="B1" s="2" t="s">
        <v>0</v>
      </c>
      <c r="C1" s="2" t="s">
        <v>1</v>
      </c>
      <c r="D1" s="2" t="s">
        <v>2</v>
      </c>
      <c r="E1" s="2" t="s">
        <v>3</v>
      </c>
      <c r="F1" s="2" t="s">
        <v>4</v>
      </c>
      <c r="G1" s="2" t="s">
        <v>5</v>
      </c>
      <c r="H1" s="2" t="s">
        <v>6</v>
      </c>
      <c r="I1" s="3" t="s">
        <v>7</v>
      </c>
      <c r="J1" s="2" t="s">
        <v>8</v>
      </c>
      <c r="K1" s="8" t="s">
        <v>575</v>
      </c>
      <c r="L1" s="8" t="s">
        <v>576</v>
      </c>
      <c r="M1" s="8" t="s">
        <v>577</v>
      </c>
      <c r="N1" s="8" t="s">
        <v>578</v>
      </c>
      <c r="O1" s="8" t="s">
        <v>579</v>
      </c>
      <c r="P1" s="8" t="s">
        <v>580</v>
      </c>
      <c r="Q1" s="8" t="s">
        <v>581</v>
      </c>
      <c r="R1" s="8" t="s">
        <v>582</v>
      </c>
      <c r="S1" s="8" t="s">
        <v>583</v>
      </c>
      <c r="T1" s="12" t="s">
        <v>584</v>
      </c>
      <c r="U1" t="str">
        <f>_xlfn.CONCAT(B1," &amp; ",K1, " &amp; ",L1," &amp; ",M1," &amp; ",N1," &amp; ",O1," &amp; ",P1," &amp; ",Q1," &amp; ",R1," &amp; ",S1," &amp; ",T1," \\")</f>
        <v>article_id &amp; ORG &amp; COUNTRY &amp; STATE &amp; CITY &amp; INDUSTRY &amp; RISKS &amp; ITEMS_SOLD &amp; SERVICES_PROVIDED &amp; BUSINESS_RELATIONS &amp; OVERALL \\</v>
      </c>
      <c r="V1" s="7" t="s">
        <v>617</v>
      </c>
    </row>
    <row r="2" spans="1:22" x14ac:dyDescent="0.25">
      <c r="A2" s="5">
        <f>main!A2</f>
        <v>1501</v>
      </c>
      <c r="B2" s="5">
        <f>main!B2</f>
        <v>5698601531</v>
      </c>
      <c r="C2" s="5" t="str">
        <f>main!C2</f>
        <v>Semtech Corporation (SMTC) soared 5.96 in the last month: It's impossible to believe the numbers</v>
      </c>
      <c r="D2" s="5" t="str">
        <f>main!D2</f>
        <v>30-May-2023</v>
      </c>
      <c r="E2" s="5" t="str">
        <f>main!E2</f>
        <v>Newsdaemon.com</v>
      </c>
      <c r="F2" s="5" t="str">
        <f>main!F2</f>
        <v>Search  Search   Search  Search  Shaun Noe  May 30, 2023
 Semtech Corporation (SMTC) soared 5.96 in the last month: It's impossible to believe the numbers
  Semtech Corporation (NASDAQ: SMTC) on May 26, 2023, started off the session at the price of $21.29, soaring 5.96% from the previous trading day. During the day, the shares moved up to $22.645 and dropped to $21.245 before settling in for the closing price of $21.15. Within the past 52 weeks, SMTC's price has moved between $17.82 and $65.51.
  Top 5 EV Tech Stocks to Buy for 2023
  According a new report published by BloombergNEF on investment in the energy transition, annual spending on passenger EVs hit $388 billion in 2022, up 53% from the year before. Like we said, the boom is accelerating – and the time to buy EV-related tech stocks is now.
  Click Here to Download the FREE Report.
  Sponsored
  Annual sales at Technology sector company grew by 5.20% over the past five years. The company achieved an average annual earnings per share of -50.00%. With a float of $63.14 million, this company's outstanding shares have now reached $63.87 million.
  Let's look at the performance matrix of the company that is accounted for 2248 employees. In terms of profitability, gross margin is +63.31, operating margin of +21.02, and the pretax margin is +10.37.
  Semtech Corporation (SMTC) Insider Updates
  Observing investor behavior towards Semiconductors industry stocks is more important than anything else. The insider ownership of Semtech Corporation is 0.10%, while institutional ownership is 99.00%. The most recent insider transaction that took place on Jun 07, was worth 123,385. In this transaction EVP of this company sold 1,971 shares at a rate of $62.60, taking the stock ownership to the 59,000 shares.
  Semtech Corporation (SMTC) Performance Highlights and Predictions
  As on 1/30/2023, Multinational firm has announced its last quarter scores, in which it reported $0.47 earnings per share (EPS) for the period falling under the consensus outlook (set at $0.48) by -$0.01. This company achieved a net margin of +8.11 while generating a return on equity of 8.22. Wall Street market experts anticipate that the next fiscal year will bring earnings of -0.02 per share during the current fiscal year.
  According to the Wall Street analysts, stocks earnings will be around -50.00% per share during the next fiscal year. For the long-term projections, market analysts anticipate that the company's EPS will surge by 11.50% during the next five years compared to -8.10% drop over the previous five years of trading.
  Semtech Corporation (NASDAQ: SMTC) Trading Performance Indicators
  Semtech Corporation (SMTC) is currently performing well based on its current performance indicators. A quick ratio of 1.30 was reported for the most recent quarter. In addition, a publicly-traded company's price to sales ratio for the trailing twelve months stands at 1.79. Likewise, its price to free cash flow for the trailing twelve months is 13.75.
  For the trailing twelve months, Company's Diluted EPS (Earnings per Share) is 0.95, a number that is poised to hit -0.08 in the next quarter and is forecasted to reach 1.78 in one year's time.
  Technical Analysis of Semtech Corporation (SMTC)
  Semtech Corporation (NASDAQ: SMTC) saw its 5-day average volume 1.19 million, a negative change from its year-to-date volume of 1.38 million. As of the previous 9 days, the stock's Stochastic %D was 78.57%. Additionally, its Average True Range was 0.90.
  During the past 100 days, Semtech Corporation's (SMTC) raw stochastic average was set at 26.44%, which indicates a significant decrease from 94.75% during the past two weeks. Based on volatility metrics of the stock, it showed a historical volatility of 43.47% in the past 14 days, which was lower than the 55.42% volatility it showed in the past 100 days.
  At the time of writing, stock's 50-day Moving Average is $22.71, while its 200-day Moving Average is $29.87. Nevertheless, the first resistance level for the watch stands at $22.95 in the near term. At $23.50, the stock is likely to face the second major resistance level. The third major resistance level sits at $24.35. If the price goes on to break the first support level at $21.56, it is likely to go to the next support level at $20.70. Assuming the price breaks the second support level, the third support level stands at $20.16.
  Semtech Corporation (NASDAQ: SMTC) Key Stats
  Market capitalization of the company is 1.35 billion based on 63,958K outstanding shares. Right now, sales total 756,530 K and income totals 61,380 K. The company made 167,510 K in profit during its latest quarter, and -51,010 K in sales during its previous quarter.
  Tags
  (SMTC)
  NASDAQ: SMTC
  Semtech Corporation
  Semtech Corporation (NASDAQ: SMTC)
  SMTC Shares
  SMTC Stock
  LEAVE A REPLY Cancel reply
  Comment:
  Please enter your comment!
  Name:*
  Please enter your name here
  Email:*
  You have entered an incorrect email address!
  Please enter your email address here
  Website:
  Save my name, email, and website in this browser for the next time I comment.</v>
      </c>
      <c r="G2" s="5" t="str">
        <f>main!G2</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Search  Search   Search  Search  Shaun Noe  May 30, 2023
 Semtech Corporation (SMTC) soared 5.96 in the last month: It's impossible to believe the numbers
  Semtech Corporation (NASDAQ: SMTC) on May 26, 2023, started off the session at the price of $21.29, soaring 5.96% from the previous trading day. During the day, the shares moved up to $22.645 and dropped to $21.245 before settling in for the closing price of $21.15. Within the past 52 weeks, SMTC's price has moved between $17.82 and $65.51.
  Top 5 EV Tech Stocks to Buy for 2023
  According a new report published by BloombergNEF on investment in the energy transition, annual spending on passenger EVs hit $388 billion in 2022, up 53% from the year before. Like we said, the boom is accelerating – and the time to buy EV-related tech stocks is now.
  Click Here to Download the FREE Report.
  Sponsored
  Annual sales at Technology sector company grew by 5.20% over the past five years. The company achieved an average annual earnings per share of -50.00%. With a float of $63.14 million, this company's outstanding shares have now reached $63.87 million.
  Let's look at the performance matrix of the company that is accounted for 2248 employees. In terms of profitability, gross margin is +63.31, operating margin of +21.02, and the pretax margin is +10.37.
  Semtech Corporation (SMTC) Insider Updates
  Observing investor behavior towards Semiconductors industry stocks is more important than anything else. The insider ownership of Semtech Corporation is 0.10%, while institutional ownership is 99.00%. The most recent insider transaction that took place on Jun 07, was worth 123,385. In this transaction EVP of this company sold 1,971 shares at a rate of $62.60, taking the stock ownership to the 59,000 shares.
  Semtech Corporation (SMTC) Performance Highlights and Predictions
  As on 1/30/2023, Multinational firm has announced its last quarter scores, in which it reported $0.47 earnings per share (EPS) for the period falling under the consensus outlook (set at $0.48) by -$0.01. This company achieved a net margin of +8.11 while generating a return on equity of 8.22. Wall Street market experts anticipate that the next fiscal year will bring earnings of -0.02 per share during the current fiscal year.
  According to the Wall Street analysts, stocks earnings will be around -50.00% per share during the next fiscal year. For the long-term projections, market analysts anticipate that the company's EPS will surge by 11.50% during the next five years compared to -8.10% drop over the previous five years of trading.
  Semtech Corporation (NASDAQ: SMTC) Trading Performance Indicators
  Semtech Corporation (SMTC) is currently performing well based on its current performance indicators. A quick ratio of 1.30 was reported for the most recent quarter. In addition, a publicly-traded company's price to sales ratio for the trailing twelve months stands at 1.79. Likewise, its price to free cash flow for the trailing twelve months is 13.75.
  For the trailing twelve months, Company's Diluted EPS (Earnings per Share) is 0.95, a number that is poised to hit -0.08 in the next quarter and is forecasted to reach 1.78 in one year's time.
  Technical Analysis of Semtech Corporation (SMTC)
  Semtech Corporation (NASDAQ: SMTC) saw its 5-day average volume 1.19 million, a negative change from its year-to-date volume of 1.38 million. As of the previous 9 days, the stock's Stochastic %D was 78.57%. Additionally, its Average True Range was 0.90.
  During the past 100 days, Semtech Corporation's (SMTC) raw stochastic average was set at 26.44%, which indicates a significant decrease from 94.75% during the past two weeks. Based on volatility metrics of the stock, it showed a historical volatility of 43.47% in the past 14 days, which was lower than the 55.42% volatility it showed in the past 100 days.
  At the time of writing, stock's 50-day Moving Average is $22.71, while its 200-day Moving Average is $29.87. Nevertheless, the first resistance level for the watch stands at $22.95 in the near term. At $23.50, the stock is likely to face the second major resistance level. The third major resistance level sits at $24.35. If the price goes on to break the first support level at $21.56, it is likely to go to the next support level at $20.70. Assuming the price breaks the second support level, the third support level stands at $20.16.
  Semtech Corporation (NASDAQ: SMTC) Key Stats
  Market capitalization of the company is 1.35 billion based on 63,958K outstanding shares. Right now, sales total 756,530 K and income totals 61,380 K. The company made 167,510 K in profit during its latest quarter, and -51,010 K in sales during its previous quarter.
  Tags
  (SMTC)
  NASDAQ: SMTC
  Semtech Corporation
  Semtech Corporation (NASDAQ: SMTC)
  SMTC Shares
  SMTC Stock
  LEAVE A REPLY Cancel reply
  Comment:
  Please enter your comment!
  Name:*
  Please enter your name here
  Email:*
  You have entered an incorrect email address!
  Please enter your email address here
  Website:
  Save my name, email, and website in this browser for the next time I comment.
    ###</v>
      </c>
      <c r="H2" s="5">
        <f>main!H2</f>
        <v>1725</v>
      </c>
      <c r="I2" s="5" t="str">
        <f>main!I2</f>
        <v>org: Semtech Corporation
country: NA
state: NA
city: NA
industry: Technology
risks: NA
items_sold: NA
service_provided: NA
business_relations: NA</v>
      </c>
      <c r="J2" s="5" t="str">
        <f>main!J2</f>
        <v>{'org': 'Semtech Corporation', 'country': '', 'state': '', 'city': '', 'industry': 'Technology', 'risks': '', 'items_sold': '', 'service_provided': '', 'business_relations': '', 'article_id': 5698601531, 'source': 'Newsdaemon.com'}</v>
      </c>
      <c r="K2" s="9" t="str">
        <f>IF(ISBLANK(main!K2),"",(LEFT(main!K2,3)))</f>
        <v/>
      </c>
      <c r="L2" s="9" t="str">
        <f>IF(ISBLANK(main!L2),"",(LEFT(main!L2,3)))</f>
        <v/>
      </c>
      <c r="M2" s="9" t="str">
        <f>IF(ISBLANK(main!M2),"",(LEFT(main!M2,3)))</f>
        <v/>
      </c>
      <c r="N2" s="9" t="str">
        <f>IF(ISBLANK(main!N2),"",(LEFT(main!N2,3)))</f>
        <v/>
      </c>
      <c r="O2" s="9" t="str">
        <f>IF(ISBLANK(main!O2),"",(LEFT(main!O2,3)))</f>
        <v/>
      </c>
      <c r="P2" s="9" t="str">
        <f>IF(ISBLANK(main!P2),"",(LEFT(main!P2,3)))</f>
        <v/>
      </c>
      <c r="Q2" s="9" t="str">
        <f>IF(ISBLANK(main!Q2),"",(LEFT(main!Q2,3)))</f>
        <v/>
      </c>
      <c r="R2" s="9" t="str">
        <f>IF(ISBLANK(main!R2),"",(LEFT(main!R2,3)))</f>
        <v/>
      </c>
      <c r="S2" s="9" t="str">
        <f>IF(ISBLANK(main!S2),"",(LEFT(main!S2,3)))</f>
        <v/>
      </c>
      <c r="T2" s="9" t="str">
        <f>IF(ISBLANK(main!T2),"",(LEFT(main!T2,3)))</f>
        <v/>
      </c>
      <c r="U2" t="str">
        <f>_xlfn.CONCAT(B2," &amp; ",K2, " &amp; ",L2," &amp; ",M2," &amp; ",N2," &amp; ",O2," &amp; ",P2," &amp; ",Q2," &amp; ",R2," &amp; ",S2," \\ \hline")</f>
        <v>5698601531 &amp;  &amp;  &amp;  &amp;  &amp;  &amp;  &amp;  &amp;  &amp;  \\ \hline</v>
      </c>
      <c r="V2" t="s">
        <v>618</v>
      </c>
    </row>
    <row r="3" spans="1:22" x14ac:dyDescent="0.25">
      <c r="A3" s="5">
        <f>main!A3</f>
        <v>2586</v>
      </c>
      <c r="B3" s="5">
        <f>main!B3</f>
        <v>5686615086</v>
      </c>
      <c r="C3" s="5" t="str">
        <f>main!C3</f>
        <v>Making it Easy on Yourself to ‘Do The Right Thing'</v>
      </c>
      <c r="D3" s="5" t="str">
        <f>main!D3</f>
        <v>26-May-2023</v>
      </c>
      <c r="E3" s="5" t="str">
        <f>main!E3</f>
        <v>Sound Mind Investing</v>
      </c>
      <c r="F3" s="5" t="str">
        <f>main!F3</f>
        <v>SMI's strategies are designed to minimize the wear and tear on your emotions and make it easier to do the right thing consistently. Here's how SMI's approach helps you exercise self-discipline.
 Doing the right thing is easier when a strategy is simple. Our strategies contain relatively few moving parts, and we use plain English in our directions that tell you what to do and why. We explain how our strategies are designed, who they are designed for, and generally how they should perform under different market conditions. We want you to make a knowledgeable decision about which strategy (or strategies) to use and to feel confident following that approach.
  Doing the right thing is easier when the rules are clear-cut. SMI provides guidelines for determining your mix of stocks, bonds, or other asset classes (based on your risk tolerance and season of life ), and we offer specific, data-driven fund recommendations . You can have more confidence when you know you're making buy/ sell decisions that come from an objective rules-based system.
  Doing the right thing is easier when you don't have to respond too quickly. We don't change direction based on daily headlines or market forecasts. Continual tinkering isn't required or desired. Instead, SMI's active strategies (Upgrading, DAA, and Sector Rotation) are typically updated just once a month. Some months, those updates require action on your part, but often they don't.
  Doing the right thing is easier when you make commitments a little at a time. When there are changes to make in your portfolio, they'll represent only a portion of your holdings. The stakes aren't so high that your fear of making a mistake paralyzes you.
  Doing the right thing is easier when it's not time-consuming. To implement SMI strategies, you don't need to read The Wall Street Journal or keep daily records or charts. As already noted, we update our active strategies once a month. When a change is required, it can be done online in just a few minutes. (For Just-the-Basics investors, portfolios need tending only once a year.)
  Doing the right thing is easier when you know your losses won't kill you. No strategy is perfect. Wise investors understand they will lose money from time to time. However, being well-diversified and maintaining a long-term perspective will help ensure that inevitable periods of market weakness won't keep you from achieving your goals.
  Doing the right thing is easier when you know you're in it for the long haul. Our strategies don't beat the market every month. They don't even beat the market every year. However, each has a solid track record. At SMI, we don't aim to serve short-term traders; we serve patient, long-term investors who have the temperament to stay with our rules-based strategies no matter what the overall market is doing. Those who have persevered have been handsomely rewarded.
  And here's one more bit of encouragement: God Himself equips us to be faithful stewards. We can look forward to maturing in our faith (and our investing decisions), putting aside childish things, because “His divine power has given us everything we need for life and godliness…. For this very reason, make every effort to add to your faith...self-control...” ( 2 Peter 1:3</v>
      </c>
      <c r="G3" s="5" t="str">
        <f>main!G3</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SMI's strategies are designed to minimize the wear and tear on your emotions and make it easier to do the right thing consistently. Here's how SMI's approach helps you exercise self-discipline.
 Doing the right thing is easier when a strategy is simple. Our strategies contain relatively few moving parts, and we use plain English in our directions that tell you what to do and why. We explain how our strategies are designed, who they are designed for, and generally how they should perform under different market conditions. We want you to make a knowledgeable decision about which strategy (or strategies) to use and to feel confident following that approach.
  Doing the right thing is easier when the rules are clear-cut. SMI provides guidelines for determining your mix of stocks, bonds, or other asset classes (based on your risk tolerance and season of life ), and we offer specific, data-driven fund recommendations . You can have more confidence when you know you're making buy/ sell decisions that come from an objective rules-based system.
  Doing the right thing is easier when you don't have to respond too quickly. We don't change direction based on daily headlines or market forecasts. Continual tinkering isn't required or desired. Instead, SMI's active strategies (Upgrading, DAA, and Sector Rotation) are typically updated just once a month. Some months, those updates require action on your part, but often they don't.
  Doing the right thing is easier when you make commitments a little at a time. When there are changes to make in your portfolio, they'll represent only a portion of your holdings. The stakes aren't so high that your fear of making a mistake paralyzes you.
  Doing the right thing is easier when it's not time-consuming. To implement SMI strategies, you don't need to read The Wall Street Journal or keep daily records or charts. As already noted, we update our active strategies once a month. When a change is required, it can be done online in just a few minutes. (For Just-the-Basics investors, portfolios need tending only once a year.)
  Doing the right thing is easier when you know your losses won't kill you. No strategy is perfect. Wise investors understand they will lose money from time to time. However, being well-diversified and maintaining a long-term perspective will help ensure that inevitable periods of market weakness won't keep you from achieving your goals.
  Doing the right thing is easier when you know you're in it for the long haul. Our strategies don't beat the market every month. They don't even beat the market every year. However, each has a solid track record. At SMI, we don't aim to serve short-term traders; we serve patient, long-term investors who have the temperament to stay with our rules-based strategies no matter what the overall market is doing. Those who have persevered have been handsomely rewarded.
  And here's one more bit of encouragement: God Himself equips us to be faithful stewards. We can look forward to maturing in our faith (and our investing decisions), putting aside childish things, because “His divine power has given us everything we need for life and godliness…. For this very reason, make every effort to add to your faith...self-control...” ( 2 Peter 1:3
    ###</v>
      </c>
      <c r="H3" s="5">
        <f>main!H3</f>
        <v>1108</v>
      </c>
      <c r="I3" s="5" t="str">
        <f>main!I3</f>
        <v>org: SMI
country: NA
state: NA
city: NA
industry: Financial
risks: NA
items_sold: NA
service_provided: Investment strategies
business_relations: NA</v>
      </c>
      <c r="J3" s="5" t="str">
        <f>main!J3</f>
        <v>{'org': 'SMI', 'country': '', 'state': '', 'city': '', 'industry': 'Financial', 'risks': '', 'items_sold': '', 'service_provided': 'Investment strategies', 'business_relations': '', 'article_id': 5686615086, 'source': 'Sound Mind Investing'}</v>
      </c>
      <c r="K3" s="9" t="str">
        <f>IF(ISBLANK(main!K3),"",(LEFT(main!K3,3)))</f>
        <v/>
      </c>
      <c r="L3" s="9" t="str">
        <f>IF(ISBLANK(main!L3),"",(LEFT(main!L3,3)))</f>
        <v/>
      </c>
      <c r="M3" s="9" t="str">
        <f>IF(ISBLANK(main!M3),"",(LEFT(main!M3,3)))</f>
        <v/>
      </c>
      <c r="N3" s="9" t="str">
        <f>IF(ISBLANK(main!N3),"",(LEFT(main!N3,3)))</f>
        <v/>
      </c>
      <c r="O3" s="9" t="str">
        <f>IF(ISBLANK(main!O3),"",(LEFT(main!O3,3)))</f>
        <v/>
      </c>
      <c r="P3" s="9" t="str">
        <f>IF(ISBLANK(main!P3),"",(LEFT(main!P3,3)))</f>
        <v/>
      </c>
      <c r="Q3" s="9" t="str">
        <f>IF(ISBLANK(main!Q3),"",(LEFT(main!Q3,3)))</f>
        <v/>
      </c>
      <c r="R3" s="9" t="str">
        <f>IF(ISBLANK(main!R3),"",(LEFT(main!R3,3)))</f>
        <v/>
      </c>
      <c r="S3" s="9" t="str">
        <f>IF(ISBLANK(main!S3),"",(LEFT(main!S3,3)))</f>
        <v/>
      </c>
      <c r="T3" s="9" t="str">
        <f>IF(ISBLANK(main!T3),"",(LEFT(main!T3,3)))</f>
        <v/>
      </c>
      <c r="U3" t="str">
        <f t="shared" ref="U3:U66" si="0">_xlfn.CONCAT(B3," &amp; ",K3, " &amp; ",L3," &amp; ",M3," &amp; ",N3," &amp; ",O3," &amp; ",P3," &amp; ",Q3," &amp; ",R3," &amp; ",S3," \\ \hline")</f>
        <v>5686615086 &amp;  &amp;  &amp;  &amp;  &amp;  &amp;  &amp;  &amp;  &amp;  \\ \hline</v>
      </c>
      <c r="V3" t="s">
        <v>618</v>
      </c>
    </row>
    <row r="4" spans="1:22" x14ac:dyDescent="0.25">
      <c r="A4" s="5">
        <f>main!A4</f>
        <v>2653</v>
      </c>
      <c r="B4" s="5">
        <f>main!B4</f>
        <v>5685875803</v>
      </c>
      <c r="C4" s="5" t="str">
        <f>main!C4</f>
        <v>Half of small firms say they will have to increase their prices if they want to survive - new study</v>
      </c>
      <c r="D4" s="5" t="str">
        <f>main!D4</f>
        <v>26-May-2023</v>
      </c>
      <c r="E4" s="5" t="str">
        <f>main!E4</f>
        <v>Bdaily (UK)</v>
      </c>
      <c r="F4" s="5" t="str">
        <f>main!F4</f>
        <v>The number of small businesses planning to increase prices to their customers is set to rise dramatically this quarter, further fuelling inflationary pressures.
 A new quarterly analysis of small business confidence conducted by small business support platform Enterprise Nation has found the number of small firms that say they must put up prices has gone up by 11 per cent since the last survey in 2022.
  The findings clearly demonstrate the increasing cost pressures businesses are feeling, in contrast to previous Small Business Barometer reports which showed businesses were expecting to swallow the extra costs such as energy.
  Overall, 52 per cent of businesses said they planned to put up prices, but firms in the North East are most at risk of price inflation, with 65 per cent saying they planned to raise prices in the second quarter of the year.
  Across sectors, general retail (76%), fashion (72%) and food and drink (67%) are the most likely to say they will increase prices.
  More than half of those (59%) are raising costs at an average of 10 per cent while a third (32%) are set to raise them by up to 20 per cent.
  Sadia Yusaf, founder of Bristol-based Elephant Chilli Sauces Co, said she has had to put the cost of her sauces up by around 20 per cent: “The costs of the spices in my sauces and manufacturing costs generally have gone up. I use cinnamon, tamarind and cloves as well as fresh chillies in my sauce range and the prices have shot up due to inflation.
  “I have raised the cost of a 160g bottle from an initial £1.10 to £1.80 and now to £2.20. I make a very small margin and I give five per cent of all profits to an elephant charity near where I was brought up in Kenya – so if I didn't put up my costs, I wouldn't make anything at all.”
  Emma Jones, CBE, founder and CEO of small business support platform and business support provider Enterprise Nation, said: “Small businesses have been holding back since energy costs started to bite last year. Now the competing pressures of inflation, energy and staff costs have proved too much, and they have had to make the difficult decision to increase prices.
  “Many small businesses told us they felt costs would have stopped rising by now and had hung on as long as they could.
  “Despite all of that, businesses are still supporting their communities. Today more entrepreneurs are being driven by purpose and are giving back through profit share or social enterprises, which is so brilliant to see, especially in these straightened times.”
  The Small Business Barometer found more than a third (39%) of businesses said sales had fallen due to the cost-of-living crisis. Again, businesses in the North East were hardest hit, according to the analysis with 56 per cent saying sales had dipped, the highest in the UK.
  That had a knock-on effect on growth plans for this year, which were downgraded by nine percentage point to 30 per cent over the last quarter together with an increase in the number of businesses expecting to stay the same, which increased by 11 per cent to 44 per cent.
  Small firms in the Yorkshire and Humber and North East were most likely to say they would were shelving growth plans this year (both 56%).
  The Small Business Barometer found that the cost-of-living crisis is now considered the biggest challenge small business owners have ever faced, even when compared to Brexit and the Pandemic, rising by eight percentage points to 41 per cent.</v>
      </c>
      <c r="G4" s="5" t="str">
        <f>main!G4</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The number of small businesses planning to increase prices to their customers is set to rise dramatically this quarter, further fuelling inflationary pressures.
 A new quarterly analysis of small business confidence conducted by small business support platform Enterprise Nation has found the number of small firms that say they must put up prices has gone up by 11 per cent since the last survey in 2022.
  The findings clearly demonstrate the increasing cost pressures businesses are feeling, in contrast to previous Small Business Barometer reports which showed businesses were expecting to swallow the extra costs such as energy.
  Overall, 52 per cent of businesses said they planned to put up prices, but firms in the North East are most at risk of price inflation, with 65 per cent saying they planned to raise prices in the second quarter of the year.
  Across sectors, general retail (76%), fashion (72%) and food and drink (67%) are the most likely to say they will increase prices.
  More than half of those (59%) are raising costs at an average of 10 per cent while a third (32%) are set to raise them by up to 20 per cent.
  Sadia Yusaf, founder of Bristol-based Elephant Chilli Sauces Co, said she has had to put the cost of her sauces up by around 20 per cent: “The costs of the spices in my sauces and manufacturing costs generally have gone up. I use cinnamon, tamarind and cloves as well as fresh chillies in my sauce range and the prices have shot up due to inflation.
  “I have raised the cost of a 160g bottle from an initial £1.10 to £1.80 and now to £2.20. I make a very small margin and I give five per cent of all profits to an elephant charity near where I was brought up in Kenya – so if I didn't put up my costs, I wouldn't make anything at all.”
  Emma Jones, CBE, founder and CEO of small business support platform and business support provider Enterprise Nation, said: “Small businesses have been holding back since energy costs started to bite last year. Now the competing pressures of inflation, energy and staff costs have proved too much, and they have had to make the difficult decision to increase prices.
  “Many small businesses told us they felt costs would have stopped rising by now and had hung on as long as they could.
  “Despite all of that, businesses are still supporting their communities. Today more entrepreneurs are being driven by purpose and are giving back through profit share or social enterprises, which is so brilliant to see, especially in these straightened times.”
  The Small Business Barometer found more than a third (39%) of businesses said sales had fallen due to the cost-of-living crisis. Again, businesses in the North East were hardest hit, according to the analysis with 56 per cent saying sales had dipped, the highest in the UK.
  That had a knock-on effect on growth plans for this year, which were downgraded by nine percentage point to 30 per cent over the last quarter together with an increase in the number of businesses expecting to stay the same, which increased by 11 per cent to 44 per cent.
  Small firms in the Yorkshire and Humber and North East were most likely to say they would were shelving growth plans this year (both 56%).
  The Small Business Barometer found that the cost-of-living crisis is now considered the biggest challenge small business owners have ever faced, even when compared to Brexit and the Pandemic, rising by eight percentage points to 41 per cent.
    ###</v>
      </c>
      <c r="H4" s="5">
        <f>main!H4</f>
        <v>1163</v>
      </c>
      <c r="I4" s="5" t="str">
        <f>main!I4</f>
        <v>org: NA
country: NA
state: NA
city: NA
industry: NA
risks: inflation; cost-of-living
items_sold: NA
service_provided: NA
business_relations: NA</v>
      </c>
      <c r="J4" s="5" t="str">
        <f>main!J4</f>
        <v>{'org': '', 'country': '', 'state': '', 'city': '', 'industry': '', 'risks': 'inflation; cost-of-living', 'items_sold': '', 'service_provided': '', 'business_relations': '', 'article_id': 5685875803, 'source': 'Bdaily (UK)'}</v>
      </c>
      <c r="K4" s="9" t="str">
        <f>IF(ISBLANK(main!K4),"",(LEFT(main!K4,3)))</f>
        <v>FN</v>
      </c>
      <c r="L4" s="9" t="str">
        <f>IF(ISBLANK(main!L4),"",(LEFT(main!L4,3)))</f>
        <v/>
      </c>
      <c r="M4" s="9" t="str">
        <f>IF(ISBLANK(main!M4),"",(LEFT(main!M4,3)))</f>
        <v/>
      </c>
      <c r="N4" s="9" t="str">
        <f>IF(ISBLANK(main!N4),"",(LEFT(main!N4,3)))</f>
        <v/>
      </c>
      <c r="O4" s="9" t="str">
        <f>IF(ISBLANK(main!O4),"",(LEFT(main!O4,3)))</f>
        <v/>
      </c>
      <c r="P4" s="9" t="str">
        <f>IF(ISBLANK(main!P4),"",(LEFT(main!P4,3)))</f>
        <v>FRA</v>
      </c>
      <c r="Q4" s="9" t="str">
        <f>IF(ISBLANK(main!Q4),"",(LEFT(main!Q4,3)))</f>
        <v/>
      </c>
      <c r="R4" s="9" t="str">
        <f>IF(ISBLANK(main!R4),"",(LEFT(main!R4,3)))</f>
        <v/>
      </c>
      <c r="S4" s="9" t="str">
        <f>IF(ISBLANK(main!S4),"",(LEFT(main!S4,3)))</f>
        <v/>
      </c>
      <c r="T4" s="9" t="str">
        <f>IF(ISBLANK(main!T4),"",(LEFT(main!T4,3)))</f>
        <v xml:space="preserve">PF </v>
      </c>
      <c r="U4" t="str">
        <f t="shared" si="0"/>
        <v>5685875803 &amp; FN &amp;  &amp;  &amp;  &amp;  &amp; FRA &amp;  &amp;  &amp;  \\ \hline</v>
      </c>
    </row>
    <row r="5" spans="1:22" x14ac:dyDescent="0.25">
      <c r="A5" s="5">
        <f>main!A5</f>
        <v>1055</v>
      </c>
      <c r="B5" s="5">
        <f>main!B5</f>
        <v>5701836855</v>
      </c>
      <c r="C5" s="5" t="str">
        <f>main!C5</f>
        <v>FinCom Discontinues BalansFX Membership over Compliance Failure</v>
      </c>
      <c r="D5" s="5" t="str">
        <f>main!D5</f>
        <v>31-May-2023</v>
      </c>
      <c r="E5" s="5" t="str">
        <f>main!E5</f>
        <v>Plato Data Intelligence, Plato Vertical Search</v>
      </c>
      <c r="F5" s="5" t="str">
        <f>main!F5</f>
        <v>Zephyrnet   Republished By Plato  May 31, 2023  Views:   The
 Financial Commission (FinCom), the independent external dispute resolution
  (EDR) body for the forex industry, has expelled retail FX broker BalansFX from its organization. The mediator announced the development on
  Monday, attributing the decision to the brokerage's numerous failures to comply
  with its rules and guidelines.
  BalansFX's
  membership of FinCom afforded the brokerage's clients deposit protection of up
  to €20,000 for each complaint they filed, among other membership benefits.
  However, with BalansFX's membership now cancelled, these benefits are no longer
  accessible, FinCom said.
  “As a
  result of the expulsion, the Financial Commission will not be able to reimburse
  using the organization's Compensation Fund since clients of approved members
  can only use the compensation fund and is subject to the ruling of our Dispute
  Resolution Committee,” FinCom explained in a statement.
  BalansFX's
  application to join FinCom was approved in July
  , with the
  brokerage becoming the 49th company to join the ranks of the self-regulatory
  organization. The firm offers services for trading in FX,
  indices, CFDs, and commodities.
  Keep Reading
  According
  to FinCom, BalansFX has operated in European countries since 2011 and entered
  the Turkish financial markets in 2018. The brokerage was founded in London through collaboration between top industry
  investors.
  BalansFX is only one of several members FinCom pushed out of its organization in recent months. Forex and contracts for difference brokers recently expelled include firms such as Bold Prime Fiber Markets and LordFX . On
  the other hand, FinCom also welcomed new members such as ThreeTrader TMGM and Pepperstone in recent months.
  FinCom
  Warns Traders against TresorFX
  Meanwhile,
  FinCom this week added TresorFX to its warning list, urging traders and investors to avoid the
  company's website. TresorFX is a broker and an online investment management advisory
  platform targeted at forex traders.
  The EDR organization said it took the decision based on
  complaints from traders. However, it did not disclose the specific complaints
  laid.
  “Upon
  reviewing the submitted information from potential customers of this broker,
  the Financial Commission has determined that the indicated company and
  associated website may be used to scam and defraud traders and investors,”
  FinCom explained. “As such, the Commission does not recommend doing business
  with this entity, either individual purporting to represent this broker on
  social media and in private messages on popular messaging apps.”
  ADVERTISEMENT
  TresorFX is
  also one of the 26 illegal trading and investment platforms recently flagged by the UK Financial Conduct Authority.
  Options' Paris office; BidX's new Liquidity Manager; read today's news nuggets
  The
  Financial Commission (FinCom), the independent external dispute resolution
  (EDR) body for the forex industry, has expelled retail FX broker BalansFX from its organization. The mediator announced the development on
  Monday, attributing the decision to the brokerage's numerous failures to comply
  with its rules and guidelines.
  BalansFX's
  membership of FinCom afforded the brokerage's clients deposit protection of up
  to €20,000 for each complaint they filed, among other membership benefits.
  However, with BalansFX's membership now cancelled, these benefits are no longer
  accessible, FinCom said.
  “As a
  result of the expulsion, the Financial Commission will not be able to reimburse
  using the organization's Compensation Fund since clients of approved members
  can only use the compensation fund and is subject to the ruling of our Dispute
  Resolution Committee,” FinCom explained in a statement.
  BalansFX's
  application to join FinCom was approved in July
  , with the
  brokerage becoming the 49th company to join the ranks of the self-regulatory
  organization. The firm offers services for trading in FX,
  indices, CFDs, and commodities.
  Keep Reading
  According
  to FinCom, BalansFX has operated in European countries since 2011 and entered
  the Turkish financial markets in 2018. The brokerage was founded in London through collaboration between top industry
  investors.
  BalansFX is only one of several members FinCom pushed out of its organization in recent months. Forex and contracts for difference brokers recently expelled include firms such as Bold Prime Fiber Markets and LordFX . On
  the other hand, FinCom also welcomed new members such as ThreeTrader TMGM and Pepperstone in recent months.
  FinCom
  Warns Traders against TresorFX
  Meanwhile,
  FinCom this week added TresorFX to its warning list, urging traders and investors to avoid the
  company's website. TresorFX is a broker and an online investment management advisory
  platform targeted at forex traders.
  The EDR organization said it took the decision based on
  complaints from traders. However, it did not disclose the specific complaints
  laid.
  “Upon
  reviewing the submitted information from potential customers of this broker,
  the Financial Commission has determined that the indicated company and
  associated website may be used to scam and defraud traders and investors,”
  FinCom explained. “As such, the Commission does not recommend doing business
  with this entity, either individual purporting to represent this broker on
  social media and in private messages on popular messaging apps.”
  ADVERTISEMENT
  TresorFX is
  also one of the 26 illegal trading and investment platforms recently flagged by the UK Financial Conduct Authority.
  Options' Paris office; BidX's new Liquidity Manager; read today's news nuggets
  SEO Powered Content &amp; PR Distribution. Get Amplified Today.
  PlatoAiStream. Web3 Data Intelligence. Knowledge Amplified. Access Here.
  Minting the Future w Adryenn Ashley. Access Here.
  Buy and Sell Shares in PRE-IPO Companies with PREIPO®. Access Here.
  Source:
  https://www.financemagnates.com//forex/fincom-discontinues-balansfx-membership-over-compliance-failure/
  Zephyrnet</v>
      </c>
      <c r="G5" s="5" t="str">
        <f>main!G5</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Zephyrnet   Republished By Plato  May 31, 2023  Views:   The
 Financial Commission (FinCom), the independent external dispute resolution
  (EDR) body for the forex industry, has expelled retail FX broker BalansFX from its organization. The mediator announced the development on
  Monday, attributing the decision to the brokerage's numerous failures to comply
  with its rules and guidelines.
  BalansFX's
  membership of FinCom afforded the brokerage's clients deposit protection of up
  to €20,000 for each complaint they filed, among other membership benefits.
  However, with BalansFX's membership now cancelled, these benefits are no longer
  accessible, FinCom said.
  “As a
  result of the expulsion, the Financial Commission will not be able to reimburse
  using the organization's Compensation Fund since clients of approved members
  can only use the compensation fund and is subject to the ruling of our Dispute
  Resolution Committee,” FinCom explained in a statement.
  BalansFX's
  application to join FinCom was approved in July
  , with the
  brokerage becoming the 49th company to join the ranks of the self-regulatory
  organization. The firm offers services for trading in FX,
  indices, CFDs, and commodities.
  Keep Reading
  According
  to FinCom, BalansFX has operated in European countries since 2011 and entered
  the Turkish financial markets in 2018. The brokerage was founded in London through collaboration between top industry
  investors.
  BalansFX is only one of several members FinCom pushed out of its organization in recent months. Forex and contracts for difference brokers recently expelled include firms such as Bold Prime Fiber Markets and LordFX . On
  the other hand, FinCom also welcomed new members such as ThreeTrader TMGM and Pepperstone in recent months.
  FinCom
  Warns Traders against TresorFX
  Meanwhile,
  FinCom this week added TresorFX to its warning list, urging traders and investors to avoid the
  company's website. TresorFX is a broker and an online investment management advisory
  platform targeted at forex traders.
  The EDR organization said it took the decision based on
  complaints from traders. However, it did not disclose the specific complaints
  laid.
  “Upon
  reviewing the submitted information from potential customers of this broker,
  the Financial Commission has determined that the indicated company and
  associated website may be used to scam and defraud traders and investors,”
  FinCom explained. “As such, the Commission does not recommend doing business
  with this entity, either individual purporting to represent this broker on
  social media and in private messages on popular messaging apps.”
  ADVERTISEMENT
  TresorFX is
  also one of the 26 illegal trading and investment platforms recently flagged by the UK Financial Conduct Authority.
  Options' Paris office; BidX's new Liquidity Manager; read today's news nuggets
  The
  Financial Commission (FinCom), the independent external dispute resolution
  (EDR) body for the forex industry, has expelled retail FX broker BalansFX from its organization. The mediator announced the development on
  Monday, attributing the decision to the brokerage's numerous failures to comply
  with its rules and guidelines.
  BalansFX's
  membership of FinCom afforded the brokerage's clients deposit protection of up
  to €20,000 for each complaint they filed, among other membership benefits.
  However, with BalansFX's membership now cancelled, these benefits are no longer
  accessible, FinCom said.
  “As a
  result of the expulsion, the Financial Commission will not be able to reimburse
  using the organization's Compensation Fund since clients of approved members
  can only use the compensation fund and is subject to the ruling of our Dispute
  Resolution Committee,” FinCom explained in a statement.
  BalansFX's
  application to join FinCom was approved in July
  , with the
  brokerage becoming the 49th company to join the ranks of the self-regulatory
  organization. The firm offers services for trading in FX,
  indices, CFDs, and commodities.
  Keep Reading
  According
  to FinCom, BalansFX has operated in European countries since 2011 and entered
  the Turkish financial markets in 2018. The brokerage was founded in London through collaboration between top industry
  investors.
  BalansFX is only one of several members FinCom pushed out of its organization in recent months. Forex and contracts for difference brokers recently expelled include firms such as Bold Prime Fiber Markets and LordFX . On
  the other hand, FinCom also welcomed new members such as ThreeTrader TMGM and Pepperstone in recent months.
  FinCom
  Warns Traders against TresorFX
  Meanwhile,
  FinCom this week added TresorFX to its warning list, urging traders and investors to avoid the
  company's website. TresorFX is a broker and an online investment management advisory
  platform targeted at forex traders.
  The EDR organization said it took the decision based on
  complaints from traders. However, it did not disclose the specific complaints
  laid.
  “Upon
  reviewing the submitted information from potential customers of this broker,
  the Financial Commission has determined that the indicated company and
  associated website may be used to scam and defraud traders and investors,”
  FinCom explained. “As such, the Commission does not recommend doing business
  with this entity, either individual purporting to represent this broker on
  social media and in private messages on popular messaging apps.”
  ADVERTISEMENT
  TresorFX is
  also one of the 26 illegal trading and investment platforms recently flagged by the UK Financial Conduct Authority.
  Options' Paris office; BidX's new Liquidity Manager; read today's news nuggets
  SEO Powered Content &amp; PR Distribution. Get Amplified Today.
  PlatoAiStream. Web3 Data Intelligence. Knowledge Amplified. Access Here.
  Minting the Future w Adryenn Ashley. Access Here.
  Buy and Sell Shares in PRE-IPO Companies with PREIPO®. Access Here.
  Source:
  https://www.financemagnates.com//forex/fincom-discontinues-balansfx-membership-over-compliance-failure/
  Zephyrnet
    ###</v>
      </c>
      <c r="H5" s="5">
        <f>main!H5</f>
        <v>1784</v>
      </c>
      <c r="I5" s="5" t="str">
        <f>main!I5</f>
        <v>org: Financial Commission
country: NA
state: NA
city: NA
industry: Financial
risks: compliance
items_sold: NA
service_provided: dispute resolution
business_relations: BalansFX; Bold Prime Fiber Markets; LordFX; ThreeTrader TMGM; Pepperstone; TresorFX</v>
      </c>
      <c r="J5" s="5" t="str">
        <f>main!J5</f>
        <v>{'org': 'Financial Commission', 'country': '', 'state': '', 'city': '', 'industry': 'Financial', 'risks': 'compliance', 'items_sold': '', 'service_provided': 'dispute resolution', 'business_relations': 'BalansFX; Bold Prime Fiber Markets; LordFX; ThreeTrader TMGM; Pepperstone; TresorFX', 'article_id': 5701836855, 'source': 'Plato Data Intelligence, Plato Vertical Search'}</v>
      </c>
      <c r="K5" s="9" t="str">
        <f>IF(ISBLANK(main!K5),"",(LEFT(main!K5,3)))</f>
        <v/>
      </c>
      <c r="L5" s="9" t="str">
        <f>IF(ISBLANK(main!L5),"",(LEFT(main!L5,3)))</f>
        <v/>
      </c>
      <c r="M5" s="9" t="str">
        <f>IF(ISBLANK(main!M5),"",(LEFT(main!M5,3)))</f>
        <v/>
      </c>
      <c r="N5" s="9" t="str">
        <f>IF(ISBLANK(main!N5),"",(LEFT(main!N5,3)))</f>
        <v/>
      </c>
      <c r="O5" s="9" t="str">
        <f>IF(ISBLANK(main!O5),"",(LEFT(main!O5,3)))</f>
        <v/>
      </c>
      <c r="P5" s="9" t="str">
        <f>IF(ISBLANK(main!P5),"",(LEFT(main!P5,3)))</f>
        <v>FRA</v>
      </c>
      <c r="Q5" s="9" t="str">
        <f>IF(ISBLANK(main!Q5),"",(LEFT(main!Q5,3)))</f>
        <v/>
      </c>
      <c r="R5" s="9" t="str">
        <f>IF(ISBLANK(main!R5),"",(LEFT(main!R5,3)))</f>
        <v xml:space="preserve">   </v>
      </c>
      <c r="S5" s="9" t="str">
        <f>IF(ISBLANK(main!S5),"",(LEFT(main!S5,3)))</f>
        <v>FRA</v>
      </c>
      <c r="T5" s="9" t="str">
        <f>IF(ISBLANK(main!T5),"",(LEFT(main!T5,3)))</f>
        <v/>
      </c>
      <c r="U5" t="str">
        <f t="shared" si="0"/>
        <v>5701836855 &amp;  &amp;  &amp;  &amp;  &amp;  &amp; FRA &amp;  &amp;     &amp; FRA \\ \hline</v>
      </c>
    </row>
    <row r="6" spans="1:22" x14ac:dyDescent="0.25">
      <c r="A6" s="5">
        <f>main!A6</f>
        <v>705</v>
      </c>
      <c r="B6" s="5">
        <f>main!B6</f>
        <v>5704400782</v>
      </c>
      <c r="C6" s="5" t="str">
        <f>main!C6</f>
        <v>12 people charged after company bank accounts used to launder US$36 million in scam proceeds</v>
      </c>
      <c r="D6" s="5" t="str">
        <f>main!D6</f>
        <v>01-June-2023</v>
      </c>
      <c r="E6" s="5" t="str">
        <f>main!E6</f>
        <v>Business Times</v>
      </c>
      <c r="F6" s="5" t="str">
        <f>main!F6</f>
        <v>A DOZEN people linked to 35 Singapore-registered companies were charged in court on Thursday (June 1) after their company bank accounts, operated by foreign agents, were used to receive and launder criminal proceeds of around US$36 million from scams.</v>
      </c>
      <c r="G6" s="5" t="str">
        <f>main!G6</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 DOZEN people linked to 35 Singapore-registered companies were charged in court on Thursday (June 1) after their company bank accounts, operated by foreign agents, were used to receive and launder criminal proceeds of around US$36 million from scams.
    ###</v>
      </c>
      <c r="H6" s="5">
        <f>main!H6</f>
        <v>483</v>
      </c>
      <c r="I6" s="5" t="str">
        <f>main!I6</f>
        <v>org: NA
country: NA
state: NA
city: NA
industry: NA
risks: NA
items_sold: NA
service_provided: NA
business_relations: NA</v>
      </c>
      <c r="J6" s="5" t="str">
        <f>main!J6</f>
        <v>{'org': '', 'country': '', 'state': '', 'city': '', 'industry': '', 'risks': '', 'items_sold': '', 'service_provided': '', 'business_relations': '', 'article_id': 5704400782, 'source': 'Business Times'}</v>
      </c>
      <c r="K6" s="9" t="str">
        <f>IF(ISBLANK(main!K6),"",(LEFT(main!K6,3)))</f>
        <v/>
      </c>
      <c r="L6" s="9" t="str">
        <f>IF(ISBLANK(main!L6),"",(LEFT(main!L6,3)))</f>
        <v/>
      </c>
      <c r="M6" s="9" t="str">
        <f>IF(ISBLANK(main!M6),"",(LEFT(main!M6,3)))</f>
        <v/>
      </c>
      <c r="N6" s="9" t="str">
        <f>IF(ISBLANK(main!N6),"",(LEFT(main!N6,3)))</f>
        <v/>
      </c>
      <c r="O6" s="9" t="str">
        <f>IF(ISBLANK(main!O6),"",(LEFT(main!O6,3)))</f>
        <v/>
      </c>
      <c r="P6" s="9" t="str">
        <f>IF(ISBLANK(main!P6),"",(LEFT(main!P6,3)))</f>
        <v/>
      </c>
      <c r="Q6" s="9" t="str">
        <f>IF(ISBLANK(main!Q6),"",(LEFT(main!Q6,3)))</f>
        <v/>
      </c>
      <c r="R6" s="9" t="str">
        <f>IF(ISBLANK(main!R6),"",(LEFT(main!R6,3)))</f>
        <v/>
      </c>
      <c r="S6" s="9" t="str">
        <f>IF(ISBLANK(main!S6),"",(LEFT(main!S6,3)))</f>
        <v/>
      </c>
      <c r="T6" s="9" t="str">
        <f>IF(ISBLANK(main!T6),"",(LEFT(main!T6,3)))</f>
        <v/>
      </c>
      <c r="U6" t="str">
        <f t="shared" si="0"/>
        <v>5704400782 &amp;  &amp;  &amp;  &amp;  &amp;  &amp;  &amp;  &amp;  &amp;  \\ \hline</v>
      </c>
      <c r="V6" t="s">
        <v>618</v>
      </c>
    </row>
    <row r="7" spans="1:22" x14ac:dyDescent="0.25">
      <c r="A7" s="5">
        <f>main!A7</f>
        <v>106</v>
      </c>
      <c r="B7" s="5">
        <f>main!B7</f>
        <v>5708571295</v>
      </c>
      <c r="C7" s="5" t="str">
        <f>main!C7</f>
        <v>TRREB: Strengthening Demand and Lack of Housing Supply Pushes Up Prices in the GTA</v>
      </c>
      <c r="D7" s="5" t="str">
        <f>main!D7</f>
        <v>02-June-2023</v>
      </c>
      <c r="E7" s="5" t="str">
        <f>main!E7</f>
        <v>Regina Leader-Post</v>
      </c>
      <c r="F7" s="5" t="str">
        <f>main!F7</f>
        <v>This advertisement has not loaded yet, but your article continues below.
Lululemon faces backlash after firing employees who intervened in store robbery caught on video
TRREB: Strengthening Demand and Lack of Housing Supply Pushes Up Prices in the GTA GNW
Article content TORONTO, June 02, 2023 (GLOBE NEWSWIRE) — The Greater Toronto Area (GTA) housing market continued to improve from a sales perspective in May 2023. Unfortunately, the supply of homes for sale did not keep up with the demand for ownership housing. Sales as a share of new listings were up dramatically compared to a year ago. This is a clear signal that competition between buyers increased substantially compared to last year, resulting in the average selling price reaching almost $1.2 million last month.
Advertisement 2 Story continues below This advertisement has not loaded yet, but your article continues below.
THIS CONTENT IS RESERVED FOR SUBSCRIBERS ONLY Subscribe now to read the latest news in your city and across Canada. Unlimited online access to articles from across Canada with one account.
Get exclusive access to the Regina Leader-Post ePaper, an electronic replica of the print edition that you can share, download and comment on.
Enjoy insights and behind-the-scenes analysis from our award-winning journalists.
Support local journalists and the next generation of journalists.
Daily puzzles including the New York Times Crossword. SUBSCRIBE TO UNLOCK MORE ARTICLES Subscribe now to read the latest news in your city and across Canada. Unlimited online access to articles from across Canada with one account.
Get exclusive access to the Regina Leader-Post ePaper, an electronic replica of the print edition that you can share, download and comment on.
Enjoy insights and behind-the-scenes analysis from our award-winning journalists.
Support local journalists and the next generation of journalists.
Daily puzzles including the New York Times Crossword. REGISTER TO UNLOCK MORE ARTICLES Create an account or sign in to continue with your reading experience. Access articles from across Canada with one account.
Share your thoughts and join the conversation in the comments.
Enjoy additional articles per month.
Get email updates from your favourite authors. Don't have an account? Create Account or View more offers
Article content We apologize, but this video has failed to load.
tap here to see other videos from our team. Try refreshing your browser, or TRREB: Strengthening Demand and Lack of Housing Supply Pushes Up Prices in the GTA Back to video “Despite the fact that we have seen positive policy direction over the last couple of years, governments have been failing on the housing supply front for some time. Recent polling from Ipsos found that City of Toronto residents gave Council a failing grade on housing affordability and pointed to lack of supply as the major issue. This issue is not unique to Toronto. It persists throughout the Greater Golden Horseshoe. If we don’t quickly see housing supply catch up to population growth, the economic development of our region will be hampered as people and businesses look elsewhere to live and invest,” said Toronto Regional Real Estate Board (TRREB) President Paul Baron.
Regina Leader Post Headline News Sign up to receive daily headline news from Regina Leader-Post, a division of Postmedia Network Inc. Email Address There was an error, please provide a valid email address. Sign Up By clicking on the sign up button you consent to receive the above newsletter from Postmedia Network Inc. You may unsubscribe any time by clicking on the unsubscribe link at the bottom of our emails or any newsletter. Postmedia Network Inc. | 365 Bloor Street East, Toronto, Ontario, M4W 3L4 | 416-383-2300 Thanks for signing up! A welcome email is on its way. If you don't see it, please check your junk folder. The next issue of Regina Leader Post Headline News will soon be in your inbox. We encountered an issue signing you up. Please try again
Article content GTA REALTORS® reported 9,012 sales through TRREB’s MLS® System in May 2023 – a 24.7 per cent increase compared to May 2022. Conversely, new listings were down by 18.7 per cent over the same period. On a month-over-month seasonally adjusted basis, sales were up by 5.2 per cent compared to April 2023.
Article content
Advertisement 3 Story continues below This advertisement has not loaded yet, but your article continues below.
Article content “The demand for ownership housing has picked up markedly in recent months. Many homebuyers have recalibrated their housing needs in the face of higher borrowing costs and are moving back into the market. In addition, strong rent growth and record population growth on the back of immigration has also supported increased home sales. The supply of listings hasn’t kept up with sales, so we have seen upward pressure on selling prices during the spring,” said TRREB Chief Market Analyst Jason Mercer. The MLS® Home Price Index (HPI) composite benchmark was down by 6.9 per cent year-over-year in May 2023, but up by 3.2 per cent on a seasonally adjusted monthly basis compared to April 2023. The average selling price, at $1,196,101, represented a small 1.2 per cent decline relative to May 2022. On a seasonally adjusted monthly basis, the average selling price was up by 3.5 per cent compared to April 2023.
Advertisement 4 Story continues below This advertisement has not loaded yet, but your article continues below.
Article content “The high cost of housing, brought about by short supply and high borrowing costs, is part of the broader increases in the cost of living. Municipalities, including the City of Toronto, need to be mindful of this when considering their revenue generation options. TRREB believes households will have little patience for higher taxes, including unreasonable property tax hikes and increases to prohibitive upfront land transfer taxes,” said TRREB CEO John DiMichele. For more information on the recent Ipsos polling in the City of Toronto, visit the TRREB Toronto mayoral by-election website at givemeoptions.ca. Please note the methodology used to calculate MLS® HPI has been changed. For more information, click HERE.
Advertisement 5 Story continues below This advertisement has not loaded yet, but your article continues below.
Article content Source: Toronto Regional Real Estate Board; CREA Seasonal Adjustment. 1 Preliminary seasonal adjustment undertaken by the Canadian Real Estate Association (CREA). Removing normal seasonal variations allows for more meaningful analysis of monthly changes and underlying trends. ² MLS® HPI Composite Benchmark, seasonally adjusted. READ THE FULL REPORT. Media Inquiries:
Genevieve Grant, Manager, Public Affairs genevieve.grant@trreb.ca 416-443-8159 The Toronto Regional Real Estate Board is Canada’s largest real estate board with almost 70,000 residential and commercial professionals connecting people, property and communities. www.trreb.ca/
Facebook | Twitter | YouTube | LinkedIn | Instagram
https://www.trrebwire.ca/
Advertisement 6 Story continues below This advertisement has not loaded yet, but your article continues below.
Article content Photos accompanying this announcement are available at: https://www.globenewswire.com/NewsRoom/AttachmentNg/e8184bc4-99ec-4e73-b81e-c8b3cdf47cee https://www.globenewswire.com/NewsRoom/AttachmentNg/2643ccb3-ee03-419b-a0d5-724cb4c7c565 https://www.globenewswire.com/NewsRoom/AttachmentNg/951887d6-f04c-4659-88ef-48bba9ea188d https://www.globenewswire.com/NewsRoom/AttachmentNg/4c3da26c-dd6d-43ee-8a97-feeafe110b2e https://www.globenewswire.com/NewsRoom/AttachmentNg/9791e17c-0556-4084-b569-b2e6019f7dc5 https://www.globenewswire.com/NewsRoom/AttachmentNg/9c1fd41c-4dba-4766-ad23-f8eaaac52847
Share this article in your social network
Latest National Stories Advertisement 1 Story continues below This advertisement has not loaded yet, but your article continues below.</v>
      </c>
      <c r="G7" s="5" t="str">
        <f>main!G7</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This advertisement has not loaded yet, but your article continues below.
Lululemon faces backlash after firing employees who intervened in store robbery caught on video
TRREB: Strengthening Demand and Lack of Housing Supply Pushes Up Prices in the GTA GNW
Article content TORONTO, June 02, 2023 (GLOBE NEWSWIRE) — The Greater Toronto Area (GTA) housing market continued to improve from a sales perspective in May 2023. Unfortunately, the supply of homes for sale did not keep up with the demand for ownership housing. Sales as a share of new listings were up dramatically compared to a year ago. This is a clear signal that competition between buyers increased substantially compared to last year, resulting in the average selling price reaching almost $1.2 million last month.
Advertisement 2 Story continues below This advertisement has not loaded yet, but your article continues below.
THIS CONTENT IS RESERVED FOR SUBSCRIBERS ONLY Subscribe now to read the latest news in your city and across Canada. Unlimited online access to articles from across Canada with one account.
Get exclusive access to the Regina Leader-Post ePaper, an electronic replica of the print edition that you can share, download and comment on.
Enjoy insights and behind-the-scenes analysis from our award-winning journalists.
Support local journalists and the next generation of journalists.
Daily puzzles including the New York Times Crossword. SUBSCRIBE TO UNLOCK MORE ARTICLES Subscribe now to read the latest news in your city and across Canada. Unlimited online access to articles from across Canada with one account.
Get exclusive access to the Regina Leader-Post ePaper, an electronic replica of the print edition that you can share, download and comment on.
Enjoy insights and behind-the-scenes analysis from our award-winning journalists.
Support local journalists and the next generation of journalists.
Daily puzzles including the New York Times Crossword. REGISTER TO UNLOCK MORE ARTICLES Create an account or sign in to continue with your reading experience. Access articles from across Canada with one account.
Share your thoughts and join the conversation in the comments.
Enjoy additional articles per month.
Get email updates from your favourite authors. Don't have an account? Create Account or View more offers
Article content We apologize, but this video has failed to load.
tap here to see other videos from our team. Try refreshing your browser, or TRREB: Strengthening Demand and Lack of Housing Supply Pushes Up Prices in the GTA Back to video “Despite the fact that we have seen positive policy direction over the last couple of years, governments have been failing on the housing supply front for some time. Recent polling from Ipsos found that City of Toronto residents gave Council a failing grade on housing affordability and pointed to lack of supply as the major issue. This issue is not unique to Toronto. It persists throughout the Greater Golden Horseshoe. If we don’t quickly see housing supply catch up to population growth, the economic development of our region will be hampered as people and businesses look elsewhere to live and invest,” said Toronto Regional Real Estate Board (TRREB) President Paul Baron.
Regina Leader Post Headline News Sign up to receive daily headline news from Regina Leader-Post, a division of Postmedia Network Inc. Email Address There was an error, please provide a valid email address. Sign Up By clicking on the sign up button you consent to receive the above newsletter from Postmedia Network Inc. You may unsubscribe any time by clicking on the unsubscribe link at the bottom of our emails or any newsletter. Postmedia Network Inc. | 365 Bloor Street East, Toronto, Ontario, M4W 3L4 | 416-383-2300 Thanks for signing up! A welcome email is on its way. If you don't see it, please check your junk folder. The next issue of Regina Leader Post Headline News will soon be in your inbox. We encountered an issue signing you up. Please try again
Article content GTA REALTORS® reported 9,012 sales through TRREB’s MLS® System in May 2023 – a 24.7 per cent increase compared to May 2022. Conversely, new listings were down by 18.7 per cent over the same period. On a month-over-month seasonally adjusted basis, sales were up by 5.2 per cent compared to April 2023.
Article content
Advertisement 3 Story continues below This advertisement has not loaded yet, but your article continues below.
Article content “The demand for ownership housing has picked up markedly in recent months. Many homebuyers have recalibrated their housing needs in the face of higher borrowing costs and are moving back into the market. In addition, strong rent growth and record population growth on the back of immigration has also supported increased home sales. The supply of listings hasn’t kept up with sales, so we have seen upward pressure on selling prices during the spring,” said TRREB Chief Market Analyst Jason Mercer. The MLS® Home Price Index (HPI) composite benchmark was down by 6.9 per cent year-over-year in May 2023, but up by 3.2 per cent on a seasonally adjusted monthly basis compared to April 2023. The average selling price, at $1,196,101, represented a small 1.2 per cent decline relative to May 2022. On a seasonally adjusted monthly basis, the average selling price was up by 3.5 per cent compared to April 2023.
Advertisement 4 Story continues below This advertisement has not loaded yet, but your article continues below.
Article content “The high cost of housing, brought about by short supply and high borrowing costs, is part of the broader increases in the cost of living. Municipalities, including the City of Toronto, need to be mindful of this when considering their revenue generation options. TRREB believes households will have little patience for higher taxes, including unreasonable property tax hikes and increases to prohibitive upfront land transfer taxes,” said TRREB CEO John DiMichele. For more information on the recent Ipsos polling in the City of Toronto, visit the TRREB Toronto mayoral by-election website at givemeoptions.ca. Please note the methodology used to calculate MLS® HPI has been changed. For more information, click HERE.
Advertisement 5 Story continues below This advertisement has not loaded yet, but your article continues below.
Article content Source: Toronto Regional Real Estate Board; CREA Seasonal Adjustment. 1 Preliminary seasonal adjustment undertaken by the Canadian Real Estate Association (CREA). Removing normal seasonal variations allows for more meaningful analysis of monthly changes and underlying trends. ² MLS® HPI Composite Benchmark, seasonally adjusted. READ THE FULL REPORT. Media Inquiries:
Genevieve Grant, Manager, Public Affairs genevieve.grant@trreb.ca 416-443-8159 The Toronto Regional Real Estate Board is Canada’s largest real estate board with almost 70,000 residential and commercial professionals connecting people, property and communities. www.trreb.ca/
Facebook | Twitter | YouTube | LinkedIn | Instagram
https://www.trrebwire.ca/
Advertisement 6 Story continues below This advertisement has not loaded yet, but your article continues below.
Article content Photos accompanying this announcement are available at: https://www.globenewswire.com/NewsRoom/AttachmentNg/e8184bc4-99ec-4e73-b81e-c8b3cdf47cee https://www.globenewswire.com/NewsRoom/AttachmentNg/2643ccb3-ee03-419b-a0d5-724cb4c7c565 https://www.globenewswire.com/NewsRoom/AttachmentNg/951887d6-f04c-4659-88ef-48bba9ea188d https://www.globenewswire.com/NewsRoom/AttachmentNg/4c3da26c-dd6d-43ee-8a97-feeafe110b2e https://www.globenewswire.com/NewsRoom/AttachmentNg/9791e17c-0556-4084-b569-b2e6019f7dc5 https://www.globenewswire.com/NewsRoom/AttachmentNg/9c1fd41c-4dba-4766-ad23-f8eaaac52847
Share this article in your social network
Latest National Stories Advertisement 1 Story continues below This advertisement has not loaded yet, but your article continues below.
    ###</v>
      </c>
      <c r="H7" s="5">
        <f>main!H7</f>
        <v>2162</v>
      </c>
      <c r="I7" s="5" t="str">
        <f>main!I7</f>
        <v>org: Lululemon
country: NA
state: NA
city: NA
industry: Retail
risks: backlash
items_sold: athletic apparel
service_provided: NA
business_relations: NA</v>
      </c>
      <c r="J7" s="5" t="str">
        <f>main!J7</f>
        <v>{'org': 'Lululemon', 'country': '', 'state': '', 'city': '', 'industry': 'Retail', 'risks': 'backlash', 'items_sold': 'athletic apparel', 'service_provided': '', 'business_relations': '', 'article_id': 5708571295, 'source': 'Regina Leader-Post'}</v>
      </c>
      <c r="K7" s="9" t="str">
        <f>IF(ISBLANK(main!K7),"",(LEFT(main!K7,3)))</f>
        <v xml:space="preserve">   </v>
      </c>
      <c r="L7" s="9" t="str">
        <f>IF(ISBLANK(main!L7),"",(LEFT(main!L7,3)))</f>
        <v/>
      </c>
      <c r="M7" s="9" t="str">
        <f>IF(ISBLANK(main!M7),"",(LEFT(main!M7,3)))</f>
        <v/>
      </c>
      <c r="N7" s="9" t="str">
        <f>IF(ISBLANK(main!N7),"",(LEFT(main!N7,3)))</f>
        <v/>
      </c>
      <c r="O7" s="9" t="str">
        <f>IF(ISBLANK(main!O7),"",(LEFT(main!O7,3)))</f>
        <v/>
      </c>
      <c r="P7" s="9" t="str">
        <f>IF(ISBLANK(main!P7),"",(LEFT(main!P7,3)))</f>
        <v>LC</v>
      </c>
      <c r="Q7" s="9" t="str">
        <f>IF(ISBLANK(main!Q7),"",(LEFT(main!Q7,3)))</f>
        <v xml:space="preserve">FP </v>
      </c>
      <c r="R7" s="9" t="str">
        <f>IF(ISBLANK(main!R7),"",(LEFT(main!R7,3)))</f>
        <v/>
      </c>
      <c r="S7" s="9" t="str">
        <f>IF(ISBLANK(main!S7),"",(LEFT(main!S7,3)))</f>
        <v/>
      </c>
      <c r="T7" s="9" t="str">
        <f>IF(ISBLANK(main!T7),"",(LEFT(main!T7,3)))</f>
        <v/>
      </c>
      <c r="U7" t="str">
        <f t="shared" si="0"/>
        <v>5708571295 &amp;     &amp;  &amp;  &amp;  &amp;  &amp; LC &amp; FP  &amp;  &amp;  \\ \hline</v>
      </c>
    </row>
    <row r="8" spans="1:22" x14ac:dyDescent="0.25">
      <c r="A8" s="5">
        <f>main!A8</f>
        <v>589</v>
      </c>
      <c r="B8" s="5">
        <f>main!B8</f>
        <v>5705340118</v>
      </c>
      <c r="C8" s="5" t="str">
        <f>main!C8</f>
        <v>81% of Americans May Be Less Likely To Return To An Indoor Space After Picking Up Bad Vibes</v>
      </c>
      <c r="D8" s="5" t="str">
        <f>main!D8</f>
        <v>01-June-2023</v>
      </c>
      <c r="E8" s="5" t="str">
        <f>main!E8</f>
        <v>Leesville Daily Leader, The (LA)</v>
      </c>
      <c r="F8" s="5" t="str">
        <f>main!F8</f>
        <v>A new study reveals the importance of good vibes for commercial spaces
READING, Pa., /PRNewswire/ -- For many Americans, vibes are an important part of the overall experience when visiting an establishment. A new survey, conducted by Ambius, revealed that 81 percent of Americans either somewhat or strongly agree that they would be less likely to return to a place after picking up bad vibes. This includes workspaces, retail shops, restaurants, businesses and leisure spaces.
 "Consumers are expecting more from the businesses they frequent," said Lorri MacHarg, President of Ambius. "Businesses can no longer meet customers' needs with a 'business as usual' approach. Even a few minor updates can enhance a space's vibe and improve the overall customer experience."
 The survey of 3,000 adults, split evenly by gender, sought to determine what might impact different demographics' interactions with commercial spaces, with vibes becoming a reoccurring theme. While more Generation Z (48%) and millennials (47%) are more likely to use the word "vibe" to describe how a place feels over Generation X (30%) and baby boomers (22%), a majority of survey respondents (83%) agreed that vibes are either moderately to very important to the overall enjoyment of a place.
 Survey respondents also agree that a good vibe can be just as impactful as a bad vibe. Similar to the feelings of bad vibes, 82 percent of Americans said they either somewhat or strongly agree that they would be more likely to return to a place after picking up good vibes. Additionally, 67 percent of survey respondents need 20 minutes or less to establish the overall vibe of a place.
 "First impressions are essential when it comes to creating a memorable customer experience," said MacHarg. "When businesses choose to invest in interior and exterior enhancements they're doing more than improving the overall vibe of their space, they're also showing a commitment to their customers and will likely see a positive return on those investments."
 The study revealed that a variety of factors can play into what makes or breaks an establishment's vibe, but according to survey takers, features such as decorative plants (33%) and wooden elements (32%) give off the best vibes for commercial spaces.
 Click here, to read the entire Ambius study and to learn more about the top indicators of good and bad vibes.
 ABOUT AMBIUS Ambius is the global leader in creating smarter, healthier spaces through air quality, plants and scenting. With a layered approach, Ambius helps brands inspire confidence with every interaction designing exceptional experiences for spaces where people live, work, learn, and play. The broad range of solutions includes indoor air purification, plants, green walls, scenting and holiday decor, instantly improving indoor environmental quality to help protect people and enhance lives. Founded in 1963 and operating today in 16 countries, Ambius is a division of
 Rentokil Terminix.
 For more information, visit Ambius at ambius.com and connect with Ambius on LinkedIn, Instagram or Facebook.
 MEDIA CONTACT: Hannah Bernhard</v>
      </c>
      <c r="G8" s="5" t="str">
        <f>main!G8</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 new study reveals the importance of good vibes for commercial spaces
READING, Pa., /PRNewswire/ -- For many Americans, vibes are an important part of the overall experience when visiting an establishment. A new survey, conducted by Ambius, revealed that 81 percent of Americans either somewhat or strongly agree that they would be less likely to return to a place after picking up bad vibes. This includes workspaces, retail shops, restaurants, businesses and leisure spaces.
 "Consumers are expecting more from the businesses they frequent," said Lorri MacHarg, President of Ambius. "Businesses can no longer meet customers' needs with a 'business as usual' approach. Even a few minor updates can enhance a space's vibe and improve the overall customer experience."
 The survey of 3,000 adults, split evenly by gender, sought to determine what might impact different demographics' interactions with commercial spaces, with vibes becoming a reoccurring theme. While more Generation Z (48%) and millennials (47%) are more likely to use the word "vibe" to describe how a place feels over Generation X (30%) and baby boomers (22%), a majority of survey respondents (83%) agreed that vibes are either moderately to very important to the overall enjoyment of a place.
 Survey respondents also agree that a good vibe can be just as impactful as a bad vibe. Similar to the feelings of bad vibes, 82 percent of Americans said they either somewhat or strongly agree that they would be more likely to return to a place after picking up good vibes. Additionally, 67 percent of survey respondents need 20 minutes or less to establish the overall vibe of a place.
 "First impressions are essential when it comes to creating a memorable customer experience," said MacHarg. "When businesses choose to invest in interior and exterior enhancements they're doing more than improving the overall vibe of their space, they're also showing a commitment to their customers and will likely see a positive return on those investments."
 The study revealed that a variety of factors can play into what makes or breaks an establishment's vibe, but according to survey takers, features such as decorative plants (33%) and wooden elements (32%) give off the best vibes for commercial spaces.
 Click here, to read the entire Ambius study and to learn more about the top indicators of good and bad vibes.
 ABOUT AMBIUS Ambius is the global leader in creating smarter, healthier spaces through air quality, plants and scenting. With a layered approach, Ambius helps brands inspire confidence with every interaction designing exceptional experiences for spaces where people live, work, learn, and play. The broad range of solutions includes indoor air purification, plants, green walls, scenting and holiday decor, instantly improving indoor environmental quality to help protect people and enhance lives. Founded in 1963 and operating today in 16 countries, Ambius is a division of
 Rentokil Terminix.
 For more information, visit Ambius at ambius.com and connect with Ambius on LinkedIn, Instagram or Facebook.
 MEDIA CONTACT: Hannah Bernhard
    ###</v>
      </c>
      <c r="H8" s="5">
        <f>main!H8</f>
        <v>1052</v>
      </c>
      <c r="I8" s="5" t="str">
        <f>main!I8</f>
        <v>org: Ambius
country: NA
state: NA
city: Reading
industry: Environmental Services
risks: NA
items_sold: NA
service_provided: air quality improvement; plant and scenting solutions
business_relations: Rentokil Terminix</v>
      </c>
      <c r="J8" s="5" t="str">
        <f>main!J8</f>
        <v>{'org': 'Ambius', 'country': '', 'state': '', 'city': 'Reading', 'industry': 'Environmental Services', 'risks': '', 'items_sold': '', 'service_provided': 'air quality improvement; plant and scenting solutions', 'business_relations': 'Rentokil Terminix', 'article_id': 5705340118, 'source': 'Leesville Daily Leader, The (LA)'}</v>
      </c>
      <c r="K8" s="9" t="str">
        <f>IF(ISBLANK(main!K8),"",(LEFT(main!K8,3)))</f>
        <v/>
      </c>
      <c r="L8" s="9" t="str">
        <f>IF(ISBLANK(main!L8),"",(LEFT(main!L8,3)))</f>
        <v/>
      </c>
      <c r="M8" s="9" t="str">
        <f>IF(ISBLANK(main!M8),"",(LEFT(main!M8,3)))</f>
        <v/>
      </c>
      <c r="N8" s="9" t="str">
        <f>IF(ISBLANK(main!N8),"",(LEFT(main!N8,3)))</f>
        <v/>
      </c>
      <c r="O8" s="9" t="str">
        <f>IF(ISBLANK(main!O8),"",(LEFT(main!O8,3)))</f>
        <v/>
      </c>
      <c r="P8" s="9" t="str">
        <f>IF(ISBLANK(main!P8),"",(LEFT(main!P8,3)))</f>
        <v/>
      </c>
      <c r="Q8" s="9" t="str">
        <f>IF(ISBLANK(main!Q8),"",(LEFT(main!Q8,3)))</f>
        <v/>
      </c>
      <c r="R8" s="9" t="str">
        <f>IF(ISBLANK(main!R8),"",(LEFT(main!R8,3)))</f>
        <v/>
      </c>
      <c r="S8" s="9" t="str">
        <f>IF(ISBLANK(main!S8),"",(LEFT(main!S8,3)))</f>
        <v/>
      </c>
      <c r="T8" s="9" t="str">
        <f>IF(ISBLANK(main!T8),"",(LEFT(main!T8,3)))</f>
        <v/>
      </c>
      <c r="U8" t="str">
        <f t="shared" si="0"/>
        <v>5705340118 &amp;  &amp;  &amp;  &amp;  &amp;  &amp;  &amp;  &amp;  &amp;  \\ \hline</v>
      </c>
      <c r="V8" t="s">
        <v>618</v>
      </c>
    </row>
    <row r="9" spans="1:22" x14ac:dyDescent="0.25">
      <c r="A9" s="5">
        <f>main!A9</f>
        <v>2468</v>
      </c>
      <c r="B9" s="5">
        <f>main!B9</f>
        <v>5687481764</v>
      </c>
      <c r="C9" s="5" t="str">
        <f>main!C9</f>
        <v>Lack of dispensaries opened in NY leaves cannabis processors, growers unable to sell</v>
      </c>
      <c r="D9" s="5" t="str">
        <f>main!D9</f>
        <v>27-May-2023</v>
      </c>
      <c r="E9" s="5" t="str">
        <f>main!E9</f>
        <v>WRGB</v>
      </c>
      <c r="F9" s="5" t="str">
        <f>main!F9</f>
        <v>ALBANY, N.Y. (WRGB) — Frustration is growing in New York's cannabis industry over the lack of retail shops that are currently opened.
 Licensed cultivators and processors in New York fear all their products and hard work could spoil by the time they're able to sell.
  Currently, New York State has licensed 295 growers and 40 processors.
  Cannabis processor Nicolas Guarino tells CBS6's Briana Supardi that his business, Naturae Oil, invested millions in adult-use marijuana production last year after the state projected that there would be 150 stores opened by this June.
  Goodlife-24
  Buzzing In Ears? Do This Immediately
  Goodlife-24
  Undo
   Saratoga County Sheriff's looking for missing man, vehicle found near river
  Undo
  YouGov Consumer Intelligence
  How to Track Your Brand's Health
  YouGov Consumer Intelligence
  Undo
   Man caught sexually assaulting child in kitchen by victim's father
  Undo
  “We had projected roughly 30 stores, thinking we were being very, very conservative, and here we are, June next week, and we're going to have maybe 12 stores, so less than 10 percent of what was expected,” said Guarino.
  Right now, there are only 12 licensed dispensaries opened in the state, a far cry from the 150 the state projected.
  MORE: Upstate Canna Co opens, first retail recreational marijuana dispensary in Capital Region
  This means his business, along with the dozens of other cannabis processors, and hundreds of growers all have products to sell, but barely any buyers.
  “Everybody has put in a ton of investment for this coming season,” said Guarino. “There's going to be a ton of cultivators out there that aren't going to be able to go into the ground or become insolvent because the market is just not at the size that we were promised it was going to be.”
  According to Guarino, time is also against them because cannabis has an expiration date. While manufactured products like gummies and vapes have a two-year shelf life, smokeable flower is only good for a year.
  “The farmers, right now, really have the biggest shelf life pressure as we already go into a new growing season,” said Guarino.
  CBS6's BRIANA SUPARDI: “How has this slow roll out of opening dispensaries in the state, how has it impacted operations for your business?”
  NICOLAS GUARINO: “We just haven't been able to commercialize as much oil as we were planning to, we've been hard pressed on economically to make all payments that were required to our farmers and our contracted farms."
  So less stuff, less hiring, less jobs created so far and less sales.”
  During a meeting on Thursday, John Kagia, Director of Policy at the state Office of Cannabis Management, proposed an idea to help increase sale opportunities.
  “It's a farmer's market model through which growers would have the ability to get together and organize farmer's markets in partnership with the retailer,” Kagia said.
  “If you have a farm, a location that you want to set up an event, we'll support that, but also if you want to piggyback on an event that already exists, a concert, a festival, some other sort of agricultural event,” he continued.
  However, he mentioned that there are still several issues with the idea that need to be worked out, so it's unclear if and when it'll be approved.
  CBS6 reached out to OCM to learn more about why the roll out of dispensaries in the state has been so slow, but they were unable to do an interview Friday.
  JOIN THE CONVERSATION (
    Guarino says he's hoping that there will be at least 30 to 50 stores open in the state by the end of the year.</v>
      </c>
      <c r="G9" s="5" t="str">
        <f>main!G9</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ALBANY, N.Y. (WRGB) — Frustration is growing in New York's cannabis industry over the lack of retail shops that are currently opened.
 Licensed cultivators and processors in New York fear all their products and hard work could spoil by the time they're able to sell.
  Currently, New York State has licensed 295 growers and 40 processors.
  Cannabis processor Nicolas Guarino tells CBS6's Briana Supardi that his business, Naturae Oil, invested millions in adult-use marijuana production last year after the state projected that there would be 150 stores opened by this June.
  Goodlife-24
  Buzzing In Ears? Do This Immediately
  Goodlife-24
  Undo
   Saratoga County Sheriff's looking for missing man, vehicle found near river
  Undo
  YouGov Consumer Intelligence
  How to Track Your Brand's Health
  YouGov Consumer Intelligence
  Undo
   Man caught sexually assaulting child in kitchen by victim's father
  Undo
  “We had projected roughly 30 stores, thinking we were being very, very conservative, and here we are, June next week, and we're going to have maybe 12 stores, so less than 10 percent of what was expected,” said Guarino.
  Right now, there are only 12 licensed dispensaries opened in the state, a far cry from the 150 the state projected.
  MORE: Upstate Canna Co opens, first retail recreational marijuana dispensary in Capital Region
  This means his business, along with the dozens of other cannabis processors, and hundreds of growers all have products to sell, but barely any buyers.
  “Everybody has put in a ton of investment for this coming season,” said Guarino. “There's going to be a ton of cultivators out there that aren't going to be able to go into the ground or become insolvent because the market is just not at the size that we were promised it was going to be.”
  According to Guarino, time is also against them because cannabis has an expiration date. While manufactured products like gummies and vapes have a two-year shelf life, smokeable flower is only good for a year.
  “The farmers, right now, really have the biggest shelf life pressure as we already go into a new growing season,” said Guarino.
  CBS6's BRIANA SUPARDI: “How has this slow roll out of opening dispensaries in the state, how has it impacted operations for your business?”
  NICOLAS GUARINO: “We just haven't been able to commercialize as much oil as we were planning to, we've been hard pressed on economically to make all payments that were required to our farmers and our contracted farms."
  So less stuff, less hiring, less jobs created so far and less sales.”
  During a meeting on Thursday, John Kagia, Director of Policy at the state Office of Cannabis Management, proposed an idea to help increase sale opportunities.
  “It's a farmer's market model through which growers would have the ability to get together and organize farmer's markets in partnership with the retailer,” Kagia said.
  “If you have a farm, a location that you want to set up an event, we'll support that, but also if you want to piggyback on an event that already exists, a concert, a festival, some other sort of agricultural event,” he continued.
  However, he mentioned that there are still several issues with the idea that need to be worked out, so it's unclear if and when it'll be approved.
  CBS6 reached out to OCM to learn more about why the roll out of dispensaries in the state has been so slow, but they were unable to do an interview Friday.
  JOIN THE CONVERSATION (
    Guarino says he's hoping that there will be at least 30 to 50 stores open in the state by the end of the year.
    ###</v>
      </c>
      <c r="H9" s="5">
        <f>main!H9</f>
        <v>1239</v>
      </c>
      <c r="I9" s="5" t="str">
        <f>main!I9</f>
        <v xml:space="preserve">org: NA
</v>
      </c>
      <c r="J9" s="5" t="str">
        <f>main!J9</f>
        <v>{'org': '', 'article_id': 5687481764, 'source': 'WRGB'}</v>
      </c>
      <c r="K9" s="9" t="str">
        <f>IF(ISBLANK(main!K9),"",(LEFT(main!K9,3)))</f>
        <v>FN</v>
      </c>
      <c r="L9" s="9" t="str">
        <f>IF(ISBLANK(main!L9),"",(LEFT(main!L9,3)))</f>
        <v/>
      </c>
      <c r="M9" s="9" t="str">
        <f>IF(ISBLANK(main!M9),"",(LEFT(main!M9,3)))</f>
        <v/>
      </c>
      <c r="N9" s="9" t="str">
        <f>IF(ISBLANK(main!N9),"",(LEFT(main!N9,3)))</f>
        <v/>
      </c>
      <c r="O9" s="9" t="str">
        <f>IF(ISBLANK(main!O9),"",(LEFT(main!O9,3)))</f>
        <v/>
      </c>
      <c r="P9" s="9" t="str">
        <f>IF(ISBLANK(main!P9),"",(LEFT(main!P9,3)))</f>
        <v/>
      </c>
      <c r="Q9" s="9" t="str">
        <f>IF(ISBLANK(main!Q9),"",(LEFT(main!Q9,3)))</f>
        <v/>
      </c>
      <c r="R9" s="9" t="str">
        <f>IF(ISBLANK(main!R9),"",(LEFT(main!R9,3)))</f>
        <v/>
      </c>
      <c r="S9" s="9" t="str">
        <f>IF(ISBLANK(main!S9),"",(LEFT(main!S9,3)))</f>
        <v/>
      </c>
      <c r="T9" s="9" t="str">
        <f>IF(ISBLANK(main!T9),"",(LEFT(main!T9,3)))</f>
        <v/>
      </c>
      <c r="U9" t="str">
        <f t="shared" si="0"/>
        <v>5687481764 &amp; FN &amp;  &amp;  &amp;  &amp;  &amp;  &amp;  &amp;  &amp;  \\ \hline</v>
      </c>
    </row>
    <row r="10" spans="1:22" x14ac:dyDescent="0.25">
      <c r="A10" s="5">
        <f>main!A10</f>
        <v>2413</v>
      </c>
      <c r="B10" s="5">
        <f>main!B10</f>
        <v>5688529282</v>
      </c>
      <c r="C10" s="5" t="str">
        <f>main!C10</f>
        <v>Why Analog Devices Stock Was Down This Week</v>
      </c>
      <c r="D10" s="5" t="str">
        <f>main!D10</f>
        <v>27-May-2023</v>
      </c>
      <c r="E10" s="5" t="str">
        <f>main!E10</f>
        <v>Finanzen - Austria</v>
      </c>
      <c r="F10" s="5" t="str">
        <f>main!F10</f>
        <v>Das könnte Sie auch interessieren  Analog Devices (NASDAQ: ADI) shareholders lost ground to the market this week.
The stock dropped 10% through Thursday trading, according to data provided by S&amp;P Global Market Intelligence. That's compared to a 1% decline in the S&amp;P 500. The semiconductor stock is still in positive territory so far in 2023, though, up 5%Analog Devices' weekly decline was sparked by an earnings report that wasn't well received on Wall Street.The company said on Wednesday that sales trends remained strong through early 2023. Revenue was up 20% in the first quarter, in fact. This growth powered solid earnings results as well. Analog Devices boosted its operating margin to 35% of sales from 31% of sales a year ago, and earnings per share was up 29%. "ADI continued to execute well in the second quarter," CEO Vincent Roche said in a press release, "with revenue growth for the 13th consecutive quarter and record earnings."Continue reading
  Weiter zum vollständigen Artikel bei "MotleyFool"
  Wenn Sie mehr über das Thema Aktien erfahren wollen, finden Sie in unserem Ratgeber viele interessante Artikel dazu!
  Jetzt informieren!</v>
      </c>
      <c r="G10" s="5" t="str">
        <f>main!G10</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Das könnte Sie auch interessieren  Analog Devices (NASDAQ: ADI) shareholders lost ground to the market this week.
The stock dropped 10% through Thursday trading, according to data provided by S&amp;P Global Market Intelligence. That's compared to a 1% decline in the S&amp;P 500. The semiconductor stock is still in positive territory so far in 2023, though, up 5%Analog Devices' weekly decline was sparked by an earnings report that wasn't well received on Wall Street.The company said on Wednesday that sales trends remained strong through early 2023. Revenue was up 20% in the first quarter, in fact. This growth powered solid earnings results as well. Analog Devices boosted its operating margin to 35% of sales from 31% of sales a year ago, and earnings per share was up 29%. "ADI continued to execute well in the second quarter," CEO Vincent Roche said in a press release, "with revenue growth for the 13th consecutive quarter and record earnings."Continue reading
  Weiter zum vollständigen Artikel bei "MotleyFool"
  Wenn Sie mehr über das Thema Aktien erfahren wollen, finden Sie in unserem Ratgeber viele interessante Artikel dazu!
  Jetzt informieren!
    ###</v>
      </c>
      <c r="H10" s="5">
        <f>main!H10</f>
        <v>685</v>
      </c>
      <c r="I10" s="5" t="str">
        <f>main!I10</f>
        <v>org: Analog Devices
country: NA
state: NA
city: NA
industry: Semiconductor
risks: NA
items_sold: NA
service_provided: NA
business_relations: NA</v>
      </c>
      <c r="J10" s="5" t="str">
        <f>main!J10</f>
        <v>{'org': 'Analog Devices', 'country': '', 'state': '', 'city': '', 'industry': 'Semiconductor', 'risks': '', 'items_sold': '', 'service_provided': '', 'business_relations': '', 'article_id': 5688529282, 'source': 'Finanzen - Austria'}</v>
      </c>
      <c r="K10" s="9" t="str">
        <f>IF(ISBLANK(main!K10),"",(LEFT(main!K10,3)))</f>
        <v/>
      </c>
      <c r="L10" s="9" t="str">
        <f>IF(ISBLANK(main!L10),"",(LEFT(main!L10,3)))</f>
        <v/>
      </c>
      <c r="M10" s="9" t="str">
        <f>IF(ISBLANK(main!M10),"",(LEFT(main!M10,3)))</f>
        <v/>
      </c>
      <c r="N10" s="9" t="str">
        <f>IF(ISBLANK(main!N10),"",(LEFT(main!N10,3)))</f>
        <v/>
      </c>
      <c r="O10" s="9" t="str">
        <f>IF(ISBLANK(main!O10),"",(LEFT(main!O10,3)))</f>
        <v/>
      </c>
      <c r="P10" s="9" t="str">
        <f>IF(ISBLANK(main!P10),"",(LEFT(main!P10,3)))</f>
        <v xml:space="preserve">   </v>
      </c>
      <c r="Q10" s="9" t="str">
        <f>IF(ISBLANK(main!Q10),"",(LEFT(main!Q10,3)))</f>
        <v/>
      </c>
      <c r="R10" s="9" t="str">
        <f>IF(ISBLANK(main!R10),"",(LEFT(main!R10,3)))</f>
        <v/>
      </c>
      <c r="S10" s="9" t="str">
        <f>IF(ISBLANK(main!S10),"",(LEFT(main!S10,3)))</f>
        <v/>
      </c>
      <c r="T10" s="9" t="str">
        <f>IF(ISBLANK(main!T10),"",(LEFT(main!T10,3)))</f>
        <v/>
      </c>
      <c r="U10" t="str">
        <f t="shared" si="0"/>
        <v>5688529282 &amp;  &amp;  &amp;  &amp;  &amp;  &amp;     &amp;  &amp;  &amp;  \\ \hline</v>
      </c>
      <c r="V10" t="s">
        <v>618</v>
      </c>
    </row>
    <row r="11" spans="1:22" x14ac:dyDescent="0.25">
      <c r="A11" s="5">
        <f>main!A11</f>
        <v>1600</v>
      </c>
      <c r="B11" s="5">
        <f>main!B11</f>
        <v>5697658328</v>
      </c>
      <c r="C11" s="5" t="str">
        <f>main!C11</f>
        <v>Campbell Soup Sells Emerald Nuts Business; Terms Not Known</v>
      </c>
      <c r="D11" s="5" t="str">
        <f>main!D11</f>
        <v>30-May-2023</v>
      </c>
      <c r="E11" s="5" t="str">
        <f>main!E11</f>
        <v>RTT News</v>
      </c>
      <c r="F11" s="5" t="str">
        <f>main!F11</f>
        <v>Campbell Soup Company ( CPB ), a canned soup products company, said on Tuesday that it has sold Emerald nuts business to Flagstone Foods, a snacks maker.
The financial terms of the deal have not been disclosed.
 "The transaction is expected to be dilutive to earnings per share by approximately $0.01 in fiscal 2024, reflecting the timing of a transition service agreement and cost actions," the company said in a statement.
 CPB added that it does not expect the transaction to have a material impact on its fiscal 2023 financial results.
 For the nine-month period to April 30, the Emerald business has posted net sales of and $46 million.
 For the fiscal 2022, Emerald business had generated net sales of $66 million.
 For comments and feedback contact: editorial@rttnews.com</v>
      </c>
      <c r="G11" s="5" t="str">
        <f>main!G11</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Campbell Soup Company ( CPB ), a canned soup products company, said on Tuesday that it has sold Emerald nuts business to Flagstone Foods, a snacks maker.
The financial terms of the deal have not been disclosed.
 "The transaction is expected to be dilutive to earnings per share by approximately $0.01 in fiscal 2024, reflecting the timing of a transition service agreement and cost actions," the company said in a statement.
 CPB added that it does not expect the transaction to have a material impact on its fiscal 2023 financial results.
 For the nine-month period to April 30, the Emerald business has posted net sales of and $46 million.
 For the fiscal 2022, Emerald business had generated net sales of $66 million.
 For comments and feedback contact: editorial@rttnews.com
    ###</v>
      </c>
      <c r="H11" s="5">
        <f>main!H11</f>
        <v>596</v>
      </c>
      <c r="I11" s="5" t="str">
        <f>main!I11</f>
        <v>org: Campbell Soup Company
country: NA
state: NA
city: NA
industry: Food and Beverage
risks: NA
items_sold: canned soup products
service_provided: NA
business_relations: Flagstone Foods</v>
      </c>
      <c r="J11" s="5" t="str">
        <f>main!J11</f>
        <v>{'org': 'Campbell Soup Company', 'country': '', 'state': '', 'city': '', 'industry': 'Food and Beverage', 'risks': '', 'items_sold': 'canned soup products', 'service_provided': '', 'business_relations': 'Flagstone Foods', 'article_id': 5697658328, 'source': 'RTT News'}</v>
      </c>
      <c r="K11" s="9" t="str">
        <f>IF(ISBLANK(main!K11),"",(LEFT(main!K11,3)))</f>
        <v/>
      </c>
      <c r="L11" s="9" t="str">
        <f>IF(ISBLANK(main!L11),"",(LEFT(main!L11,3)))</f>
        <v/>
      </c>
      <c r="M11" s="9" t="str">
        <f>IF(ISBLANK(main!M11),"",(LEFT(main!M11,3)))</f>
        <v/>
      </c>
      <c r="N11" s="9" t="str">
        <f>IF(ISBLANK(main!N11),"",(LEFT(main!N11,3)))</f>
        <v/>
      </c>
      <c r="O11" s="9" t="str">
        <f>IF(ISBLANK(main!O11),"",(LEFT(main!O11,3)))</f>
        <v/>
      </c>
      <c r="P11" s="9" t="str">
        <f>IF(ISBLANK(main!P11),"",(LEFT(main!P11,3)))</f>
        <v/>
      </c>
      <c r="Q11" s="9" t="str">
        <f>IF(ISBLANK(main!Q11),"",(LEFT(main!Q11,3)))</f>
        <v/>
      </c>
      <c r="R11" s="9" t="str">
        <f>IF(ISBLANK(main!R11),"",(LEFT(main!R11,3)))</f>
        <v/>
      </c>
      <c r="S11" s="9" t="str">
        <f>IF(ISBLANK(main!S11),"",(LEFT(main!S11,3)))</f>
        <v/>
      </c>
      <c r="T11" s="9" t="str">
        <f>IF(ISBLANK(main!T11),"",(LEFT(main!T11,3)))</f>
        <v/>
      </c>
      <c r="U11" t="str">
        <f t="shared" si="0"/>
        <v>5697658328 &amp;  &amp;  &amp;  &amp;  &amp;  &amp;  &amp;  &amp;  &amp;  \\ \hline</v>
      </c>
      <c r="V11" t="s">
        <v>618</v>
      </c>
    </row>
    <row r="12" spans="1:22" x14ac:dyDescent="0.25">
      <c r="A12" s="5">
        <f>main!A12</f>
        <v>2464</v>
      </c>
      <c r="B12" s="5">
        <f>main!B12</f>
        <v>5687545313</v>
      </c>
      <c r="C12" s="5" t="str">
        <f>main!C12</f>
        <v>Basic Attention Token (BAT) One Day Volume Hits $9.75 Million</v>
      </c>
      <c r="D12" s="5" t="str">
        <f>main!D12</f>
        <v>27-May-2023</v>
      </c>
      <c r="E12" s="5" t="str">
        <f>main!E12</f>
        <v>The Cerbat Gem</v>
      </c>
      <c r="F12" s="5" t="str">
        <f>main!F12</f>
        <v>Here’s how related cryptocurrencies have performed during the last day: Get Basic Attention Token alerts:
KILT Protocol (KILT) traded 2.5% higher against the dollar and now trades at $0.35 or 0.00001292 BTC.
 Aidi Finance (BSC) (AIDI) traded down 2.2% against the dollar and now trades at $0.0000 or 0.00000000 BTC.
 Zoo Token (ZOOT) traded down 2.2% against the dollar and now trades at $0.0652 or 0.00000239 BTC.
 CareCoin (CARES) traded 2.2% lower against the dollar and now trades at $0.0809 or 0.00000297 BTC.
 OmniaVerse (OMNIA) traded up 0% against the dollar and now trades at $0.0017 or 0.00000006 BTC.
 Kitty Inu (KITTY) traded 1.9% higher against the dollar and now trades at $95.84 or 0.00338062 BTC.
 Hokkaidu Inu (HOKK) traded 1.3% higher against the dollar and now trades at $0.0004 or 0.00000002 BTC.
 Lego Coin (LEGO) traded down 7.3% against the dollar and now trades at $0.0147 or 0.00000055 BTC.
 Jeff in Space (JEFF) traded down 2.2% against the dollar and now trades at $2.75 or 0.00010076 BTC.
 Lumi Credits (LUMI) traded 2.2% lower against the dollar and now trades at $0.0088 or 0.00000033 BTC.
 Basic Attention Token Coin Profile Basic Attention Token launched on May 31st, 2017. Basic Attention Token’s total supply is 1,500,000,000 coins and its circulating supply is 1,489,138,514 coins. Basic Attention Token’s official website is basicattentiontoken.org. Basic Attention Token’s official Twitter account is @AttentionToken and its Facebook page is accessible here. The Reddit community for Basic Attention Token is /r/BATProject and the currency’s Github account can be viewed here.
 According to CryptoCompare, “Basic Attention Token (BAT) is an Ethereum-based ERC-20 token created by Brendan Eich, co-founder of Mozilla and creator of JavaScript. It is designed to revolutionize the digital advertising industry by providing an open-source web browser called Brave, a platform that enables advertisers to pay for user attention in a cost-effective way, and a token system that rewards users for their attention and incentivizes content creators for their contributions. Brave also allows users to have more control over their online privacy and data.”
 Basic Attention Token Coin Trading It is usually not possible to purchase alternative cryptocurrencies such as Basic Attention Token directly using US dollars. Investors seeking to acquire Basic Attention Token should first purchase Ethereum or Bitcoin using an exchange that deals in US dollars such as GDAX, Gemini or Coinbase. Investors can then use their newly-acquired Ethereum or Bitcoin to purchase Basic Attention Token using one of the aforementioned exchanges.</v>
      </c>
      <c r="G12" s="5" t="str">
        <f>main!G12</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Here’s how related cryptocurrencies have performed during the last day: Get Basic Attention Token alerts:
KILT Protocol (KILT) traded 2.5% higher against the dollar and now trades at $0.35 or 0.00001292 BTC.
 Aidi Finance (BSC) (AIDI) traded down 2.2% against the dollar and now trades at $0.0000 or 0.00000000 BTC.
 Zoo Token (ZOOT) traded down 2.2% against the dollar and now trades at $0.0652 or 0.00000239 BTC.
 CareCoin (CARES) traded 2.2% lower against the dollar and now trades at $0.0809 or 0.00000297 BTC.
 OmniaVerse (OMNIA) traded up 0% against the dollar and now trades at $0.0017 or 0.00000006 BTC.
 Kitty Inu (KITTY) traded 1.9% higher against the dollar and now trades at $95.84 or 0.00338062 BTC.
 Hokkaidu Inu (HOKK) traded 1.3% higher against the dollar and now trades at $0.0004 or 0.00000002 BTC.
 Lego Coin (LEGO) traded down 7.3% against the dollar and now trades at $0.0147 or 0.00000055 BTC.
 Jeff in Space (JEFF) traded down 2.2% against the dollar and now trades at $2.75 or 0.00010076 BTC.
 Lumi Credits (LUMI) traded 2.2% lower against the dollar and now trades at $0.0088 or 0.00000033 BTC.
 Basic Attention Token Coin Profile Basic Attention Token launched on May 31st, 2017. Basic Attention Token’s total supply is 1,500,000,000 coins and its circulating supply is 1,489,138,514 coins. Basic Attention Token’s official website is basicattentiontoken.org. Basic Attention Token’s official Twitter account is @AttentionToken and its Facebook page is accessible here. The Reddit community for Basic Attention Token is /r/BATProject and the currency’s Github account can be viewed here.
 According to CryptoCompare, “Basic Attention Token (BAT) is an Ethereum-based ERC-20 token created by Brendan Eich, co-founder of Mozilla and creator of JavaScript. It is designed to revolutionize the digital advertising industry by providing an open-source web browser called Brave, a platform that enables advertisers to pay for user attention in a cost-effective way, and a token system that rewards users for their attention and incentivizes content creators for their contributions. Brave also allows users to have more control over their online privacy and data.”
 Basic Attention Token Coin Trading It is usually not possible to purchase alternative cryptocurrencies such as Basic Attention Token directly using US dollars. Investors seeking to acquire Basic Attention Token should first purchase Ethereum or Bitcoin using an exchange that deals in US dollars such as GDAX, Gemini or Coinbase. Investors can then use their newly-acquired Ethereum or Bitcoin to purchase Basic Attention Token using one of the aforementioned exchanges.
    ###</v>
      </c>
      <c r="H12" s="5">
        <f>main!H12</f>
        <v>1088</v>
      </c>
      <c r="I12" s="5" t="str">
        <f>main!I12</f>
        <v>org: Basic Attention Token
country: NA
state: NA
city: NA
industry: Cryptocurrency
risks: NA
items_sold: NA
service_provided: Digital advertising
business_relations: NA</v>
      </c>
      <c r="J12" s="5" t="str">
        <f>main!J12</f>
        <v>{'org': 'Basic Attention Token', 'country': '', 'state': '', 'city': '', 'industry': 'Cryptocurrency', 'risks': '', 'items_sold': '', 'service_provided': 'Digital advertising', 'business_relations': '', 'article_id': 5687545313, 'source': 'The Cerbat Gem'}</v>
      </c>
      <c r="K12" s="9" t="str">
        <f>IF(ISBLANK(main!K12),"",(LEFT(main!K12,3)))</f>
        <v xml:space="preserve">   </v>
      </c>
      <c r="L12" s="9" t="str">
        <f>IF(ISBLANK(main!L12),"",(LEFT(main!L12,3)))</f>
        <v/>
      </c>
      <c r="M12" s="9" t="str">
        <f>IF(ISBLANK(main!M12),"",(LEFT(main!M12,3)))</f>
        <v/>
      </c>
      <c r="N12" s="9" t="str">
        <f>IF(ISBLANK(main!N12),"",(LEFT(main!N12,3)))</f>
        <v/>
      </c>
      <c r="O12" s="9" t="str">
        <f>IF(ISBLANK(main!O12),"",(LEFT(main!O12,3)))</f>
        <v/>
      </c>
      <c r="P12" s="9" t="str">
        <f>IF(ISBLANK(main!P12),"",(LEFT(main!P12,3)))</f>
        <v/>
      </c>
      <c r="Q12" s="9" t="str">
        <f>IF(ISBLANK(main!Q12),"",(LEFT(main!Q12,3)))</f>
        <v/>
      </c>
      <c r="R12" s="9" t="str">
        <f>IF(ISBLANK(main!R12),"",(LEFT(main!R12,3)))</f>
        <v/>
      </c>
      <c r="S12" s="9" t="str">
        <f>IF(ISBLANK(main!S12),"",(LEFT(main!S12,3)))</f>
        <v/>
      </c>
      <c r="T12" s="9" t="str">
        <f>IF(ISBLANK(main!T12),"",(LEFT(main!T12,3)))</f>
        <v/>
      </c>
      <c r="U12" t="str">
        <f t="shared" si="0"/>
        <v>5687545313 &amp;     &amp;  &amp;  &amp;  &amp;  &amp;  &amp;  &amp;  &amp;  \\ \hline</v>
      </c>
      <c r="V12" t="s">
        <v>618</v>
      </c>
    </row>
    <row r="13" spans="1:22" x14ac:dyDescent="0.25">
      <c r="A13" s="5">
        <f>main!A13</f>
        <v>228</v>
      </c>
      <c r="B13" s="5">
        <f>main!B13</f>
        <v>5707134140</v>
      </c>
      <c r="C13" s="5" t="str">
        <f>main!C13</f>
        <v>Audit finds National Highway Traffic Safety Administration auto safety defect probes are too slow</v>
      </c>
      <c r="D13" s="5" t="str">
        <f>main!D13</f>
        <v>01-June-2023</v>
      </c>
      <c r="E13" s="5" t="str">
        <f>main!E13</f>
        <v>Waco Tribune-Herald (Blogs) (TX)</v>
      </c>
      <c r="F13" s="5" t="str">
        <f>main!F13</f>
        <v>A government audit has found that the U.S. agency charged with keeping the roads safe is slow to investigate automobile safety defects, limiting its ability to handle rapidly changing or severe risks
 By TOM KRISHER - AP Auto Writer
  By TOM KRISHER - AP Auto Writer
  DETROIT (AP) — The U.S. government agency charged with keeping the roads safe is slow to investigate automobile safety defects, limiting its ability to handle rapidly changing or severe risks, an audit made public Thursday found.
  In addition, the National Highway Traffic Safety Administration's Office of Defects Investigation doesn't have an integrated computer system for its probes, and doesn't consistently follow its own procedures for making problems a high priority, the audit found.
  The Department of Transportation's Inspector General found that the office has made progress in restructuring and modernizing its data and analysis systems. But weaknesses in meeting its own goals for timely investigations increase possible delays in probing important safety issues, the audit found.
  “ODI's lack of timeliness in completing investigations limits its ability to respond to rapidly evolving or severe risks to motor vehicle safety and ODI's public accountability,” the audit said.
  Messages were left Thursday evening seeking comment from NHTSA.
  The agency set timeliness targets for its investigations, but the audit found that in 33 of 35 probes sampled by the inspector general over three years, it missed the targets.
  “ODI does not consistently document information used for investigating and identifying potential defects and unsafe motor vehicles or motor vehicle equipment in the agency's internal and external files,” the audit said. “In addition, ODI does not consistently follow its procedures for issue escalation and lacks guidance for other pre-investigative efforts.”
  The audit also faulted the defects investigation office for failing to update public files as an investigation progresses. In many cases, documents aren't added to the files for several years.
  The audit comes as NHTSA is trying to force a Tennessee air bag inflator company to recall 67 million inflators that could explode and hurl shrapnel at drivers and passengers. The agency sent a recall request letter to ARC Automotive Inc. in April, but the company refused the recall in May.
  At least two people in the U.S. and Canada have died after the inflators ruptured, and seven more have been hurt.
  The Office of Defects Investigation began investigating ARC's inflators in 2015, but it took nearly eight years for the agency to seek the recall. In 2021, a 40-year-old mother of 10 was killed in Michigan's Upper Peninsula after an ARC inflator exploded in a relatively minor crash.
  NHTSA made a tentative determination that ARC's inflators are defective, and it has ordered the company to say whether it expects more inflators to rupture. ARC has until June 14 to respond. The next step in the process would be for NHTSA to hold a public hearing, and then possibly take the company to court to get a recall order.
  Copyright 2023 The Associated Press. All rights reserved. This material may not be published, broadcast, rewritten or redistributed without permission.</v>
      </c>
      <c r="G13" s="5" t="str">
        <f>main!G13</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 government audit has found that the U.S. agency charged with keeping the roads safe is slow to investigate automobile safety defects, limiting its ability to handle rapidly changing or severe risks
 By TOM KRISHER - AP Auto Writer
  By TOM KRISHER - AP Auto Writer
  DETROIT (AP) — The U.S. government agency charged with keeping the roads safe is slow to investigate automobile safety defects, limiting its ability to handle rapidly changing or severe risks, an audit made public Thursday found.
  In addition, the National Highway Traffic Safety Administration's Office of Defects Investigation doesn't have an integrated computer system for its probes, and doesn't consistently follow its own procedures for making problems a high priority, the audit found.
  The Department of Transportation's Inspector General found that the office has made progress in restructuring and modernizing its data and analysis systems. But weaknesses in meeting its own goals for timely investigations increase possible delays in probing important safety issues, the audit found.
  “ODI's lack of timeliness in completing investigations limits its ability to respond to rapidly evolving or severe risks to motor vehicle safety and ODI's public accountability,” the audit said.
  Messages were left Thursday evening seeking comment from NHTSA.
  The agency set timeliness targets for its investigations, but the audit found that in 33 of 35 probes sampled by the inspector general over three years, it missed the targets.
  “ODI does not consistently document information used for investigating and identifying potential defects and unsafe motor vehicles or motor vehicle equipment in the agency's internal and external files,” the audit said. “In addition, ODI does not consistently follow its procedures for issue escalation and lacks guidance for other pre-investigative efforts.”
  The audit also faulted the defects investigation office for failing to update public files as an investigation progresses. In many cases, documents aren't added to the files for several years.
  The audit comes as NHTSA is trying to force a Tennessee air bag inflator company to recall 67 million inflators that could explode and hurl shrapnel at drivers and passengers. The agency sent a recall request letter to ARC Automotive Inc. in April, but the company refused the recall in May.
  At least two people in the U.S. and Canada have died after the inflators ruptured, and seven more have been hurt.
  The Office of Defects Investigation began investigating ARC's inflators in 2015, but it took nearly eight years for the agency to seek the recall. In 2021, a 40-year-old mother of 10 was killed in Michigan's Upper Peninsula after an ARC inflator exploded in a relatively minor crash.
  NHTSA made a tentative determination that ARC's inflators are defective, and it has ordered the company to say whether it expects more inflators to rupture. ARC has until June 14 to respond. The next step in the process would be for NHTSA to hold a public hearing, and then possibly take the company to court to get a recall order.
  Copyright 2023 The Associated Press. All rights reserved. This material may not be published, broadcast, rewritten or redistributed without permission.
    ###</v>
      </c>
      <c r="H13" s="5">
        <f>main!H13</f>
        <v>1077</v>
      </c>
      <c r="I13" s="5" t="str">
        <f>main!I13</f>
        <v>org: National Highway Traffic Safety Administration
country: U.S.
state: NA
city: NA
industry: Automotive safety
risks: delays; safety issues; lack of accountability
items_sold: NA
service_provided: Investigating automobile safety defects
business_relations: NA</v>
      </c>
      <c r="J13" s="5" t="str">
        <f>main!J13</f>
        <v>{'org': 'National Highway Traffic Safety Administration', 'country': 'U.S.', 'state': '', 'city': '', 'industry': 'Automotive safety', 'risks': 'delays; safety issues; lack of accountability', 'items_sold': '', 'service_provided': 'Investigating automobile safety defects', 'business_relations': '', 'article_id': 5707134140, 'source': 'Waco Tribune-Herald (Blogs) (TX)'}</v>
      </c>
      <c r="K13" s="9" t="str">
        <f>IF(ISBLANK(main!K13),"",(LEFT(main!K13,3)))</f>
        <v/>
      </c>
      <c r="L13" s="9" t="str">
        <f>IF(ISBLANK(main!L13),"",(LEFT(main!L13,3)))</f>
        <v/>
      </c>
      <c r="M13" s="9" t="str">
        <f>IF(ISBLANK(main!M13),"",(LEFT(main!M13,3)))</f>
        <v/>
      </c>
      <c r="N13" s="9" t="str">
        <f>IF(ISBLANK(main!N13),"",(LEFT(main!N13,3)))</f>
        <v xml:space="preserve">   </v>
      </c>
      <c r="O13" s="9" t="str">
        <f>IF(ISBLANK(main!O13),"",(LEFT(main!O13,3)))</f>
        <v/>
      </c>
      <c r="P13" s="9" t="str">
        <f>IF(ISBLANK(main!P13),"",(LEFT(main!P13,3)))</f>
        <v/>
      </c>
      <c r="Q13" s="9" t="str">
        <f>IF(ISBLANK(main!Q13),"",(LEFT(main!Q13,3)))</f>
        <v/>
      </c>
      <c r="R13" s="9" t="str">
        <f>IF(ISBLANK(main!R13),"",(LEFT(main!R13,3)))</f>
        <v/>
      </c>
      <c r="S13" s="9" t="str">
        <f>IF(ISBLANK(main!S13),"",(LEFT(main!S13,3)))</f>
        <v/>
      </c>
      <c r="T13" s="9" t="str">
        <f>IF(ISBLANK(main!T13),"",(LEFT(main!T13,3)))</f>
        <v/>
      </c>
      <c r="U13" t="str">
        <f t="shared" si="0"/>
        <v>5707134140 &amp;  &amp;  &amp;  &amp;     &amp;  &amp;  &amp;  &amp;  &amp;  \\ \hline</v>
      </c>
      <c r="V13" t="s">
        <v>618</v>
      </c>
    </row>
    <row r="14" spans="1:22" x14ac:dyDescent="0.25">
      <c r="A14" s="5">
        <f>main!A14</f>
        <v>915</v>
      </c>
      <c r="B14" s="5">
        <f>main!B14</f>
        <v>5702808668</v>
      </c>
      <c r="C14" s="5" t="str">
        <f>main!C14</f>
        <v>Cruise Company Fails to Trim California Workers' Layoff Claims</v>
      </c>
      <c r="D14" s="5" t="str">
        <f>main!D14</f>
        <v>31-May-2023</v>
      </c>
      <c r="E14" s="5" t="str">
        <f>main!E14</f>
        <v>Bloomberg Law</v>
      </c>
      <c r="F14" s="5" t="str">
        <f>main!F14</f>
        <v>Hornblower Cruises &amp; Events LLC must face allegations that it failed to give California workers proper warning ahead of a mass layoff after a federal judge rejected the company's dismissal bid Wednesday.
 The most recent complaint plausibly pleaded that the sightseeing cruise and charter yacht company laid off enough workers at its San Francisco, San Diego, Marina del Rey, and Newport Beach locations to trigger the Worker Adjustment and Retraining Notification Act, the US District Court for the Southern District of New York said
  Judge Victor Marrero in November declined to dismiss WARN Act allegations related to work sites ...
  Learn About Bloomberg Law
  AI-powered legal analytics, workflow tools and premium legal &amp; business news.</v>
      </c>
      <c r="G14" s="5" t="str">
        <f>main!G14</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Hornblower Cruises &amp; Events LLC must face allegations that it failed to give California workers proper warning ahead of a mass layoff after a federal judge rejected the company's dismissal bid Wednesday.
 The most recent complaint plausibly pleaded that the sightseeing cruise and charter yacht company laid off enough workers at its San Francisco, San Diego, Marina del Rey, and Newport Beach locations to trigger the Worker Adjustment and Retraining Notification Act, the US District Court for the Southern District of New York said
  Judge Victor Marrero in November declined to dismiss WARN Act allegations related to work sites ...
  Learn About Bloomberg Law
  AI-powered legal analytics, workflow tools and premium legal &amp; business news.
    ###</v>
      </c>
      <c r="H14" s="5">
        <f>main!H14</f>
        <v>570</v>
      </c>
      <c r="I14" s="5" t="str">
        <f>main!I14</f>
        <v>org: Hornblower Cruises &amp; Events LLC
country: NA
state: NA
city: NA
industry: Tourism
risks: Layoff
items_sold: NA
service_provided: Sightseeing cruise and charter yacht
business_relations: NA</v>
      </c>
      <c r="J14" s="5" t="str">
        <f>main!J14</f>
        <v>{'org': 'Hornblower Cruises &amp; Events LLC', 'country': '', 'state': '', 'city': '', 'industry': 'Tourism', 'risks': 'Layoff', 'items_sold': '', 'service_provided': 'Sightseeing cruise and charter yacht', 'business_relations': '', 'article_id': 5702808668, 'source': 'Bloomberg Law'}</v>
      </c>
      <c r="K14" s="9" t="str">
        <f>IF(ISBLANK(main!K14),"",(LEFT(main!K14,3)))</f>
        <v/>
      </c>
      <c r="L14" s="9" t="str">
        <f>IF(ISBLANK(main!L14),"",(LEFT(main!L14,3)))</f>
        <v/>
      </c>
      <c r="M14" s="9" t="str">
        <f>IF(ISBLANK(main!M14),"",(LEFT(main!M14,3)))</f>
        <v/>
      </c>
      <c r="N14" s="9" t="str">
        <f>IF(ISBLANK(main!N14),"",(LEFT(main!N14,3)))</f>
        <v/>
      </c>
      <c r="O14" s="9" t="str">
        <f>IF(ISBLANK(main!O14),"",(LEFT(main!O14,3)))</f>
        <v/>
      </c>
      <c r="P14" s="9" t="str">
        <f>IF(ISBLANK(main!P14),"",(LEFT(main!P14,3)))</f>
        <v/>
      </c>
      <c r="Q14" s="9" t="str">
        <f>IF(ISBLANK(main!Q14),"",(LEFT(main!Q14,3)))</f>
        <v/>
      </c>
      <c r="R14" s="9" t="str">
        <f>IF(ISBLANK(main!R14),"",(LEFT(main!R14,3)))</f>
        <v xml:space="preserve">   </v>
      </c>
      <c r="S14" s="9" t="str">
        <f>IF(ISBLANK(main!S14),"",(LEFT(main!S14,3)))</f>
        <v/>
      </c>
      <c r="T14" s="9" t="str">
        <f>IF(ISBLANK(main!T14),"",(LEFT(main!T14,3)))</f>
        <v/>
      </c>
      <c r="U14" t="str">
        <f t="shared" si="0"/>
        <v>5702808668 &amp;  &amp;  &amp;  &amp;  &amp;  &amp;  &amp;  &amp;     &amp;  \\ \hline</v>
      </c>
      <c r="V14" t="s">
        <v>618</v>
      </c>
    </row>
    <row r="15" spans="1:22" x14ac:dyDescent="0.25">
      <c r="A15" s="5">
        <f>main!A15</f>
        <v>794</v>
      </c>
      <c r="B15" s="5">
        <f>main!B15</f>
        <v>5703577393</v>
      </c>
      <c r="C15" s="5" t="str">
        <f>main!C15</f>
        <v>Nordstrom tops Wall Street's first-quarter sales expectations, even as shoppers spend less</v>
      </c>
      <c r="D15" s="5" t="str">
        <f>main!D15</f>
        <v>01-June-2023</v>
      </c>
      <c r="E15" s="5" t="str">
        <f>main!E15</f>
        <v>BusinessTelegraph.co.uk</v>
      </c>
      <c r="F15" s="5" t="str">
        <f>main!F15</f>
        <v>‘s fiscal first-quarter sales topped Wall Street's expectations on Wednesday, even as the retailer reported a spending drop and predicted slower sales in the coming months.
 The higher-end department store also reiterated its outlook for the full year. Nordstrom expects revenue to fall 4% to 6% and adjusted earnings per share to range between $1.80 and $2.20 for the fiscal year, excluding the impact of winding down its stores and online business in Canada.
  Yet despite declining sales, Nordstrom stressed its progress with managing inventory, cutting costs and drawing shoppers, especially to the off-price brand Nordstrom Rack. Sales at both banners, but primarily Nordstrom Rack, improved in April after a “decent” start to February and then a slowdown in March, the company said on an earnings call. That momentum continued into May across both banners but most of the strength was at Nordstrom Rack, the company said.
  “We're encouraged by our momentum, especially given the uncertain macroeconomic environment,” CEO Erik Nordstrom said in the company's earnings release.
  The company's shares rose about 7% in after-hours trading.
  Here's what the company reported for the three-month period ended April 29 compared with what analysts were anticipating, based on Refinitiv estimates:
  Earnings per share: 7 cents adjusted vs. a loss of 8 cents a share expected
  Revenue: $3.18 billion vs. $3.12 billion expected
  In the fiscal first quarter, Nordstrom's net loss was $205 million, or $1.27 per share, compared with a net income of $20 million, or 13 cents per share, in the year-earlier period.
  Excluding the costs related to winding down Canadian operations, Nordstrom's adjusted earnings per share were 7 cents.
  Nordstrom is looking for growth after it struggled with stagnant sales and largely missed out on the stimulus-fueled spending boom that benefited other retailers during the Covid pandemic. In the most recent fiscal year, which ended in January, the company's total revenue was $15.5 billion. The figure was flat compared with the total revenue that it reported in the fiscal year that ended just prior to the start of the pandemic.
  Its lagging sales drew interest and scrutiny from activist investor Ryan Cohen, founder of and chairman of , who bought a stake of the company earlier this year
  Nordstrom's sales continued to sag in the most recent three-month period. The company's total revenue, including credit card sales, fell about 11% from $3.57 billion in the year-ago quarter , but surpassed Wall Street's expectations.
  Sales in most categories in the U.S. declined in the first quarter year over year , the company said in a news release. Nordstrom attributed some of that to difficult comparisons. In the year-earlier period, shoppers flocked to stores for designer shoes, dresses and wardrobe refreshes to attend weddings, reunions and other social gatherings as the world reopened after the pandemic.
  Net sales at Nordstrom's namesake stores decreased 11.4% year over year, while net sales for Nordstrom Rack dropped 11.9%.
  Activewear performed best for Nordstrom in the first quarter. Beauty and men's apparel also did better than average, the company said.
  The company noted it isn't seeing signs of customers trading down and the spend-per-trip measure is up because it's holding the line on promotions.
  Still, even high-end customers are seen to be “cautious” amid a worsening macroeconomic environment, which is a trend Nordstrom said it has seen across the board.
  Nordstrom joined and in reporting a surprise profit and better margins in the fiscal first quarter. Nordstrom and Gap posted profits on an adjusted basis. All three companies have struggled with lagging sales, the buildup of unsold inventory, higher markdowns, steeper costs of freight and more.
  Declining inventory levels and business costs could be a silver lining for Nordstrom and other retailers in the coming quarters as they face slowing sales.
  Inventory for Nordstrom at the end of the three-month period fell nearly 8% year over year. The company said it's still working to improve its designer inventory, adding that excluding those items, inventory is down 11% year over year.
  As the retailer chases a turnaround, it has shuttered parts of its business. It wound down personal styling service Trunk Club last year, and announced the end of Canadian operations earlier this year.
  Digital sales fell 17.4% year over year, partially due to Trunk Club's closure.
  In the coming year, Nordstrom is looking to its off-price chain to drive growth . The retailer plans to open 20 Nordstrom Rack locations this fiscal year, with plans to open more in the longer term.
  In an interview with CNBC, Chief Stores Officer Jamie Nordstrom said the stores, which offer brand names at lower prices, are the company's “single-largest vehicle for new customer acquisition” and could resonate during an inflationary time.
  Shares of Nordstrom have fallen about 5% this year, lagging behind the S&amp;P 500's 9% gain. The company's stock closed at $15.30 on Wednesday, bringing the company's market value to $2.47 billion.
  Read the full earnings release here</v>
      </c>
      <c r="G15" s="5" t="str">
        <f>main!G15</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 fiscal first-quarter sales topped Wall Street's expectations on Wednesday, even as the retailer reported a spending drop and predicted slower sales in the coming months.
 The higher-end department store also reiterated its outlook for the full year. Nordstrom expects revenue to fall 4% to 6% and adjusted earnings per share to range between $1.80 and $2.20 for the fiscal year, excluding the impact of winding down its stores and online business in Canada.
  Yet despite declining sales, Nordstrom stressed its progress with managing inventory, cutting costs and drawing shoppers, especially to the off-price brand Nordstrom Rack. Sales at both banners, but primarily Nordstrom Rack, improved in April after a “decent” start to February and then a slowdown in March, the company said on an earnings call. That momentum continued into May across both banners but most of the strength was at Nordstrom Rack, the company said.
  “We're encouraged by our momentum, especially given the uncertain macroeconomic environment,” CEO Erik Nordstrom said in the company's earnings release.
  The company's shares rose about 7% in after-hours trading.
  Here's what the company reported for the three-month period ended April 29 compared with what analysts were anticipating, based on Refinitiv estimates:
  Earnings per share: 7 cents adjusted vs. a loss of 8 cents a share expected
  Revenue: $3.18 billion vs. $3.12 billion expected
  In the fiscal first quarter, Nordstrom's net loss was $205 million, or $1.27 per share, compared with a net income of $20 million, or 13 cents per share, in the year-earlier period.
  Excluding the costs related to winding down Canadian operations, Nordstrom's adjusted earnings per share were 7 cents.
  Nordstrom is looking for growth after it struggled with stagnant sales and largely missed out on the stimulus-fueled spending boom that benefited other retailers during the Covid pandemic. In the most recent fiscal year, which ended in January, the company's total revenue was $15.5 billion. The figure was flat compared with the total revenue that it reported in the fiscal year that ended just prior to the start of the pandemic.
  Its lagging sales drew interest and scrutiny from activist investor Ryan Cohen, founder of and chairman of , who bought a stake of the company earlier this year
  Nordstrom's sales continued to sag in the most recent three-month period. The company's total revenue, including credit card sales, fell about 11% from $3.57 billion in the year-ago quarter , but surpassed Wall Street's expectations.
  Sales in most categories in the U.S. declined in the first quarter year over year , the company said in a news release. Nordstrom attributed some of that to difficult comparisons. In the year-earlier period, shoppers flocked to stores for designer shoes, dresses and wardrobe refreshes to attend weddings, reunions and other social gatherings as the world reopened after the pandemic.
  Net sales at Nordstrom's namesake stores decreased 11.4% year over year, while net sales for Nordstrom Rack dropped 11.9%.
  Activewear performed best for Nordstrom in the first quarter. Beauty and men's apparel also did better than average, the company said.
  The company noted it isn't seeing signs of customers trading down and the spend-per-trip measure is up because it's holding the line on promotions.
  Still, even high-end customers are seen to be “cautious” amid a worsening macroeconomic environment, which is a trend Nordstrom said it has seen across the board.
  Nordstrom joined and in reporting a surprise profit and better margins in the fiscal first quarter. Nordstrom and Gap posted profits on an adjusted basis. All three companies have struggled with lagging sales, the buildup of unsold inventory, higher markdowns, steeper costs of freight and more.
  Declining inventory levels and business costs could be a silver lining for Nordstrom and other retailers in the coming quarters as they face slowing sales.
  Inventory for Nordstrom at the end of the three-month period fell nearly 8% year over year. The company said it's still working to improve its designer inventory, adding that excluding those items, inventory is down 11% year over year.
  As the retailer chases a turnaround, it has shuttered parts of its business. It wound down personal styling service Trunk Club last year, and announced the end of Canadian operations earlier this year.
  Digital sales fell 17.4% year over year, partially due to Trunk Club's closure.
  In the coming year, Nordstrom is looking to its off-price chain to drive growth . The retailer plans to open 20 Nordstrom Rack locations this fiscal year, with plans to open more in the longer term.
  In an interview with CNBC, Chief Stores Officer Jamie Nordstrom said the stores, which offer brand names at lower prices, are the company's “single-largest vehicle for new customer acquisition” and could resonate during an inflationary time.
  Shares of Nordstrom have fallen about 5% this year, lagging behind the S&amp;P 500's 9% gain. The company's stock closed at $15.30 on Wednesday, bringing the company's market value to $2.47 billion.
  Read the full earnings release here
    ###</v>
      </c>
      <c r="H15" s="5">
        <f>main!H15</f>
        <v>1535</v>
      </c>
      <c r="I15" s="5" t="str">
        <f>main!I15</f>
        <v>org: Nordstrom
country: NA
state: NA
city: NA
industry: Retail
risks: macroeconomic; declining sales; inventory management
items_sold: NA
service_provided: personal styling service (discontinued)
business_relations: Ryan Cohen (activist investor)</v>
      </c>
      <c r="J15" s="5" t="str">
        <f>main!J15</f>
        <v>{'org': 'Nordstrom', 'country': '', 'state': '', 'city': '', 'industry': 'Retail', 'risks': 'macroeconomic; declining sales; inventory management', 'items_sold': '', 'service_provided': 'personal styling service (discontinued)', 'business_relations': 'Ryan Cohen (activist investor)', 'article_id': 5703577393, 'source': 'BusinessTelegraph.co.uk'}</v>
      </c>
      <c r="K15" s="9" t="str">
        <f>IF(ISBLANK(main!K15),"",(LEFT(main!K15,3)))</f>
        <v/>
      </c>
      <c r="L15" s="9" t="str">
        <f>IF(ISBLANK(main!L15),"",(LEFT(main!L15,3)))</f>
        <v/>
      </c>
      <c r="M15" s="9" t="str">
        <f>IF(ISBLANK(main!M15),"",(LEFT(main!M15,3)))</f>
        <v/>
      </c>
      <c r="N15" s="9" t="str">
        <f>IF(ISBLANK(main!N15),"",(LEFT(main!N15,3)))</f>
        <v/>
      </c>
      <c r="O15" s="9" t="str">
        <f>IF(ISBLANK(main!O15),"",(LEFT(main!O15,3)))</f>
        <v/>
      </c>
      <c r="P15" s="9" t="str">
        <f>IF(ISBLANK(main!P15),"",(LEFT(main!P15,3)))</f>
        <v/>
      </c>
      <c r="Q15" s="9" t="str">
        <f>IF(ISBLANK(main!Q15),"",(LEFT(main!Q15,3)))</f>
        <v xml:space="preserve">FN </v>
      </c>
      <c r="R15" s="9" t="str">
        <f>IF(ISBLANK(main!R15),"",(LEFT(main!R15,3)))</f>
        <v/>
      </c>
      <c r="S15" s="9" t="str">
        <f>IF(ISBLANK(main!S15),"",(LEFT(main!S15,3)))</f>
        <v/>
      </c>
      <c r="T15" s="9" t="str">
        <f>IF(ISBLANK(main!T15),"",(LEFT(main!T15,3)))</f>
        <v/>
      </c>
      <c r="U15" t="str">
        <f t="shared" si="0"/>
        <v>5703577393 &amp;  &amp;  &amp;  &amp;  &amp;  &amp;  &amp; FN  &amp;  &amp;  \\ \hline</v>
      </c>
    </row>
    <row r="16" spans="1:22" x14ac:dyDescent="0.25">
      <c r="A16" s="5">
        <f>main!A16</f>
        <v>3021</v>
      </c>
      <c r="B16" s="5">
        <f>main!B16</f>
        <v>5682847686</v>
      </c>
      <c r="C16" s="5" t="str">
        <f>main!C16</f>
        <v>UBS, Credit Suisse Closing Risks Delay as Government Talks Drag</v>
      </c>
      <c r="D16" s="5" t="str">
        <f>main!D16</f>
        <v>25-May-2023</v>
      </c>
      <c r="E16" s="5" t="str">
        <f>main!E16</f>
        <v>Bloomberg Law</v>
      </c>
      <c r="F16" s="5" t="str">
        <f>main!F16</f>
        <v>UBS Group AG and the Swiss government haven't reached consensus on the precise terms of a state guarantee, which may delay the close of its takeover of Credit Suisse Group AG , according to people familiar with the matter.
 The lack of final terms over the 9 billion Swiss-franc ($9.9 billion) backstop for losses that UBS could incur is one holdup that could push completion further into June than previously expected, said the people, who asked not to be named as the details aren't public. UBS and the government are also still haggling over the regulatory implications of the acquisition, ...
  Learn About Bloomberg Law
  AI-powered legal analytics, workflow tools and premium legal &amp; business news.</v>
      </c>
      <c r="G16" s="5" t="str">
        <f>main!G16</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UBS Group AG and the Swiss government haven't reached consensus on the precise terms of a state guarantee, which may delay the close of its takeover of Credit Suisse Group AG , according to people familiar with the matter.
 The lack of final terms over the 9 billion Swiss-franc ($9.9 billion) backstop for losses that UBS could incur is one holdup that could push completion further into June than previously expected, said the people, who asked not to be named as the details aren't public. UBS and the government are also still haggling over the regulatory implications of the acquisition, ...
  Learn About Bloomberg Law
  AI-powered legal analytics, workflow tools and premium legal &amp; business news.
    ###</v>
      </c>
      <c r="H16" s="5">
        <f>main!H16</f>
        <v>576</v>
      </c>
      <c r="I16" s="5" t="str">
        <f>main!I16</f>
        <v>org: Credit Suisse Group AG
country: Switzerland
state: NA
city: NA
industry: Financial
risks: regulatory
items_sold: NA
service_provided: NA
business_relations: UBS Group AG; Swiss government</v>
      </c>
      <c r="J16" s="5" t="str">
        <f>main!J16</f>
        <v>{'org': 'Credit Suisse Group AG', 'country': 'Switzerland', 'state': '', 'city': '', 'industry': 'Financial', 'risks': 'regulatory', 'items_sold': '', 'service_provided': '', 'business_relations': 'UBS Group AG; Swiss government', 'article_id': 5682847686, 'source': 'Bloomberg Law'}</v>
      </c>
      <c r="K16" s="9" t="str">
        <f>IF(ISBLANK(main!K16),"",(LEFT(main!K16,3)))</f>
        <v xml:space="preserve">   </v>
      </c>
      <c r="L16" s="9" t="str">
        <f>IF(ISBLANK(main!L16),"",(LEFT(main!L16,3)))</f>
        <v/>
      </c>
      <c r="M16" s="9" t="str">
        <f>IF(ISBLANK(main!M16),"",(LEFT(main!M16,3)))</f>
        <v/>
      </c>
      <c r="N16" s="9" t="str">
        <f>IF(ISBLANK(main!N16),"",(LEFT(main!N16,3)))</f>
        <v/>
      </c>
      <c r="O16" s="9" t="str">
        <f>IF(ISBLANK(main!O16),"",(LEFT(main!O16,3)))</f>
        <v/>
      </c>
      <c r="P16" s="9" t="str">
        <f>IF(ISBLANK(main!P16),"",(LEFT(main!P16,3)))</f>
        <v/>
      </c>
      <c r="Q16" s="9" t="str">
        <f>IF(ISBLANK(main!Q16),"",(LEFT(main!Q16,3)))</f>
        <v/>
      </c>
      <c r="R16" s="9" t="str">
        <f>IF(ISBLANK(main!R16),"",(LEFT(main!R16,3)))</f>
        <v xml:space="preserve">   </v>
      </c>
      <c r="S16" s="9" t="str">
        <f>IF(ISBLANK(main!S16),"",(LEFT(main!S16,3)))</f>
        <v/>
      </c>
      <c r="T16" s="9" t="str">
        <f>IF(ISBLANK(main!T16),"",(LEFT(main!T16,3)))</f>
        <v/>
      </c>
      <c r="U16" t="str">
        <f t="shared" si="0"/>
        <v>5682847686 &amp;     &amp;  &amp;  &amp;  &amp;  &amp;  &amp;  &amp;     &amp;  \\ \hline</v>
      </c>
      <c r="V16" t="s">
        <v>618</v>
      </c>
    </row>
    <row r="17" spans="1:22" x14ac:dyDescent="0.25">
      <c r="A17" s="5">
        <f>main!A17</f>
        <v>3543</v>
      </c>
      <c r="B17" s="5">
        <f>main!B17</f>
        <v>5679035541</v>
      </c>
      <c r="C17" s="5" t="str">
        <f>main!C17</f>
        <v>Aspiring Cannabis Investor Says Borrower Ruined $4M Deal</v>
      </c>
      <c r="D17" s="5" t="str">
        <f>main!D17</f>
        <v>24-May-2023</v>
      </c>
      <c r="E17" s="5" t="str">
        <f>main!E17</f>
        <v>Law360</v>
      </c>
      <c r="F17" s="5" t="str">
        <f>main!F17</f>
        <v>By Collin Krabbe (May 24, 2023, 3:38 PM EDT) -- A Salt Lake City investor says a borrower that took its money to open a cannabis retailer has not only failed to pay the loan back but subsequently hurt its business by ruining a license acquisition deal that would have netted at least $4 million in profit....
Stay ahead of the curve
In the legal profession, information is the key to success. You have to know what’s happening with clients, competitors, practice areas, and industries. Law360 provides the intelligence you need to remain an expert and beat the competition.
Access to case data within articles (numbers, filings, courts, nature of suit, and more.)
Access to attached documents such as briefs, petitions, complaints, decisions, motions, etc.
Create custom alerts for specific article and case topics and so much more!
TRY LAW360 FREE FOR SEVEN DAYS</v>
      </c>
      <c r="G17" s="5" t="str">
        <f>main!G17</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By Collin Krabbe (May 24, 2023, 3:38 PM EDT) -- A Salt Lake City investor says a borrower that took its money to open a cannabis retailer has not only failed to pay the loan back but subsequently hurt its business by ruining a license acquisition deal that would have netted at least $4 million in profit....
Stay ahead of the curve
In the legal profession, information is the key to success. You have to know what’s happening with clients, competitors, practice areas, and industries. Law360 provides the intelligence you need to remain an expert and beat the competition.
Access to case data within articles (numbers, filings, courts, nature of suit, and more.)
Access to attached documents such as briefs, petitions, complaints, decisions, motions, etc.
Create custom alerts for specific article and case topics and so much more!
TRY LAW360 FREE FOR SEVEN DAYS
    ###</v>
      </c>
      <c r="H17" s="5">
        <f>main!H17</f>
        <v>618</v>
      </c>
      <c r="I17" s="5" t="str">
        <f>main!I17</f>
        <v>org: NA</v>
      </c>
      <c r="J17" s="5" t="str">
        <f>main!J17</f>
        <v>{'org': '', 'article_id': 5679035541, 'source': 'Law360'}</v>
      </c>
      <c r="K17" s="9" t="str">
        <f>IF(ISBLANK(main!K17),"",(LEFT(main!K17,3)))</f>
        <v/>
      </c>
      <c r="L17" s="9" t="str">
        <f>IF(ISBLANK(main!L17),"",(LEFT(main!L17,3)))</f>
        <v/>
      </c>
      <c r="M17" s="9" t="str">
        <f>IF(ISBLANK(main!M17),"",(LEFT(main!M17,3)))</f>
        <v/>
      </c>
      <c r="N17" s="9" t="str">
        <f>IF(ISBLANK(main!N17),"",(LEFT(main!N17,3)))</f>
        <v/>
      </c>
      <c r="O17" s="9" t="str">
        <f>IF(ISBLANK(main!O17),"",(LEFT(main!O17,3)))</f>
        <v/>
      </c>
      <c r="P17" s="9" t="str">
        <f>IF(ISBLANK(main!P17),"",(LEFT(main!P17,3)))</f>
        <v/>
      </c>
      <c r="Q17" s="9" t="str">
        <f>IF(ISBLANK(main!Q17),"",(LEFT(main!Q17,3)))</f>
        <v/>
      </c>
      <c r="R17" s="9" t="str">
        <f>IF(ISBLANK(main!R17),"",(LEFT(main!R17,3)))</f>
        <v/>
      </c>
      <c r="S17" s="9" t="str">
        <f>IF(ISBLANK(main!S17),"",(LEFT(main!S17,3)))</f>
        <v/>
      </c>
      <c r="T17" s="9" t="str">
        <f>IF(ISBLANK(main!T17),"",(LEFT(main!T17,3)))</f>
        <v/>
      </c>
      <c r="U17" t="str">
        <f t="shared" si="0"/>
        <v>5679035541 &amp;  &amp;  &amp;  &amp;  &amp;  &amp;  &amp;  &amp;  &amp;  \\ \hline</v>
      </c>
      <c r="V17" t="s">
        <v>618</v>
      </c>
    </row>
    <row r="18" spans="1:22" x14ac:dyDescent="0.25">
      <c r="A18" s="5">
        <f>main!A18</f>
        <v>1073</v>
      </c>
      <c r="B18" s="5">
        <f>main!B18</f>
        <v>5701697748</v>
      </c>
      <c r="C18" s="5" t="str">
        <f>main!C18</f>
        <v>Amazon Kills a Popular Alexa Feature Once Beloved by Paying Customers</v>
      </c>
      <c r="D18" s="5" t="str">
        <f>main!D18</f>
        <v>31-May-2023</v>
      </c>
      <c r="E18" s="5" t="str">
        <f>main!E18</f>
        <v>Blue Mountain Eagle (John Day, OR)</v>
      </c>
      <c r="F18" s="5" t="str">
        <f>main!F18</f>
        <v>Jena Greene  Updated   of 2  If you're like many people around the world, you start your day with a shower, a cup of coffee, and a warm hello from Amazon's AMZN Get Free Report Alexa.
 The technology and e-commerce giant has sold well over 100 million smart speakers and it remains the most prolific device in the space. Though its dominant stranglehold on market share may well be waning; it faces fierce competition from the likes of Google GOOG Get Free Report and Apple AAPL Get Free Report , which both have their own smart home speakers that more or less do the same thing that the Amazon Echo does.
  (0) comments
  Welcome to the discussion.</v>
      </c>
      <c r="G18" s="5" t="str">
        <f>main!G18</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Jena Greene  Updated   of 2  If you're like many people around the world, you start your day with a shower, a cup of coffee, and a warm hello from Amazon's AMZN Get Free Report Alexa.
 The technology and e-commerce giant has sold well over 100 million smart speakers and it remains the most prolific device in the space. Though its dominant stranglehold on market share may well be waning; it faces fierce competition from the likes of Google GOOG Get Free Report and Apple AAPL Get Free Report , which both have their own smart home speakers that more or less do the same thing that the Amazon Echo does.
  (0) comments
  Welcome to the discussion.
    ###</v>
      </c>
      <c r="H18" s="5">
        <f>main!H18</f>
        <v>575</v>
      </c>
      <c r="I18" s="5" t="str">
        <f>main!I18</f>
        <v>org: Amazon
country: NA
state: NA
city: NA
industry: Technology/E-commerce
risks: competition
items_sold: smart speakers
service_provided: NA
business_relations: Google; Apple</v>
      </c>
      <c r="J18" s="5" t="str">
        <f>main!J18</f>
        <v>{'org': 'Amazon', 'country': '', 'state': '', 'city': '', 'industry': 'Technology/E-commerce', 'risks': 'competition', 'items_sold': 'smart speakers', 'service_provided': '', 'business_relations': 'Google; Apple', 'article_id': 5701697748, 'source': 'Blue Mountain Eagle (John Day, OR)'}</v>
      </c>
      <c r="K18" s="9" t="str">
        <f>IF(ISBLANK(main!K18),"",(LEFT(main!K18,3)))</f>
        <v/>
      </c>
      <c r="L18" s="9" t="str">
        <f>IF(ISBLANK(main!L18),"",(LEFT(main!L18,3)))</f>
        <v/>
      </c>
      <c r="M18" s="9" t="str">
        <f>IF(ISBLANK(main!M18),"",(LEFT(main!M18,3)))</f>
        <v/>
      </c>
      <c r="N18" s="9" t="str">
        <f>IF(ISBLANK(main!N18),"",(LEFT(main!N18,3)))</f>
        <v/>
      </c>
      <c r="O18" s="9" t="str">
        <f>IF(ISBLANK(main!O18),"",(LEFT(main!O18,3)))</f>
        <v/>
      </c>
      <c r="P18" s="9" t="str">
        <f>IF(ISBLANK(main!P18),"",(LEFT(main!P18,3)))</f>
        <v/>
      </c>
      <c r="Q18" s="9" t="str">
        <f>IF(ISBLANK(main!Q18),"",(LEFT(main!Q18,3)))</f>
        <v/>
      </c>
      <c r="R18" s="9" t="str">
        <f>IF(ISBLANK(main!R18),"",(LEFT(main!R18,3)))</f>
        <v/>
      </c>
      <c r="S18" s="9" t="str">
        <f>IF(ISBLANK(main!S18),"",(LEFT(main!S18,3)))</f>
        <v>FRA</v>
      </c>
      <c r="T18" s="9" t="str">
        <f>IF(ISBLANK(main!T18),"",(LEFT(main!T18,3)))</f>
        <v/>
      </c>
      <c r="U18" t="str">
        <f t="shared" si="0"/>
        <v>5701697748 &amp;  &amp;  &amp;  &amp;  &amp;  &amp;  &amp;  &amp;  &amp; FRA \\ \hline</v>
      </c>
    </row>
    <row r="19" spans="1:22" x14ac:dyDescent="0.25">
      <c r="A19" s="5">
        <f>main!A19</f>
        <v>3351</v>
      </c>
      <c r="B19" s="5">
        <f>main!B19</f>
        <v>5680535454</v>
      </c>
      <c r="C19" s="5" t="str">
        <f>main!C19</f>
        <v>Bitpanda and Coinbase Are Working Together to Help European Banks Offer Cryptocurrency to Their Customers</v>
      </c>
      <c r="D19" s="5" t="str">
        <f>main!D19</f>
        <v>25-May-2023</v>
      </c>
      <c r="E19" s="5" t="str">
        <f>main!E19</f>
        <v>UseTheBitcoin</v>
      </c>
      <c r="F19" s="5" t="str">
        <f>main!F19</f>
        <v>Coinbase will connect directly to banks and fintechs by using Bitpanda Technology Solutions, a business-to-business infrastructure layer provider.
Bitpanda, an exchange and trading platform for cryptocurrencies based in Austria, is working with Coinbase (COIN) to connect the U.S.-based exchange giant with European banks that want to offer digital assets to their users.
The newly announced partnership allows Coinbase to use Bitpanda Technology Solutions, a business-to-business infrastructure layer provider, to link directly to banks and fintechs.
Lukas Enzersdorfer-Konrad, the COO of BitPanda, says that banks want to be able to offer crypto to customers, even though the crypto winter has been bad and the blowups and failures of last year have hurt the asset class’s image. He added that this is especially true in Europe after the approval of the Markets in Crypto-Assets (MiCA) regulatory system.
In an interview with CoinDesk, Enzersdorfer-Konrad said, “Coinbase has a liquidity venue with their exchange and they have the custody setup, but they don’t have the whole infrastructure middle layer that a partner can integrate and offer crypto traded and bought on Coinbase exchange and stored on Coinbase Custody to their end customers.”
Bitpanda already has crypto connections with a number of banks, neo-banks, and fintech platforms, such as the Austrian traditional lender Raiffeisenlandesbank, the European mobile bank N26, the French money app Lydia, the U.K. fintech Plum, and the Italian mobile bank Hype.
“Banks can see the data on their payment transactions and how much of their customers’ funds have been flowing out to crypto companies,” Enzersdorfer-Konrad said. “They understand how much business they are missing out on, and also how much more of their customer base would do that business, if they had enough trust in the process.”
In a statement, Guillaume Chatain, Coinbase’s head of Institutional Sales for the EMEA and APAC regions, said, “Coinbase is delighted to partner with BitPanda to jointly service institutions looking to bring the market and their customers compliant, robust crypto services.”</v>
      </c>
      <c r="G19" s="5" t="str">
        <f>main!G19</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Coinbase will connect directly to banks and fintechs by using Bitpanda Technology Solutions, a business-to-business infrastructure layer provider.
Bitpanda, an exchange and trading platform for cryptocurrencies based in Austria, is working with Coinbase (COIN) to connect the U.S.-based exchange giant with European banks that want to offer digital assets to their users.
The newly announced partnership allows Coinbase to use Bitpanda Technology Solutions, a business-to-business infrastructure layer provider, to link directly to banks and fintechs.
Lukas Enzersdorfer-Konrad, the COO of BitPanda, says that banks want to be able to offer crypto to customers, even though the crypto winter has been bad and the blowups and failures of last year have hurt the asset class’s image. He added that this is especially true in Europe after the approval of the Markets in Crypto-Assets (MiCA) regulatory system.
In an interview with CoinDesk, Enzersdorfer-Konrad said, “Coinbase has a liquidity venue with their exchange and they have the custody setup, but they don’t have the whole infrastructure middle layer that a partner can integrate and offer crypto traded and bought on Coinbase exchange and stored on Coinbase Custody to their end customers.”
Bitpanda already has crypto connections with a number of banks, neo-banks, and fintech platforms, such as the Austrian traditional lender Raiffeisenlandesbank, the European mobile bank N26, the French money app Lydia, the U.K. fintech Plum, and the Italian mobile bank Hype.
“Banks can see the data on their payment transactions and how much of their customers’ funds have been flowing out to crypto companies,” Enzersdorfer-Konrad said. “They understand how much business they are missing out on, and also how much more of their customer base would do that business, if they had enough trust in the process.”
In a statement, Guillaume Chatain, Coinbase’s head of Institutional Sales for the EMEA and APAC regions, said, “Coinbase is delighted to partner with BitPanda to jointly service institutions looking to bring the market and their customers compliant, robust crypto services.”
    ###</v>
      </c>
      <c r="H19" s="5">
        <f>main!H19</f>
        <v>879</v>
      </c>
      <c r="I19" s="5" t="str">
        <f>main!I19</f>
        <v>org: Coinbase
country: U.S.
state: NA
city: NA
industry: Cryptocurrency
risks: regulatory; reputational
items_sold: NA
service_provided: Cryptocurrency exchange and custody services
business_relations: Bitpanda, Raiffeisenlandesbank, N26, Lydia, Plum, Hype</v>
      </c>
      <c r="J19" s="5" t="str">
        <f>main!J19</f>
        <v>{'org': 'Coinbase', 'country': 'U.S.', 'state': '', 'city': '', 'industry': 'Cryptocurrency', 'risks': 'regulatory; reputational', 'items_sold': '', 'service_provided': 'Cryptocurrency exchange and custody services', 'business_relations': 'Bitpanda, Raiffeisenlandesbank, N26, Lydia, Plum, Hype', 'article_id': 5680535454, 'source': 'UseTheBitcoin'}</v>
      </c>
      <c r="K19" s="9" t="str">
        <f>IF(ISBLANK(main!K19),"",(LEFT(main!K19,3)))</f>
        <v/>
      </c>
      <c r="L19" s="9" t="str">
        <f>IF(ISBLANK(main!L19),"",(LEFT(main!L19,3)))</f>
        <v/>
      </c>
      <c r="M19" s="9" t="str">
        <f>IF(ISBLANK(main!M19),"",(LEFT(main!M19,3)))</f>
        <v/>
      </c>
      <c r="N19" s="9" t="str">
        <f>IF(ISBLANK(main!N19),"",(LEFT(main!N19,3)))</f>
        <v/>
      </c>
      <c r="O19" s="9" t="str">
        <f>IF(ISBLANK(main!O19),"",(LEFT(main!O19,3)))</f>
        <v/>
      </c>
      <c r="P19" s="9" t="str">
        <f>IF(ISBLANK(main!P19),"",(LEFT(main!P19,3)))</f>
        <v/>
      </c>
      <c r="Q19" s="9" t="str">
        <f>IF(ISBLANK(main!Q19),"",(LEFT(main!Q19,3)))</f>
        <v/>
      </c>
      <c r="R19" s="9" t="str">
        <f>IF(ISBLANK(main!R19),"",(LEFT(main!R19,3)))</f>
        <v/>
      </c>
      <c r="S19" s="9" t="str">
        <f>IF(ISBLANK(main!S19),"",(LEFT(main!S19,3)))</f>
        <v/>
      </c>
      <c r="T19" s="9" t="str">
        <f>IF(ISBLANK(main!T19),"",(LEFT(main!T19,3)))</f>
        <v/>
      </c>
      <c r="U19" t="str">
        <f t="shared" si="0"/>
        <v>5680535454 &amp;  &amp;  &amp;  &amp;  &amp;  &amp;  &amp;  &amp;  &amp;  \\ \hline</v>
      </c>
      <c r="V19" t="s">
        <v>618</v>
      </c>
    </row>
    <row r="20" spans="1:22" x14ac:dyDescent="0.25">
      <c r="A20" s="5">
        <f>main!A20</f>
        <v>1744</v>
      </c>
      <c r="B20" s="5">
        <f>main!B20</f>
        <v>5696643047</v>
      </c>
      <c r="C20" s="5" t="str">
        <f>main!C20</f>
        <v>Incredible Growth of Enterprise-grade Waste Management Solution Market 2023 Scale, (Sales and Revenue), Growth, Competitive Environment and Demand and Global and Regions Economy | Sensoneo, TekRevol, AITS, AMCS Group</v>
      </c>
      <c r="D20" s="5" t="str">
        <f>main!D20</f>
        <v>30-May-2023</v>
      </c>
      <c r="E20" s="5" t="str">
        <f>main!E20</f>
        <v>OpenPR</v>
      </c>
      <c r="F20" s="5" t="str">
        <f>main!F20</f>
        <v>Incredible Growth of Enterprise-grade Waste Management Solution Market 2023 Scale, (Sales and Revenue), Growth, Competitive Environment and Demand and Global and Regions Economy | Sensoneo, TekRevol, AITS, AMCS Group
Enterprise-grade Waste Management Solution Market
https://www.stratagemmarketinsights.com/sample/187257
https://www.stratagemmarketinsights.com/quiry/187257
https://www.stratagemmarketinsights.com/promobuy/187257
https://www.stratagemmarketinsights.com
The latest published by SMI with the title "Enterprise-grade Waste Management Solution Market 2023: Demand and Opportunities" provides comprehensive information on the market. It also includes in-depth information about market drivers, opportunities, industry restraints and growth with challenges, and cumulative growth analysis. Moreover, the report also provides an in-depth analysis of research and information collected from various sources that have the ability to help decision-makers in the global market. The report presents and showcases a dynamic vision of the global scenario in terms of market size, market statistics, and competitive situation.Scope of Enterprise-grade Waste Management Solution Market Report:Global Enterprise-grade Waste Management Solution Market Report provides 360° analysis of the industry, assists you with understanding the market, and implements your business expansion strategies. The strategic analysis provides insight into the marketing channels and market position of potential growth strategies and provides detailed insights into new market entrants or existing competitors in the Enterprise-grade Waste Management Solution industry. This report determines the market value and the growth rate based on the key market dynamics as well as the growth-improving factors.To remain 'ahead' of your competitors, request a Sample Copy@What are New Additions in 2023?➟ Detailed industry forecast➟ Additional information on company participants➟ Customized reports and analyst assistance are available upon request.➟ Recent market developments and potential future growth opportunities➟ Personalized regional/country reports upon request➟ New data sources are being integrated.➟ Increased focus on data privacy and security➟ Increased collaboration and co-creationList of the Top Key Players of the Enterprise-grade Waste Management Solution Market:SensoneoTekRevolAITSAMCS GroupZenduitRapidue TechnologiesRubiconEvrekaSynergix TechnologiesWasteHero ApSRMSCOCorityWeighPaySfridooTaoglasEnterprise-grade Waste Management Solution Market Segmentation Analysis:By Type -HardwareSoftware and ServiceBy Application -Industrial WasteMunicipal WasteRegional Outlook:The following section of the Enterprise-grade Waste Management Solution Market report offers valuable insights into different regions and the key players operating within each of them. To assess the growth of a specific region or country, economic, social, environmental, technological, and political factors have been carefully considered. The section also provides readers with revenue and sales data for each region and country, gathered through comprehensive research. This information is intended to assist readers in determining the potential value of an investment in a particular region.➤ North America: United States, Canada, and Mexico➤ South &amp; Central America: Argentina, Chile, Brazil and Others➤ Middle East &amp; Africa: Saudi Arabia, UAE, Israel, Turkey, Egypt, South Africa &amp; Rest of MEA.➤ Europe: UK, France, Italy, Germany, Spain, Benelux, Russia, NORDIC Nations and Rest of Europe.➤ Asia-Pacific: India, China, Japan, South Korea, Indonesia, Thailand, Singapore, Australia and Rest of APAC.Enquire for customization in Enterprise-grade Waste Management Solution Market Report @Enterprise-grade Waste Management Solution Market research is an intelligence report with meticulous efforts undertaken to study the right and valuable information. The data which has been looked upon is done considering both, the existing top players and the upcoming competitors. Business strategies of the key players and the new entering market industries are studied in detail. Well-explained SWOT analysis, revenue share, and contact information are shared in this report analysis.Enterprise-grade Waste Management Solution Market insights will improve the revenue impact of businesses in various industries :➤ Providing a framework tailored toward understanding the attractiveness quotient of various products/solutions/technologies in the Enterprise-grade Waste Management Solution Market➤ Guiding stakeholders to identify key problem areas pertaining to their consolidation strategies in the global Enterprise-grade Waste Management Solution market and offering solutions➤ Assessing the impact of changing regulatory dynamics in the regions in which companies are keen on expanding their footprints➤ Provides an understanding of disruptive technology trends to help businesses make their transitions smoothly➤ Helping leading companies make strategy recalibrations ahead of their competitors and peers➤ Offers insights into promising growth for top players aiming to retain their leadership position in the &amp; supply-side analysis of the Enterprise-grade Waste Management Solution Market.Having our reviews and subscribing to our report will help you solve the subsequent issues:✤ Uncertainty about the future: Our research and insights help our customers predict the upcoming revenue pockets and growth areas. This will guide customers to invest their resources.✤ Understanding market sentiments: It is very important to have a fair understanding of Enterprise-grade Waste Management Solution market sentiment for your strategy. Our insights will help you see every single eye on market sentiment. We maintain this analysis by working with key opinion leaders on the value chain of each industry we track.✤ Understanding the most reliable investment center: Our research evaluates investment centers in the Enterprise-grade Waste Management Solution market, taking into account future demand, profits, and returns. Clients can focus on the most prestigious investment centers through market research.✤ Evaluating potential business partners: Our research and insights help our clients in identifying compatible business partners.FAQ'SQ. 1. What is the scope of this report?Q. 2. Does this report estimate the current market size?Q. 3. Does the report provides market size in terms of - Value (US$ Mn) and Volume (thousand ton/metric ton/cubic meter) - of the market?Q. 4. Which segments are covered in this report?Q. 5. What are the key factors covered in this report?Q. 6. Does this report offer customization?For in-depth competitive analysis, buy now and Get Up to 70% Discount @If you have any special requirements, please let us know and we will offer you the report you want.✤ Contact Us:Mr. ShahStratagem Market InsightsU.S.A: +1-415-871-0703UK: +44-203-289-4040JAPAN: +81-50-5539-1737Email: sales@stratagemmarketinsights.comWebsite:About Us:Stratagem Market Insights is a global market intelligence and consulting organization focused on assisting our plethora of clients to achieve transformational growth by helping them make critical business decisions. We are headquartered in India, having an office at global financial capital in the U.S. and sales consultants in the United Kingdom and Japan. Our client base includes players from across various business verticals in over 32 countries worldwide. We are uniquely positioned to help businesses around the globe deliver practical and lasting results through various recommendations about operational improvements, technologies, emerging market trends, and new working methods.</v>
      </c>
      <c r="G20" s="5" t="str">
        <f>main!G20</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Incredible Growth of Enterprise-grade Waste Management Solution Market 2023 Scale, (Sales and Revenue), Growth, Competitive Environment and Demand and Global and Regions Economy | Sensoneo, TekRevol, AITS, AMCS Group
Enterprise-grade Waste Management Solution Market
https://www.stratagemmarketinsights.com/sample/187257
https://www.stratagemmarketinsights.com/quiry/187257
https://www.stratagemmarketinsights.com/promobuy/187257
https://www.stratagemmarketinsights.com
The latest published by SMI with the title "Enterprise-grade Waste Management Solution Market 2023: Demand and Opportunities" provides comprehensive information on the market. It also includes in-depth information about market drivers, opportunities, industry restraints and growth with challenges, and cumulative growth analysis. Moreover, the report also provides an in-depth analysis of research and information collected from various sources that have the ability to help decision-makers in the global market. The report presents and showcases a dynamic vision of the global scenario in terms of market size, market statistics, and competitive situation.Scope of Enterprise-grade Waste Management Solution Market Report:Global Enterprise-grade Waste Management Solution Market Report provides 360° analysis of the industry, assists you with understanding the market, and implements your business expansion strategies. The strategic analysis provides insight into the marketing channels and market position of potential growth strategies and provides detailed insights into new market entrants or existing competitors in the Enterprise-grade Waste Management Solution industry. This report determines the market value and the growth rate based on the key market dynamics as well as the growth-improving factors.To remain 'ahead' of your competitors, request a Sample Copy@What are New Additions in 2023?➟ Detailed industry forecast➟ Additional information on company participants➟ Customized reports and analyst assistance are available upon request.➟ Recent market developments and potential future growth opportunities➟ Personalized regional/country reports upon request➟ New data sources are being integrated.➟ Increased focus on data privacy and security➟ Increased collaboration and co-creationList of the Top Key Players of the Enterprise-grade Waste Management Solution Market:SensoneoTekRevolAITSAMCS GroupZenduitRapidue TechnologiesRubiconEvrekaSynergix TechnologiesWasteHero ApSRMSCOCorityWeighPaySfridooTaoglasEnterprise-grade Waste Management Solution Market Segmentation Analysis:By Type -HardwareSoftware and ServiceBy Application -Industrial WasteMunicipal WasteRegional Outlook:The following section of the Enterprise-grade Waste Management Solution Market report offers valuable insights into different regions and the key players operating within each of them. To assess the growth of a specific region or country, economic, social, environmental, technological, and political factors have been carefully considered. The section also provides readers with revenue and sales data for each region and country, gathered through comprehensive research. This information is intended to assist readers in determining the potential value of an investment in a particular region.➤ North America: United States, Canada, and Mexico➤ South &amp; Central America: Argentina, Chile, Brazil and Others➤ Middle East &amp; Africa: Saudi Arabia, UAE, Israel, Turkey, Egypt, South Africa &amp; Rest of MEA.➤ Europe: UK, France, Italy, Germany, Spain, Benelux, Russia, NORDIC Nations and Rest of Europe.➤ Asia-Pacific: India, China, Japan, South Korea, Indonesia, Thailand, Singapore, Australia and Rest of APAC.Enquire for customization in Enterprise-grade Waste Management Solution Market Report @Enterprise-grade Waste Management Solution Market research is an intelligence report with meticulous efforts undertaken to study the right and valuable information. The data which has been looked upon is done considering both, the existing top players and the upcoming competitors. Business strategies of the key players and the new entering market industries are studied in detail. Well-explained SWOT analysis, revenue share, and contact information are shared in this report analysis.Enterprise-grade Waste Management Solution Market insights will improve the revenue impact of businesses in various industries :➤ Providing a framework tailored toward understanding the attractiveness quotient of various products/solutions/technologies in the Enterprise-grade Waste Management Solution Market➤ Guiding stakeholders to identify key problem areas pertaining to their consolidation strategies in the global Enterprise-grade Waste Management Solution market and offering solutions➤ Assessing the impact of changing regulatory dynamics in the regions in which companies are keen on expanding their footprints➤ Provides an understanding of disruptive technology trends to help businesses make their transitions smoothly➤ Helping leading companies make strategy recalibrations ahead of their competitors and peers➤ Offers insights into promising growth for top players aiming to retain their leadership position in the &amp; supply-side analysis of the Enterprise-grade Waste Management Solution Market.Having our reviews and subscribing to our report will help you solve the subsequent issues:✤ Uncertainty about the future: Our research and insights help our customers predict the upcoming revenue pockets and growth areas. This will guide customers to invest their resources.✤ Understanding market sentiments: It is very important to have a fair understanding of Enterprise-grade Waste Management Solution market sentiment for your strategy. Our insights will help you see every single eye on market sentiment. We maintain this analysis by working with key opinion leaders on the value chain of each industry we track.✤ Understanding the most reliable investment center: Our research evaluates investment centers in the Enterprise-grade Waste Management Solution market, taking into account future demand, profits, and returns. Clients can focus on the most prestigious investment centers through market research.✤ Evaluating potential business partners: Our research and insights help our clients in identifying compatible business partners.FAQ'SQ. 1. What is the scope of this report?Q. 2. Does this report estimate the current market size?Q. 3. Does the report provides market size in terms of - Value (US$ Mn) and Volume (thousand ton/metric ton/cubic meter) - of the market?Q. 4. Which segments are covered in this report?Q. 5. What are the key factors covered in this report?Q. 6. Does this report offer customization?For in-depth competitive analysis, buy now and Get Up to 70% Discount @If you have any special requirements, please let us know and we will offer you the report you want.✤ Contact Us:Mr. ShahStratagem Market InsightsU.S.A: +1-415-871-0703UK: +44-203-289-4040JAPAN: +81-50-5539-1737Email: sales@stratagemmarketinsights.comWebsite:About Us:Stratagem Market Insights is a global market intelligence and consulting organization focused on assisting our plethora of clients to achieve transformational growth by helping them make critical business decisions. We are headquartered in India, having an office at global financial capital in the U.S. and sales consultants in the United Kingdom and Japan. Our client base includes players from across various business verticals in over 32 countries worldwide. We are uniquely positioned to help businesses around the globe deliver practical and lasting results through various recommendations about operational improvements, technologies, emerging market trends, and new working methods.
    ###</v>
      </c>
      <c r="H20" s="5">
        <f>main!H20</f>
        <v>1897</v>
      </c>
      <c r="I20" s="5" t="str">
        <f>main!I20</f>
        <v>org: NA</v>
      </c>
      <c r="J20" s="5" t="str">
        <f>main!J20</f>
        <v>{'org': '', 'article_id': 5696643047, 'source': 'OpenPR'}</v>
      </c>
      <c r="K20" s="9" t="str">
        <f>IF(ISBLANK(main!K20),"",(LEFT(main!K20,3)))</f>
        <v/>
      </c>
      <c r="L20" s="9" t="str">
        <f>IF(ISBLANK(main!L20),"",(LEFT(main!L20,3)))</f>
        <v/>
      </c>
      <c r="M20" s="9" t="str">
        <f>IF(ISBLANK(main!M20),"",(LEFT(main!M20,3)))</f>
        <v/>
      </c>
      <c r="N20" s="9" t="str">
        <f>IF(ISBLANK(main!N20),"",(LEFT(main!N20,3)))</f>
        <v/>
      </c>
      <c r="O20" s="9" t="str">
        <f>IF(ISBLANK(main!O20),"",(LEFT(main!O20,3)))</f>
        <v/>
      </c>
      <c r="P20" s="9" t="str">
        <f>IF(ISBLANK(main!P20),"",(LEFT(main!P20,3)))</f>
        <v/>
      </c>
      <c r="Q20" s="9" t="str">
        <f>IF(ISBLANK(main!Q20),"",(LEFT(main!Q20,3)))</f>
        <v/>
      </c>
      <c r="R20" s="9" t="str">
        <f>IF(ISBLANK(main!R20),"",(LEFT(main!R20,3)))</f>
        <v/>
      </c>
      <c r="S20" s="9" t="str">
        <f>IF(ISBLANK(main!S20),"",(LEFT(main!S20,3)))</f>
        <v/>
      </c>
      <c r="T20" s="9" t="str">
        <f>IF(ISBLANK(main!T20),"",(LEFT(main!T20,3)))</f>
        <v/>
      </c>
      <c r="U20" t="str">
        <f t="shared" si="0"/>
        <v>5696643047 &amp;  &amp;  &amp;  &amp;  &amp;  &amp;  &amp;  &amp;  &amp;  \\ \hline</v>
      </c>
      <c r="V20" t="s">
        <v>618</v>
      </c>
    </row>
    <row r="21" spans="1:22" x14ac:dyDescent="0.25">
      <c r="A21" s="5">
        <f>main!A21</f>
        <v>1084</v>
      </c>
      <c r="B21" s="5">
        <f>main!B21</f>
        <v>5701589860</v>
      </c>
      <c r="C21" s="5" t="str">
        <f>main!C21</f>
        <v>Engineering salaries in banks: top locations ranked worst to best</v>
      </c>
      <c r="D21" s="5" t="str">
        <f>main!D21</f>
        <v>31-May-2023</v>
      </c>
      <c r="E21" s="5" t="str">
        <f>main!E21</f>
        <v>EFinancialCareers Hong Kong</v>
      </c>
      <c r="F21" s="5" t="str">
        <f>main!F21</f>
        <v>We all know that banking engineer jobs in America pay better than overseas, but where in America pays the most? If you want to work elsewhere, which cities and countries do banks value the highest? Based on salary data from a recent compensation report from recruitment firm Selby Jennings, we can answer those questions.
At analyst level, San Francisco somewhat surprisingly pays better than New York... just about. Average salaries for the lowest paid engineers in the two cities are dead even at $120k but the greatest San Francisco engineers have the potential to earn a little bit more than their New York counterparts.
Outside the US, the least desirable place by some distance is Paris (even though banks love hiring there). London has the highest potential earnings with $86.5k but it's worth noting that Switzerland has the highest minimum salaries at $44k
Moving up a few levels to Vice President, New York catches up with San Francisco, with maximum expected salaries level at $250k. In Europe, London overtakes subprime US locations like Dallas and Austin with a $185.4k maximum while in Asia, Hong Kong comes very close with maximum salaries of $178.8k
For directors in banking technology roles, New York assumes its expected position of superiority with the highest minimum salaries of $225k, though San Francisco is still level at the upper limit of $300k. Amsterdam has a notably wide range, overtaking London at the top end with salaries of $266.7k, while Hong Kong has the second highest minimum salaries of all behind New York, paying $204.2k.
Click here to create a profile on eFinancialCareers. Comment ANONYMOUSLY on articles and make yourself visible to recruiters hiring for top jobs in technology and finance.
Have a confidential story, tip, or comment you’d like to share? Contact: alex.mcmurray@efinancialcareers.com in the first instance.
Bear with us if you leave a comment at the bottom of this article: all our comments are moderated by human beings. Sometimes these humans might be asleep, or away from their desks, so it may take a while for your comment to appear. Eventually it will – unless it’s offensive or libelous (in which case it won’t.)</v>
      </c>
      <c r="G21" s="5" t="str">
        <f>main!G21</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We all know that banking engineer jobs in America pay better than overseas, but where in America pays the most? If you want to work elsewhere, which cities and countries do banks value the highest? Based on salary data from a recent compensation report from recruitment firm Selby Jennings, we can answer those questions.
At analyst level, San Francisco somewhat surprisingly pays better than New York... just about. Average salaries for the lowest paid engineers in the two cities are dead even at $120k but the greatest San Francisco engineers have the potential to earn a little bit more than their New York counterparts.
Outside the US, the least desirable place by some distance is Paris (even though banks love hiring there). London has the highest potential earnings with $86.5k but it's worth noting that Switzerland has the highest minimum salaries at $44k
Moving up a few levels to Vice President, New York catches up with San Francisco, with maximum expected salaries level at $250k. In Europe, London overtakes subprime US locations like Dallas and Austin with a $185.4k maximum while in Asia, Hong Kong comes very close with maximum salaries of $178.8k
For directors in banking technology roles, New York assumes its expected position of superiority with the highest minimum salaries of $225k, though San Francisco is still level at the upper limit of $300k. Amsterdam has a notably wide range, overtaking London at the top end with salaries of $266.7k, while Hong Kong has the second highest minimum salaries of all behind New York, paying $204.2k.
Click here to create a profile on eFinancialCareers. Comment ANONYMOUSLY on articles and make yourself visible to recruiters hiring for top jobs in technology and finance.
Have a confidential story, tip, or comment you’d like to share? Contact: alex.mcmurray@efinancialcareers.com in the first instance.
Bear with us if you leave a comment at the bottom of this article: all our comments are moderated by human beings. Sometimes these humans might be asleep, or away from their desks, so it may take a while for your comment to appear. Eventually it will – unless it’s offensive or libelous (in which case it won’t.)
    ###</v>
      </c>
      <c r="H21" s="5">
        <f>main!H21</f>
        <v>888</v>
      </c>
      <c r="I21" s="5" t="str">
        <f>main!I21</f>
        <v xml:space="preserve">org: NA
</v>
      </c>
      <c r="J21" s="5" t="str">
        <f>main!J21</f>
        <v>{'org': '', 'article_id': 5701589860, 'source': 'EFinancialCareers Hong Kong'}</v>
      </c>
      <c r="K21" s="9" t="str">
        <f>IF(ISBLANK(main!K21),"",(LEFT(main!K21,3)))</f>
        <v/>
      </c>
      <c r="L21" s="9" t="str">
        <f>IF(ISBLANK(main!L21),"",(LEFT(main!L21,3)))</f>
        <v/>
      </c>
      <c r="M21" s="9" t="str">
        <f>IF(ISBLANK(main!M21),"",(LEFT(main!M21,3)))</f>
        <v/>
      </c>
      <c r="N21" s="9" t="str">
        <f>IF(ISBLANK(main!N21),"",(LEFT(main!N21,3)))</f>
        <v/>
      </c>
      <c r="O21" s="9" t="str">
        <f>IF(ISBLANK(main!O21),"",(LEFT(main!O21,3)))</f>
        <v/>
      </c>
      <c r="P21" s="9" t="str">
        <f>IF(ISBLANK(main!P21),"",(LEFT(main!P21,3)))</f>
        <v/>
      </c>
      <c r="Q21" s="9" t="str">
        <f>IF(ISBLANK(main!Q21),"",(LEFT(main!Q21,3)))</f>
        <v/>
      </c>
      <c r="R21" s="9" t="str">
        <f>IF(ISBLANK(main!R21),"",(LEFT(main!R21,3)))</f>
        <v/>
      </c>
      <c r="S21" s="9" t="str">
        <f>IF(ISBLANK(main!S21),"",(LEFT(main!S21,3)))</f>
        <v/>
      </c>
      <c r="T21" s="9" t="str">
        <f>IF(ISBLANK(main!T21),"",(LEFT(main!T21,3)))</f>
        <v/>
      </c>
      <c r="U21" t="str">
        <f t="shared" si="0"/>
        <v>5701589860 &amp;  &amp;  &amp;  &amp;  &amp;  &amp;  &amp;  &amp;  &amp;  \\ \hline</v>
      </c>
      <c r="V21" t="s">
        <v>618</v>
      </c>
    </row>
    <row r="22" spans="1:22" x14ac:dyDescent="0.25">
      <c r="A22" s="5">
        <f>main!A22</f>
        <v>926</v>
      </c>
      <c r="B22" s="5">
        <f>main!B22</f>
        <v>5702781336</v>
      </c>
      <c r="C22" s="5" t="str">
        <f>main!C22</f>
        <v>Long COVID Can Make It Tougher to Exercise, and Research Is Revealing Why</v>
      </c>
      <c r="D22" s="5" t="str">
        <f>main!D22</f>
        <v>31-May-2023</v>
      </c>
      <c r="E22" s="5" t="str">
        <f>main!E22</f>
        <v>White Salmon Enterprise</v>
      </c>
      <c r="F22" s="5" t="str">
        <f>main!F22</f>
        <v>New research pinpoints the most likely reason why: diminished capacity to get the heart pumping fast enough to support the effort. The name for this is chronotropic incompetence.
 Thank you for reading!
  Please purchase a subscription to read our premium content. If you have a subscription, please log in or sign up for an account on our website to continue.
  Recommended for you</v>
      </c>
      <c r="G22" s="5" t="str">
        <f>main!G22</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New research pinpoints the most likely reason why: diminished capacity to get the heart pumping fast enough to support the effort. The name for this is chronotropic incompetence.
 Thank you for reading!
  Please purchase a subscription to read our premium content. If you have a subscription, please log in or sign up for an account on our website to continue.
  Recommended for you
    ###</v>
      </c>
      <c r="H22" s="5">
        <f>main!H22</f>
        <v>506</v>
      </c>
      <c r="I22" s="5" t="str">
        <f>main!I22</f>
        <v>org: NA
country: NA
state: NA
city: NA
industry: NA
risks: NA
items_sold: NA
service_provided: NA
business_relations: NA</v>
      </c>
      <c r="J22" s="5" t="str">
        <f>main!J22</f>
        <v>{'org': '', 'country': '', 'state': '', 'city': '', 'industry': '', 'risks': '', 'items_sold': '', 'service_provided': '', 'business_relations': '', 'article_id': 5702781336, 'source': 'White Salmon Enterprise'}</v>
      </c>
      <c r="K22" s="9" t="str">
        <f>IF(ISBLANK(main!K22),"",(LEFT(main!K22,3)))</f>
        <v/>
      </c>
      <c r="L22" s="9" t="str">
        <f>IF(ISBLANK(main!L22),"",(LEFT(main!L22,3)))</f>
        <v/>
      </c>
      <c r="M22" s="9" t="str">
        <f>IF(ISBLANK(main!M22),"",(LEFT(main!M22,3)))</f>
        <v/>
      </c>
      <c r="N22" s="9" t="str">
        <f>IF(ISBLANK(main!N22),"",(LEFT(main!N22,3)))</f>
        <v/>
      </c>
      <c r="O22" s="9" t="str">
        <f>IF(ISBLANK(main!O22),"",(LEFT(main!O22,3)))</f>
        <v/>
      </c>
      <c r="P22" s="9" t="str">
        <f>IF(ISBLANK(main!P22),"",(LEFT(main!P22,3)))</f>
        <v/>
      </c>
      <c r="Q22" s="9" t="str">
        <f>IF(ISBLANK(main!Q22),"",(LEFT(main!Q22,3)))</f>
        <v/>
      </c>
      <c r="R22" s="9" t="str">
        <f>IF(ISBLANK(main!R22),"",(LEFT(main!R22,3)))</f>
        <v/>
      </c>
      <c r="S22" s="9" t="str">
        <f>IF(ISBLANK(main!S22),"",(LEFT(main!S22,3)))</f>
        <v/>
      </c>
      <c r="T22" s="9" t="str">
        <f>IF(ISBLANK(main!T22),"",(LEFT(main!T22,3)))</f>
        <v/>
      </c>
      <c r="U22" t="str">
        <f t="shared" si="0"/>
        <v>5702781336 &amp;  &amp;  &amp;  &amp;  &amp;  &amp;  &amp;  &amp;  &amp;  \\ \hline</v>
      </c>
      <c r="V22" t="s">
        <v>618</v>
      </c>
    </row>
    <row r="23" spans="1:22" x14ac:dyDescent="0.25">
      <c r="A23" s="5">
        <f>main!A23</f>
        <v>3049</v>
      </c>
      <c r="B23" s="5">
        <f>main!B23</f>
        <v>5682703381</v>
      </c>
      <c r="C23" s="5" t="str">
        <f>main!C23</f>
        <v>Cincom Systems partners with Sapiens to deliver better customer experiences through automated correspondence processing</v>
      </c>
      <c r="D23" s="5" t="str">
        <f>main!D23</f>
        <v>25-May-2023</v>
      </c>
      <c r="E23" s="5" t="str">
        <f>main!E23</f>
        <v>Canadian Insider</v>
      </c>
      <c r="F23" s="5" t="str">
        <f>main!F23</f>
        <v>CINCINNATI, May 25, 2023 /PRNewswire/ -- Cincom Systems, a global organization devoted to business success through process automation is pleased to announce a strategic partnership with Sapiens International Corporation , a leading global provider of software solutions for the insurance industry. The partnership will make effective customer communications to insurers easier for Sapiens customers via the Cincom Eloquence® platform.
Eloquence will play a key role in helping enhance customer experience within the Sapiens CoreSuite offering with more timely, relevant and personalized communications across the entire policyholder lifecycle. With its extensive library of API's and exit facilities, Eloquence will streamline integrations.
"We are thrilled to partner with Sapiens International Corporation," said Brian Bish, Managing Director, Eloquence North America. "Together, Cincom and Sapiens will help simplify the correspondence process for users of Sapiens CoreSuite, leading to better customer experience, improved compliance, and brand consistency."
Sapiens International Corporation empowers the financial sector, with a focus on insurance, to transform and become digital, innovative, and agile. With more than 40 years of industry expertise, Sapiens' cloud-based SaaS insurance platform offers pre-integrated, low-code capabilities across core, data and digital domains to accelerate our customers' digital transformation.
"Partnering with Cincom enables our customers to leverage cutting-edge software solutions that can help them stay ahead of the curve," said Amanda Ingram, Sapiens Proposition &amp; Ecosystem Manager. "The Cincom and Sapiens partnership will provide simplified and streamlined correspondence processes, which can help businesses operate more efficiently, reduce costs, improve accuracy, and provide a better customer experience."
About Cincom
Cincom is a global organization devoted to building software solutions that help businesses succeed. Our customer communications management, configure-price-quote, business application and development solutions are geared towards enhancing your organization's capabilities, optimizing processes and delivering a better experience to your customers.
For more information, please visit Cincom.com.
Media Contacts
Emily Urling, Managing Director - Corporate Marketing &amp; Product Management, Cincom [email protected]
View original content:https://www.prnewswire.com/news-releases/cincom-systems-partners-with-sapiens-to-deliver-better-customer-experiences-through-automated-correspondence-processing-301835032.html
SOURCE Cincom</v>
      </c>
      <c r="G23" s="5" t="str">
        <f>main!G23</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CINCINNATI, May 25, 2023 /PRNewswire/ -- Cincom Systems, a global organization devoted to business success through process automation is pleased to announce a strategic partnership with Sapiens International Corporation , a leading global provider of software solutions for the insurance industry. The partnership will make effective customer communications to insurers easier for Sapiens customers via the Cincom Eloquence® platform.
Eloquence will play a key role in helping enhance customer experience within the Sapiens CoreSuite offering with more timely, relevant and personalized communications across the entire policyholder lifecycle. With its extensive library of API's and exit facilities, Eloquence will streamline integrations.
"We are thrilled to partner with Sapiens International Corporation," said Brian Bish, Managing Director, Eloquence North America. "Together, Cincom and Sapiens will help simplify the correspondence process for users of Sapiens CoreSuite, leading to better customer experience, improved compliance, and brand consistency."
Sapiens International Corporation empowers the financial sector, with a focus on insurance, to transform and become digital, innovative, and agile. With more than 40 years of industry expertise, Sapiens' cloud-based SaaS insurance platform offers pre-integrated, low-code capabilities across core, data and digital domains to accelerate our customers' digital transformation.
"Partnering with Cincom enables our customers to leverage cutting-edge software solutions that can help them stay ahead of the curve," said Amanda Ingram, Sapiens Proposition &amp; Ecosystem Manager. "The Cincom and Sapiens partnership will provide simplified and streamlined correspondence processes, which can help businesses operate more efficiently, reduce costs, improve accuracy, and provide a better customer experience."
About Cincom
Cincom is a global organization devoted to building software solutions that help businesses succeed. Our customer communications management, configure-price-quote, business application and development solutions are geared towards enhancing your organization's capabilities, optimizing processes and delivering a better experience to your customers.
For more information, please visit Cincom.com.
Media Contacts
Emily Urling, Managing Director - Corporate Marketing &amp; Product Management, Cincom [email protected]
View original content:https://www.prnewswire.com/news-releases/cincom-systems-partners-with-sapiens-to-deliver-better-customer-experiences-through-automated-correspondence-processing-301835032.html
SOURCE Cincom
    ###</v>
      </c>
      <c r="H23" s="5">
        <f>main!H23</f>
        <v>917</v>
      </c>
      <c r="I23" s="5" t="str">
        <f>main!I23</f>
        <v>org: Cincom Systems
country: NA
state: NA
city: NA
industry: Software
risks: NA
items_sold: NA
service_provided: customer communications management; configure-price-quote; business application and development solutions
business_relations: Sapiens International Corporation</v>
      </c>
      <c r="J23" s="5" t="str">
        <f>main!J23</f>
        <v>{'org': 'Cincom Systems', 'country': '', 'state': '', 'city': '', 'industry': 'Software', 'risks': '', 'items_sold': '', 'service_provided': 'customer communications management; configure-price-quote; business application and development solutions', 'business_relations': 'Sapiens International Corporation', 'article_id': 5682703381, 'source': 'Canadian Insider'}</v>
      </c>
      <c r="K23" s="9" t="str">
        <f>IF(ISBLANK(main!K23),"",(LEFT(main!K23,3)))</f>
        <v/>
      </c>
      <c r="L23" s="9" t="str">
        <f>IF(ISBLANK(main!L23),"",(LEFT(main!L23,3)))</f>
        <v/>
      </c>
      <c r="M23" s="9" t="str">
        <f>IF(ISBLANK(main!M23),"",(LEFT(main!M23,3)))</f>
        <v/>
      </c>
      <c r="N23" s="9" t="str">
        <f>IF(ISBLANK(main!N23),"",(LEFT(main!N23,3)))</f>
        <v/>
      </c>
      <c r="O23" s="9" t="str">
        <f>IF(ISBLANK(main!O23),"",(LEFT(main!O23,3)))</f>
        <v/>
      </c>
      <c r="P23" s="9" t="str">
        <f>IF(ISBLANK(main!P23),"",(LEFT(main!P23,3)))</f>
        <v/>
      </c>
      <c r="Q23" s="9" t="str">
        <f>IF(ISBLANK(main!Q23),"",(LEFT(main!Q23,3)))</f>
        <v/>
      </c>
      <c r="R23" s="9" t="str">
        <f>IF(ISBLANK(main!R23),"",(LEFT(main!R23,3)))</f>
        <v/>
      </c>
      <c r="S23" s="9" t="str">
        <f>IF(ISBLANK(main!S23),"",(LEFT(main!S23,3)))</f>
        <v/>
      </c>
      <c r="T23" s="9" t="str">
        <f>IF(ISBLANK(main!T23),"",(LEFT(main!T23,3)))</f>
        <v/>
      </c>
      <c r="U23" t="str">
        <f t="shared" si="0"/>
        <v>5682703381 &amp;  &amp;  &amp;  &amp;  &amp;  &amp;  &amp;  &amp;  &amp;  \\ \hline</v>
      </c>
      <c r="V23" t="s">
        <v>618</v>
      </c>
    </row>
    <row r="24" spans="1:22" x14ac:dyDescent="0.25">
      <c r="A24" s="5">
        <f>main!A24</f>
        <v>1117</v>
      </c>
      <c r="B24" s="5">
        <f>main!B24</f>
        <v>5701455085</v>
      </c>
      <c r="C24" s="5" t="str">
        <f>main!C24</f>
        <v>Waitrose apologises as shoppers find shelves empty</v>
      </c>
      <c r="D24" s="5" t="str">
        <f>main!D24</f>
        <v>31-May-2023</v>
      </c>
      <c r="E24" s="5" t="str">
        <f>main!E24</f>
        <v>Wales Online</v>
      </c>
      <c r="F24" s="5" t="str">
        <f>main!F24</f>
        <v>Something went wrong, please try again later.
Invalid email Something went wrong, please try again later.
Keep up to date with the latest stories with our WalesOnline newsletter
Waitrose has apologised to customers after IT issues left shelves bare of some fresh products for days and deliveries disrupted. Branches across the country saw shelves completely bare of bakery, fruit and other fresh items, with essentials not being delivered due to a slow-running system update.
The upmarket grocer offered vouchers to compensate some customers, with receipts reading: “We’re sorry if we did not have everything you were looking for today.”
Customers in Maidenhead, Cheltenham, Cambridge and the Channel Islands all reported not being able to get the products they wanted ahead over the bank holiday weekend and as late at Tuesday evening. On Wednesday, Waitrose said the root cause of the system update delay had been fixed and the availability of fresh products was improving, with all branches receiving regular deliveries.
A spokesman said: “We are really sorry that some branches have had low stock. We’ve fixed the cause of the issue, with extra deliveries already out with stores. We’re grateful for the hard work of our teams and the understanding of our customers.”
The shortage saw some customers use Twitter to complain.
One wrote: “Waitrose in Cheltenham has no fruit or veg – they’ve filled their baskets with wine. Heading to Tesco instead, as you can’t grill Chardonnay.”
Subscribe here for the latest news where you live</v>
      </c>
      <c r="G24" s="5" t="str">
        <f>main!G24</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Something went wrong, please try again later.
Invalid email Something went wrong, please try again later.
Keep up to date with the latest stories with our WalesOnline newsletter
Waitrose has apologised to customers after IT issues left shelves bare of some fresh products for days and deliveries disrupted. Branches across the country saw shelves completely bare of bakery, fruit and other fresh items, with essentials not being delivered due to a slow-running system update.
The upmarket grocer offered vouchers to compensate some customers, with receipts reading: “We’re sorry if we did not have everything you were looking for today.”
Customers in Maidenhead, Cheltenham, Cambridge and the Channel Islands all reported not being able to get the products they wanted ahead over the bank holiday weekend and as late at Tuesday evening. On Wednesday, Waitrose said the root cause of the system update delay had been fixed and the availability of fresh products was improving, with all branches receiving regular deliveries.
A spokesman said: “We are really sorry that some branches have had low stock. We’ve fixed the cause of the issue, with extra deliveries already out with stores. We’re grateful for the hard work of our teams and the understanding of our customers.”
The shortage saw some customers use Twitter to complain.
One wrote: “Waitrose in Cheltenham has no fruit or veg – they’ve filled their baskets with wine. Heading to Tesco instead, as you can’t grill Chardonnay.”
Subscribe here for the latest news where you live
    ###</v>
      </c>
      <c r="H24" s="5">
        <f>main!H24</f>
        <v>735</v>
      </c>
      <c r="I24" s="5" t="str">
        <f>main!I24</f>
        <v>org: Waitrose
country: NA
state: NA
city: NA
industry: Retail
risks: IT issues; delivery disruption; low stock
items_sold: bakery; fruit; fresh items
service_provided: grocery retail
business_relations: NA</v>
      </c>
      <c r="J24" s="5" t="str">
        <f>main!J24</f>
        <v>{'org': 'Waitrose', 'country': '', 'state': '', 'city': '', 'industry': 'Retail', 'risks': 'IT issues; delivery disruption; low stock', 'items_sold': 'bakery; fruit; fresh items', 'service_provided': 'grocery retail', 'business_relations': '', 'article_id': 5701455085, 'source': 'Wales Online'}</v>
      </c>
      <c r="K24" s="9" t="str">
        <f>IF(ISBLANK(main!K24),"",(LEFT(main!K24,3)))</f>
        <v/>
      </c>
      <c r="L24" s="9" t="str">
        <f>IF(ISBLANK(main!L24),"",(LEFT(main!L24,3)))</f>
        <v/>
      </c>
      <c r="M24" s="9" t="str">
        <f>IF(ISBLANK(main!M24),"",(LEFT(main!M24,3)))</f>
        <v/>
      </c>
      <c r="N24" s="9" t="str">
        <f>IF(ISBLANK(main!N24),"",(LEFT(main!N24,3)))</f>
        <v/>
      </c>
      <c r="O24" s="9" t="str">
        <f>IF(ISBLANK(main!O24),"",(LEFT(main!O24,3)))</f>
        <v/>
      </c>
      <c r="P24" s="9" t="str">
        <f>IF(ISBLANK(main!P24),"",(LEFT(main!P24,3)))</f>
        <v/>
      </c>
      <c r="Q24" s="9" t="str">
        <f>IF(ISBLANK(main!Q24),"",(LEFT(main!Q24,3)))</f>
        <v/>
      </c>
      <c r="R24" s="9" t="str">
        <f>IF(ISBLANK(main!R24),"",(LEFT(main!R24,3)))</f>
        <v/>
      </c>
      <c r="S24" s="9" t="str">
        <f>IF(ISBLANK(main!S24),"",(LEFT(main!S24,3)))</f>
        <v xml:space="preserve">   </v>
      </c>
      <c r="T24" s="9" t="str">
        <f>IF(ISBLANK(main!T24),"",(LEFT(main!T24,3)))</f>
        <v/>
      </c>
      <c r="U24" t="str">
        <f t="shared" si="0"/>
        <v>5701455085 &amp;  &amp;  &amp;  &amp;  &amp;  &amp;  &amp;  &amp;  &amp;     \\ \hline</v>
      </c>
      <c r="V24" t="s">
        <v>618</v>
      </c>
    </row>
    <row r="25" spans="1:22" x14ac:dyDescent="0.25">
      <c r="A25" s="5">
        <f>main!A25</f>
        <v>642</v>
      </c>
      <c r="B25" s="5">
        <f>main!B25</f>
        <v>5704943144</v>
      </c>
      <c r="C25" s="5" t="str">
        <f>main!C25</f>
        <v>LME Has Lost Benchmark Status in a Key Part of the Nickel Market</v>
      </c>
      <c r="D25" s="5" t="str">
        <f>main!D25</f>
        <v>01-June-2023</v>
      </c>
      <c r="E25" s="5" t="str">
        <f>main!E25</f>
        <v>Business News Network (BNN) (Canada)</v>
      </c>
      <c r="F25" s="5" t="str">
        <f>main!F25</f>
        <v>(Bloomberg) -- The London Metal Exchange has lost its benchmark status in a key part of the nickel market since last year’s massive short squeeze, according to one of the biggest producers.
Christel Bories, chief executive officer of France’s Eramet SA, said that an index produced by Shanghai Metals Market “has become the benchmark” for pricing ferronickel, a form used for making stainless steel. Eramet says it is the world’s second-largest ferronickel producer.
The loss of significance of its nickel contract is one of a number of challenges facing the LME in the wake of the crisis last March, when the exchange responded to skyrocketing prices by suspending trading and canceling billions of dollars of trades. The LME is also the target of legal action from hedge fund Elliott Investment Management and trading firm Jane Street, as well as an enforcement investigation from the UK’s Financial Conduct Authority.
Prices of different forms of nickel have diverged sharply since the crisis last year. While the LME contract has historically been the reference price for the global nickel industry, only around 25% of nickel production is in the pure metal form that is deliverable at the exchange. The rest comes as intermediate products — like ferronickel — that are used directly by the steel and battery industries.
“There’s an increasing disconnect between the market fundamentals and the product that’s physically stored in the LME warehouses,” Bories said. “The LME’s problem is that it’s pricing the pure ore. Meanwhile nickel is less and less used as a pure metal.”
Ferronickel accounts for just over 10% of global nickel output. The nickel pig iron and nickel sulfate markets, which together represent another 60% or more of global output, are also increasingly using indexes rather than the LME as benchmarks, according to Bories.
The shift is a headache for producers and consumers of nickel, as the price of the products they buy and sell becomes disconnected from the LME, and yet there are no real alternatives to the bourse’s nickel contract for hedging.
The LME has laid out an action plan to rebuild confidence in its marketplace, which includes working to launch a new platform for trading non-pure forms of nickel. Still, its current nickel contract continues to struggle, with average daily volumes in April down 56% compared with February 2022, the month before the crisis.
The short squeeze on the LME is not the only reason for the divergence in nickel prices. Booming Indonesian production of intermediate forms of nickel has helped weigh on their prices, even as the market for nickel metal remained relatively tight.
There are several new plants being developed to convert intermediate products into refined metal that are expected to help close the gap. The LME has said it will “fast track” its process to approve companies to deliver their metal against its contracts.
©2023 Bloomberg L.P.</v>
      </c>
      <c r="G25" s="5" t="str">
        <f>main!G25</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(Bloomberg) -- The London Metal Exchange has lost its benchmark status in a key part of the nickel market since last year’s massive short squeeze, according to one of the biggest producers.
Christel Bories, chief executive officer of France’s Eramet SA, said that an index produced by Shanghai Metals Market “has become the benchmark” for pricing ferronickel, a form used for making stainless steel. Eramet says it is the world’s second-largest ferronickel producer.
The loss of significance of its nickel contract is one of a number of challenges facing the LME in the wake of the crisis last March, when the exchange responded to skyrocketing prices by suspending trading and canceling billions of dollars of trades. The LME is also the target of legal action from hedge fund Elliott Investment Management and trading firm Jane Street, as well as an enforcement investigation from the UK’s Financial Conduct Authority.
Prices of different forms of nickel have diverged sharply since the crisis last year. While the LME contract has historically been the reference price for the global nickel industry, only around 25% of nickel production is in the pure metal form that is deliverable at the exchange. The rest comes as intermediate products — like ferronickel — that are used directly by the steel and battery industries.
“There’s an increasing disconnect between the market fundamentals and the product that’s physically stored in the LME warehouses,” Bories said. “The LME’s problem is that it’s pricing the pure ore. Meanwhile nickel is less and less used as a pure metal.”
Ferronickel accounts for just over 10% of global nickel output. The nickel pig iron and nickel sulfate markets, which together represent another 60% or more of global output, are also increasingly using indexes rather than the LME as benchmarks, according to Bories.
The shift is a headache for producers and consumers of nickel, as the price of the products they buy and sell becomes disconnected from the LME, and yet there are no real alternatives to the bourse’s nickel contract for hedging.
The LME has laid out an action plan to rebuild confidence in its marketplace, which includes working to launch a new platform for trading non-pure forms of nickel. Still, its current nickel contract continues to struggle, with average daily volumes in April down 56% compared with February 2022, the month before the crisis.
The short squeeze on the LME is not the only reason for the divergence in nickel prices. Booming Indonesian production of intermediate forms of nickel has helped weigh on their prices, even as the market for nickel metal remained relatively tight.
There are several new plants being developed to convert intermediate products into refined metal that are expected to help close the gap. The LME has said it will “fast track” its process to approve companies to deliver their metal against its contracts.
©2023 Bloomberg L.P.
    ###</v>
      </c>
      <c r="H25" s="5">
        <f>main!H25</f>
        <v>1019</v>
      </c>
      <c r="I25" s="5" t="str">
        <f>main!I25</f>
        <v>org: London Metal Exchange
country: NA
state: NA
city: NA
industry: Metal Trading
risks: legal action; loss of benchmark status; declining volumes
items_sold: NA
service_provided: Metal Trading Platform
business_relations: hedge fund Elliott Investment Management; trading firm Jane Street</v>
      </c>
      <c r="J25" s="5" t="str">
        <f>main!J25</f>
        <v>{'org': 'London Metal Exchange', 'country': '', 'state': '', 'city': '', 'industry': 'Metal Trading', 'risks': 'legal action; loss of benchmark status; declining volumes', 'items_sold': '', 'service_provided': 'Metal Trading Platform', 'business_relations': 'hedge fund Elliott Investment Management; trading firm Jane Street', 'article_id': 5704943144, 'source': 'Business News Network (BNN) (Canada)'}</v>
      </c>
      <c r="K25" s="9" t="str">
        <f>IF(ISBLANK(main!K25),"",(LEFT(main!K25,3)))</f>
        <v/>
      </c>
      <c r="L25" s="9" t="str">
        <f>IF(ISBLANK(main!L25),"",(LEFT(main!L25,3)))</f>
        <v/>
      </c>
      <c r="M25" s="9" t="str">
        <f>IF(ISBLANK(main!M25),"",(LEFT(main!M25,3)))</f>
        <v/>
      </c>
      <c r="N25" s="9" t="str">
        <f>IF(ISBLANK(main!N25),"",(LEFT(main!N25,3)))</f>
        <v/>
      </c>
      <c r="O25" s="9" t="str">
        <f>IF(ISBLANK(main!O25),"",(LEFT(main!O25,3)))</f>
        <v/>
      </c>
      <c r="P25" s="9" t="str">
        <f>IF(ISBLANK(main!P25),"",(LEFT(main!P25,3)))</f>
        <v/>
      </c>
      <c r="Q25" s="9" t="str">
        <f>IF(ISBLANK(main!Q25),"",(LEFT(main!Q25,3)))</f>
        <v/>
      </c>
      <c r="R25" s="9" t="str">
        <f>IF(ISBLANK(main!R25),"",(LEFT(main!R25,3)))</f>
        <v/>
      </c>
      <c r="S25" s="9" t="str">
        <f>IF(ISBLANK(main!S25),"",(LEFT(main!S25,3)))</f>
        <v>LC</v>
      </c>
      <c r="T25" s="9" t="str">
        <f>IF(ISBLANK(main!T25),"",(LEFT(main!T25,3)))</f>
        <v/>
      </c>
      <c r="U25" t="str">
        <f t="shared" si="0"/>
        <v>5704943144 &amp;  &amp;  &amp;  &amp;  &amp;  &amp;  &amp;  &amp;  &amp; LC \\ \hline</v>
      </c>
    </row>
    <row r="26" spans="1:22" x14ac:dyDescent="0.25">
      <c r="A26" s="5">
        <f>main!A26</f>
        <v>4767</v>
      </c>
      <c r="B26" s="5">
        <f>main!B26</f>
        <v>5670193959</v>
      </c>
      <c r="C26" s="5" t="str">
        <f>main!C26</f>
        <v>Bankrate: These fintechs are automating the budgeting process</v>
      </c>
      <c r="D26" s="5" t="str">
        <f>main!D26</f>
        <v>22-May-2023</v>
      </c>
      <c r="E26" s="5" t="str">
        <f>main!E26</f>
        <v>Fresno Bee</v>
      </c>
      <c r="F26" s="5" t="str">
        <f>main!F26</f>
        <v>RENÉ BENNETT Bankrate.com  While not a bank in the traditional sense, Oportun — formerly known as Digit — is offering a new way for consumers
to do their banking that integrates artificial intelligence (AI) technology. Customers link their bills and credit cards, and Oportun's algorithms determine how much should be allocated to each expense category when a deposit is made.
  This type of fintech account is part of a new trend in the financial industry where banking companies are using advanced technology to make daily money decisions on their customers' behalf. That includes setting aside money to pay bills, tracking savings goal progress and paying down debt.
  The fintechs offering solutions to consumers' budgeting challenges fill a gap that traditional banks have yet to tackle. But while the fintech industry poses a challenge to traditional banking, there are some areas where it falls short of consumers' needs.
  What consumers want from banking services
  The reality of traditional banking is that it doesn't always deliver on everything consumers are looking for. A study by Galileo found that of the 65% of consumers who primarily use a traditional bank account, only about two-thirds (66%) are satisfied with their bank.
  Another study by FICO found that 70% of consumers say they're likely to open an account with another banking provider if that provider can address their unmet needs. But what exactly are those needs?
  One factor to consider is where consumers are struggling financially. The FICO study reported that 68% of consumers are stressed about money every month, and 53% say they aren't on track to meet their financial needs and goals. Alongside that financial uncertainty, consumers are struggling to save: Bankrate's latest emergency savings report found that only 43% of U.S. adults would be able to pay for an unexpected emergency expense with their savings.
  In an economically tight environment, with fears of a looming recession, consumers need tools that can help them keep track of their spending and save more. It's a tedious part of finances that takes time and effort, and many consumers might simply not be able to squeeze that into their busy lives — or they lack the resources to budget effectively. That's where accessible, innovative technology can step in.
  How automated budgeting works
  By using AI and machine learning algorithms, fintech accounts can analyze customers' data, such as their bills, direct deposits and spending patterns, and make daily money decisions for them. The goal is to help consumers reach their financial goals without having to constantly worry about making costly financial decisions.
  “As a consumer, what you really want is a master account that pushes your money in all the directions that it needs to go,” says Alex Johnson, founder of Fintech Takes, a newsletter about fintech.
  The concept is often likened to self-driving: You tell the bank app your destination, and it figures out how you can reach your goal, making tweaks along the way so long as it has your direct deposit.
  Oportun was one of the first fintechs to offer these advanced tools. You can enter the details of your bills and credit cards, and the service will determine how much to take out of your paycheck or other deposits, so you can comfortably make things like car payments and monthly rent on time. When it deducts money allocated for bills, that money is moved into a separate Bills account. The money managed by Oportun is held by its bank partner, Pathward, so that it's still protected by FDIC insurance.
  Meanwhile, Mint is another service that comes with automated budgeting features, which allows customers to create unlimited spending categories. You can set spending limits for each of these categories, and the service will track how much you've spent in each category for you. You'll get notified before overspending and will even receive recommendations for how to cut spending.
  Unlike Oportun, Mint doesn't serve as an alternative to a bank account. You'll still need a separate bank account, but you can link all your accounts to Mint, which then tracks your cash flows and expenses.
  What are the costs?
  There is a price for having these decisions made on your behalf, and it's important to weigh that cost with free options that are available to you.
  Oportun, for example, costs $5 a month once the free trial ends. It factors in that cost along with your other expenses as something it automatically helps you pay. The $5 monthly fee is slightly lower than the average noninterest checking account fee, which is $5.44, according to Bankrate's latest checking account survey.
  Still, if you're looking to avoid fees altogether, free checking accounts abound. Almost half (46%) of noninterest checking accounts charge no monthly fee, and many more offer relatively easy ways to waive their fee.
  But consumers aren't necessarily deterred by a fee if it gets them access to services they need. FICO's study found that 45% of respondents were willing to pay a monthly fee for products and services that helped them with unmet needs. The top features they were willing to pay for include:
  •A service to help negotiate money situations
  •Self-driving budgeting
  •Recommendations on big spending decisions
  If it helps you save more in the long run, paying for an account with automated budgeting could be worth it. But you might not even have to pay for automated budgeting. With Mint, you can use the basic version of the service for free. While it does offer Mint Premium for $4.99 a month — giving you access to advanced features and ad removal — the free version includes the budgeting tool.
  The shortcomings of fintech banking
  Not everyone agrees that consumers will be able to easily set their finances on autopilot. For a smart bank account to succeed, it needs to inspire consumers to connect their financial data to lesser-known brand names and figure out how to keep them using their apps long enough to accomplish a behavior change. It also requires disrupting age-old banking business models, conquering privacy concerns and not botching an algorithm.
  Then, there's the issue of digital-only service. While advanced technology is helping consumers in many aspects of their financial lives, online-only experiences lack the personalized customer service and face-to-face interactions that many consumers value.
  A study by Frost Bank found that consumers are nearly two times as likely to prefer in-person services when planning for major financial events. Furthermore, J.D. Power's 2023 U.S. Retail Banking Satisfaction Study reports that 38% of bank customers consider bank branches as “essential” — an element that fintechs will struggle to make up for unless they partner with banks that offer in-person services.
  The bottom line
  As they develop their products and try to woo new customers, these fintech disruptors will face obstacles, including inertia. The average U.S. adult has used the same primary checking account for about 14 17 years, according to a Bankrate survey. Nowadays, all kinds of competitors are vying to replace the traditional bank account with something better, too.
  But these fintechs are highlighting the potential for technology to address voids in traditional banking that are detrimental to consumers' financial wellbeing. They not only offer an alternative to traditional banking but also provide entirely new ways of managing your finances.
  Even if you're not ready to totally abandon your bank account, it might be worth considering doing at least some of your banking with a fintech company like Oportun or Mint and get access to advanced budgeting features. You might also want to look into other budgeting apps that do some of the legwork of creating a budget for you. Just make sure to evaluate the fees of these services and determine whether it's a cost you're willing to take on.
  (Visit Bankrate online at bankrate.com.) ©2023 Bankrate.com. Distributed by Tribune Content Agency, LLC.
  This story was originally published May 22, 2023, 5:54 AM.</v>
      </c>
      <c r="G26" s="5" t="str">
        <f>main!G26</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RENÉ BENNETT Bankrate.com  While not a bank in the traditional sense, Oportun — formerly known as Digit — is offering a new way for consumers
to do their banking that integrates artificial intelligence (AI) technology. Customers link their bills and credit cards, and Oportun's algorithms determine how much should be allocated to each expense category when a deposit is made.
  This type of fintech account is part of a new trend in the financial industry where banking companies are using advanced technology to make daily money decisions on their customers' behalf. That includes setting aside money to pay bills, tracking savings goal progress and paying down debt.
  The fintechs offering solutions to consumers' budgeting challenges fill a gap that traditional banks have yet to tackle. But while the fintech industry poses a challenge to traditional banking, there are some areas where it falls short of consumers' needs.
  What consumers want from banking services
  The reality of traditional banking is that it doesn't always deliver on everything consumers are looking for. A study by Galileo found that of the 65% of consumers who primarily use a traditional bank account, only about two-thirds (66%) are satisfied with their bank.
  Another study by FICO found that 70% of consumers say they're likely to open an account with another banking provider if that provider can address their unmet needs. But what exactly are those needs?
  One factor to consider is where consumers are struggling financially. The FICO study reported that 68% of consumers are stressed about money every month, and 53% say they aren't on track to meet their financial needs and goals. Alongside that financial uncertainty, consumers are struggling to save: Bankrate's latest emergency savings report found that only 43% of U.S. adults would be able to pay for an unexpected emergency expense with their savings.
  In an economically tight environment, with fears of a looming recession, consumers need tools that can help them keep track of their spending and save more. It's a tedious part of finances that takes time and effort, and many consumers might simply not be able to squeeze that into their busy lives — or they lack the resources to budget effectively. That's where accessible, innovative technology can step in.
  How automated budgeting works
  By using AI and machine learning algorithms, fintech accounts can analyze customers' data, such as their bills, direct deposits and spending patterns, and make daily money decisions for them. The goal is to help consumers reach their financial goals without having to constantly worry about making costly financial decisions.
  “As a consumer, what you really want is a master account that pushes your money in all the directions that it needs to go,” says Alex Johnson, founder of Fintech Takes, a newsletter about fintech.
  The concept is often likened to self-driving: You tell the bank app your destination, and it figures out how you can reach your goal, making tweaks along the way so long as it has your direct deposit.
  Oportun was one of the first fintechs to offer these advanced tools. You can enter the details of your bills and credit cards, and the service will determine how much to take out of your paycheck or other deposits, so you can comfortably make things like car payments and monthly rent on time. When it deducts money allocated for bills, that money is moved into a separate Bills account. The money managed by Oportun is held by its bank partner, Pathward, so that it's still protected by FDIC insurance.
  Meanwhile, Mint is another service that comes with automated budgeting features, which allows customers to create unlimited spending categories. You can set spending limits for each of these categories, and the service will track how much you've spent in each category for you. You'll get notified before overspending and will even receive recommendations for how to cut spending.
  Unlike Oportun, Mint doesn't serve as an alternative to a bank account. You'll still need a separate bank account, but you can link all your accounts to Mint, which then tracks your cash flows and expenses.
  What are the costs?
  There is a price for having these decisions made on your behalf, and it's important to weigh that cost with free options that are available to you.
  Oportun, for example, costs $5 a month once the free trial ends. It factors in that cost along with your other expenses as something it automatically helps you pay. The $5 monthly fee is slightly lower than the average noninterest checking account fee, which is $5.44, according to Bankrate's latest checking account survey.
  Still, if you're looking to avoid fees altogether, free checking accounts abound. Almost half (46%) of noninterest checking accounts charge no monthly fee, and many more offer relatively easy ways to waive their fee.
  But consumers aren't necessarily deterred by a fee if it gets them access to services they need. FICO's study found that 45% of respondents were willing to pay a monthly fee for products and services that helped them with unmet needs. The top features they were willing to pay for include:
  •A service to help negotiate money situations
  •Self-driving budgeting
  •Recommendations on big spending decisions
  If it helps you save more in the long run, paying for an account with automated budgeting could be worth it. But you might not even have to pay for automated budgeting. With Mint, you can use the basic version of the service for free. While it does offer Mint Premium for $4.99 a month — giving you access to advanced features and ad removal — the free version includes the budgeting tool.
  The shortcomings of fintech banking
  Not everyone agrees that consumers will be able to easily set their finances on autopilot. For a smart bank account to succeed, it needs to inspire consumers to connect their financial data to lesser-known brand names and figure out how to keep them using their apps long enough to accomplish a behavior change. It also requires disrupting age-old banking business models, conquering privacy concerns and not botching an algorithm.
  Then, there's the issue of digital-only service. While advanced technology is helping consumers in many aspects of their financial lives, online-only experiences lack the personalized customer service and face-to-face interactions that many consumers value.
  A study by Frost Bank found that consumers are nearly two times as likely to prefer in-person services when planning for major financial events. Furthermore, J.D. Power's 2023 U.S. Retail Banking Satisfaction Study reports that 38% of bank customers consider bank branches as “essential” — an element that fintechs will struggle to make up for unless they partner with banks that offer in-person services.
  The bottom line
  As they develop their products and try to woo new customers, these fintech disruptors will face obstacles, including inertia. The average U.S. adult has used the same primary checking account for about 14 17 years, according to a Bankrate survey. Nowadays, all kinds of competitors are vying to replace the traditional bank account with something better, too.
  But these fintechs are highlighting the potential for technology to address voids in traditional banking that are detrimental to consumers' financial wellbeing. They not only offer an alternative to traditional banking but also provide entirely new ways of managing your finances.
  Even if you're not ready to totally abandon your bank account, it might be worth considering doing at least some of your banking with a fintech company like Oportun or Mint and get access to advanced budgeting features. You might also want to look into other budgeting apps that do some of the legwork of creating a budget for you. Just make sure to evaluate the fees of these services and determine whether it's a cost you're willing to take on.
  (Visit Bankrate online at bankrate.com.) ©2023 Bankrate.com. Distributed by Tribune Content Agency, LLC.
  This story was originally published May 22, 2023, 5:54 AM.
    ###</v>
      </c>
      <c r="H26" s="5">
        <f>main!H26</f>
        <v>2069</v>
      </c>
      <c r="I26" s="5" t="str">
        <f>main!I26</f>
        <v>org: Oportun
country: NA
state: NA
city: NA
industry: Financial
risks: privacy; digital-only; brand recognition
items_sold: NA
service_provided: automated budgeting
business_relations: Pathward</v>
      </c>
      <c r="J26" s="5" t="str">
        <f>main!J26</f>
        <v>{'org': 'Oportun', 'country': '', 'state': '', 'city': '', 'industry': 'Financial', 'risks': 'privacy; digital-only; brand recognition', 'items_sold': '', 'service_provided': 'automated budgeting', 'business_relations': 'Pathward', 'article_id': 5670193959, 'source': 'Fresno Bee'}</v>
      </c>
      <c r="K26" s="9" t="str">
        <f>IF(ISBLANK(main!K26),"",(LEFT(main!K26,3)))</f>
        <v/>
      </c>
      <c r="L26" s="9" t="str">
        <f>IF(ISBLANK(main!L26),"",(LEFT(main!L26,3)))</f>
        <v/>
      </c>
      <c r="M26" s="9" t="str">
        <f>IF(ISBLANK(main!M26),"",(LEFT(main!M26,3)))</f>
        <v/>
      </c>
      <c r="N26" s="9" t="str">
        <f>IF(ISBLANK(main!N26),"",(LEFT(main!N26,3)))</f>
        <v/>
      </c>
      <c r="O26" s="9" t="str">
        <f>IF(ISBLANK(main!O26),"",(LEFT(main!O26,3)))</f>
        <v/>
      </c>
      <c r="P26" s="9" t="str">
        <f>IF(ISBLANK(main!P26),"",(LEFT(main!P26,3)))</f>
        <v/>
      </c>
      <c r="Q26" s="9" t="str">
        <f>IF(ISBLANK(main!Q26),"",(LEFT(main!Q26,3)))</f>
        <v/>
      </c>
      <c r="R26" s="9" t="str">
        <f>IF(ISBLANK(main!R26),"",(LEFT(main!R26,3)))</f>
        <v/>
      </c>
      <c r="S26" s="9" t="str">
        <f>IF(ISBLANK(main!S26),"",(LEFT(main!S26,3)))</f>
        <v xml:space="preserve">   </v>
      </c>
      <c r="T26" s="9" t="str">
        <f>IF(ISBLANK(main!T26),"",(LEFT(main!T26,3)))</f>
        <v/>
      </c>
      <c r="U26" t="str">
        <f t="shared" si="0"/>
        <v>5670193959 &amp;  &amp;  &amp;  &amp;  &amp;  &amp;  &amp;  &amp;  &amp;     \\ \hline</v>
      </c>
      <c r="V26" t="s">
        <v>618</v>
      </c>
    </row>
    <row r="27" spans="1:22" x14ac:dyDescent="0.25">
      <c r="A27" s="5">
        <f>main!A27</f>
        <v>501</v>
      </c>
      <c r="B27" s="5">
        <f>main!B27</f>
        <v>5705711456</v>
      </c>
      <c r="C27" s="5" t="str">
        <f>main!C27</f>
        <v>Automation Anywhere and AWS Bring the Power of Generative AI to Mission Critical Mainstream Enterprise Processes</v>
      </c>
      <c r="D27" s="5" t="str">
        <f>main!D27</f>
        <v>01-June-2023</v>
      </c>
      <c r="E27" s="5" t="str">
        <f>main!E27</f>
        <v>WREG</v>
      </c>
      <c r="F27" s="5" t="str">
        <f>main!F27</f>
        <v>News provided by  Automation Anywhere, Inc.  Jun 01, 2023, 9:09 AM ET  SAN JOSE, Calif.
June 1, 2023 /PRNewswire/ -- Automation Anywhere , the #1 leader in cloud-native intelligent automation, today announced it is working with Amazon Web Services (AWS) to bring intelligent automation and generative AI innovations to market. Leveraging Amazon SageMaker JumpStart, a service that delivers open-source, pre-trained models and Amazon Bedrock , a fully managed service from AWS that makes pre-trained Foundation Models (FMs) easily accessible via an API, Automation Anywhere will offer customers with greater choice, flexibility and reliability for their generative AI deployments.
  "Our vision has always been to make automation accessible to everyone, anywhere," said Mihir Shukla , CEO, and Co-Founder. "Putting our cloud-native Automation Success Platform on AWS was the first step, and now through intelligent automation fused with generative AI on AWS we enable every employee in every company with the potential to transform business and reshape the way we live and work."
  Working together since 2017, Automation Anywhere previously launched its cloud-native RPA solution on AWS. The years-long relationship between Automation Anywhere and AWS has evolved from core infrastructure to the application layer with AI. Automation Anywhere will now develop generative AI powered solutions in customer experience, document processing and contact center intelligence using Amazon SageMaker Jumpstart, Amazon Bedrock, and other AWS AI and ML services, further strengthening the go-to-market relationship.
  "At AWS, our goal is to make it easy, practical, and cost-effective for customers to use generative AI capabilities across their business," said Vasi Philomin , Vice President, Generative AI at AWS. "We are excited for customers to take advantage of our generative AI innovations to help reimagine customers experiences, boost productivity, and bring creative ideas to life."
  "We already have deployed thousands of Automation Anywhere cloud native bots running on AWS," said Luciano de Carvalho , Automation Executive Manager at ITAU Bank, the largest bank in Brazil and LATAM. "We are very excited that AWS and Automation Anywhere are working together to combine Generative AI with Intelligent Automation."
  Automation Anywhere has joined the AWS Independent Software Vendor (ISV) Accelerate Program , a co-sell program for AWS Partners that provides software solutions that run on or integrate with AWS. The program helps AWS Partners drive new business by directly connecting participating ISVs with the AWS Sales organization. The AWS ISV Accelerate Program provides Automation Anywhere with co-sell support and benefits to meet customer needs through collaboration with AWS field sellers globally. Co-selling provides better customer outcomes and assures mutual commitment from AWS and its partners.
  Interact with Automation Anywhere:
  Visit our website: automationanywhere.com
  Follow us on Twitter: @AutomationAnywh
  Explore with us on Instagram: https://www.instagram.com/automation_anywhere/
  Connect with us on LinkedIn: https://www.linkedin.com/company/automation-anywhere
  About Automation Anywhere
  Automation Anywhere is the No. 1 cloud automation platform, delivering automation and process intelligence solutions across all industries to automate end-to-end business processes for the fastest path to enterprise transformation. The company offers the world's only cloud-native platform combining RPA, artificial intelligence, machine learning, and analytics to automate repetitive tasks and build enterprise agility, freeing up humans to pivot to the next big idea and build deeper customer relationships that drive business growth. For additional information, visit www.automationanywhere.com
  Automation Anywhere is a registered trademark/service mark of Automation Anywhere, Inc. in the United States and other countries. Other parties' marks are the property of their respective owners.
  Logo: https://mma.prnewswire.com/media/541440/Automation_Anywhere_Logo.jpg
  View original content: https://www.prnewswire.com/news-releases/automation-anywhere-and-aws-bring-the-power-of-generative-ai-to-mission-critical-mainstream-enterprise-processes-301840124.html
  SOURCE Automation Anywhere, Inc.</v>
      </c>
      <c r="G27" s="5" t="str">
        <f>main!G27</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News provided by  Automation Anywhere, Inc.  Jun 01, 2023, 9:09 AM ET  SAN JOSE, Calif.
June 1, 2023 /PRNewswire/ -- Automation Anywhere , the #1 leader in cloud-native intelligent automation, today announced it is working with Amazon Web Services (AWS) to bring intelligent automation and generative AI innovations to market. Leveraging Amazon SageMaker JumpStart, a service that delivers open-source, pre-trained models and Amazon Bedrock , a fully managed service from AWS that makes pre-trained Foundation Models (FMs) easily accessible via an API, Automation Anywhere will offer customers with greater choice, flexibility and reliability for their generative AI deployments.
  "Our vision has always been to make automation accessible to everyone, anywhere," said Mihir Shukla , CEO, and Co-Founder. "Putting our cloud-native Automation Success Platform on AWS was the first step, and now through intelligent automation fused with generative AI on AWS we enable every employee in every company with the potential to transform business and reshape the way we live and work."
  Working together since 2017, Automation Anywhere previously launched its cloud-native RPA solution on AWS. The years-long relationship between Automation Anywhere and AWS has evolved from core infrastructure to the application layer with AI. Automation Anywhere will now develop generative AI powered solutions in customer experience, document processing and contact center intelligence using Amazon SageMaker Jumpstart, Amazon Bedrock, and other AWS AI and ML services, further strengthening the go-to-market relationship.
  "At AWS, our goal is to make it easy, practical, and cost-effective for customers to use generative AI capabilities across their business," said Vasi Philomin , Vice President, Generative AI at AWS. "We are excited for customers to take advantage of our generative AI innovations to help reimagine customers experiences, boost productivity, and bring creative ideas to life."
  "We already have deployed thousands of Automation Anywhere cloud native bots running on AWS," said Luciano de Carvalho , Automation Executive Manager at ITAU Bank, the largest bank in Brazil and LATAM. "We are very excited that AWS and Automation Anywhere are working together to combine Generative AI with Intelligent Automation."
  Automation Anywhere has joined the AWS Independent Software Vendor (ISV) Accelerate Program , a co-sell program for AWS Partners that provides software solutions that run on or integrate with AWS. The program helps AWS Partners drive new business by directly connecting participating ISVs with the AWS Sales organization. The AWS ISV Accelerate Program provides Automation Anywhere with co-sell support and benefits to meet customer needs through collaboration with AWS field sellers globally. Co-selling provides better customer outcomes and assures mutual commitment from AWS and its partners.
  Interact with Automation Anywhere:
  Visit our website: automationanywhere.com
  Follow us on Twitter: @AutomationAnywh
  Explore with us on Instagram: https://www.instagram.com/automation_anywhere/
  Connect with us on LinkedIn: https://www.linkedin.com/company/automation-anywhere
  About Automation Anywhere
  Automation Anywhere is the No. 1 cloud automation platform, delivering automation and process intelligence solutions across all industries to automate end-to-end business processes for the fastest path to enterprise transformation. The company offers the world's only cloud-native platform combining RPA, artificial intelligence, machine learning, and analytics to automate repetitive tasks and build enterprise agility, freeing up humans to pivot to the next big idea and build deeper customer relationships that drive business growth. For additional information, visit www.automationanywhere.com
  Automation Anywhere is a registered trademark/service mark of Automation Anywhere, Inc. in the United States and other countries. Other parties' marks are the property of their respective owners.
  Logo: https://mma.prnewswire.com/media/541440/Automation_Anywhere_Logo.jpg
  View original content: https://www.prnewswire.com/news-releases/automation-anywhere-and-aws-bring-the-power-of-generative-ai-to-mission-critical-mainstream-enterprise-processes-301840124.html
  SOURCE Automation Anywhere, Inc.
    ###</v>
      </c>
      <c r="H27" s="5">
        <f>main!H27</f>
        <v>1286</v>
      </c>
      <c r="I27" s="5" t="str">
        <f>main!I27</f>
        <v>org: Automation Anywhere
country: NA
state: California
city: San Jose
industry: Cloud Automation
risks: NA
items_sold: NA
service_provided: Automation and Process Intelligence Solutions
business_relations: Amazon Web Services (AWS)</v>
      </c>
      <c r="J27" s="5" t="str">
        <f>main!J27</f>
        <v>{'org': 'Automation Anywhere', 'country': '', 'state': 'California', 'city': 'San Jose', 'industry': 'Cloud Automation', 'risks': '', 'items_sold': '', 'service_provided': 'Automation and Process Intelligence Solutions', 'business_relations': 'Amazon Web Services (AWS)', 'article_id': 5705711456, 'source': 'WREG'}</v>
      </c>
      <c r="K27" s="9" t="str">
        <f>IF(ISBLANK(main!K27),"",(LEFT(main!K27,3)))</f>
        <v/>
      </c>
      <c r="L27" s="9" t="str">
        <f>IF(ISBLANK(main!L27),"",(LEFT(main!L27,3)))</f>
        <v/>
      </c>
      <c r="M27" s="9" t="str">
        <f>IF(ISBLANK(main!M27),"",(LEFT(main!M27,3)))</f>
        <v/>
      </c>
      <c r="N27" s="9" t="str">
        <f>IF(ISBLANK(main!N27),"",(LEFT(main!N27,3)))</f>
        <v/>
      </c>
      <c r="O27" s="9" t="str">
        <f>IF(ISBLANK(main!O27),"",(LEFT(main!O27,3)))</f>
        <v/>
      </c>
      <c r="P27" s="9" t="str">
        <f>IF(ISBLANK(main!P27),"",(LEFT(main!P27,3)))</f>
        <v/>
      </c>
      <c r="Q27" s="9" t="str">
        <f>IF(ISBLANK(main!Q27),"",(LEFT(main!Q27,3)))</f>
        <v/>
      </c>
      <c r="R27" s="9" t="str">
        <f>IF(ISBLANK(main!R27),"",(LEFT(main!R27,3)))</f>
        <v xml:space="preserve">   </v>
      </c>
      <c r="S27" s="9" t="str">
        <f>IF(ISBLANK(main!S27),"",(LEFT(main!S27,3)))</f>
        <v/>
      </c>
      <c r="T27" s="9" t="str">
        <f>IF(ISBLANK(main!T27),"",(LEFT(main!T27,3)))</f>
        <v/>
      </c>
      <c r="U27" t="str">
        <f t="shared" si="0"/>
        <v>5705711456 &amp;  &amp;  &amp;  &amp;  &amp;  &amp;  &amp;  &amp;     &amp;  \\ \hline</v>
      </c>
      <c r="V27" t="s">
        <v>618</v>
      </c>
    </row>
    <row r="28" spans="1:22" x14ac:dyDescent="0.25">
      <c r="A28" s="5">
        <f>main!A28</f>
        <v>4066</v>
      </c>
      <c r="B28" s="5">
        <f>main!B28</f>
        <v>5675330635</v>
      </c>
      <c r="C28" s="5" t="str">
        <f>main!C28</f>
        <v>Listed textiles enterprises face negative prospects this year</v>
      </c>
      <c r="D28" s="5" t="str">
        <f>main!D28</f>
        <v>23-May-2023</v>
      </c>
      <c r="E28" s="5" t="str">
        <f>main!E28</f>
        <v>IntellAsia</v>
      </c>
      <c r="F28" s="5" t="str">
        <f>main!F28</f>
        <v>24-May-2023 Intellasia | VNS | 5:02 AM
Many textile companies are struggling as they have to reduce employees due to shrinking revenues.
The slowdown of global economic growth has affected manufacturing activities across industries, including textiles.
In the first quarter of the year, Vietnamese textile and garment exports decreased nearly 18 per cent on-year to more than $7 billion, according to general Department of Vietnam Customs statistics.
The April data continued to show not very positive signs, with an export value of $2.5 billion, down nearly 20 per cent over last year.
The industry continues to face challenges shortly due to a sharp decrease in purchasing power from major markets such as the US and European Union (EU), the recent textile industry report of KIS Vietnam Securities showed.
Many businesses have not had orders for the rest of the second quarter.
Inventories at major foreign retailers, like Nike and Adidas, have increased since the second half of 2022, while weaker consumption results in reduced orders. Both the problems are unlikely to be solved just in the second quarter.
The securities firm also said that the reopening of China is another obstacle for garment companies as they have to compete with the country’s garment exporters.
However, this is a good sign for yarn companies with a large export market share in China. Besides, according to the Vietnam Cotton and Spinning Association (VCOSA), the price of imported cotton is forecasted to decrease, which will help improve the gross profit margin of yarn companies in the second quarter.
Amid the difficulties, most textile and garment enterprises have cautiously planned for 2023 with negative growth rates.
In particular, Vietnam National Textile and Garment Group (Vinatex) said that the textile and garment industry would face many challenges from the Russia-Ukraine conflict, persistent inflation, and falling global demand. Therefore, the enterprise plans to reduce its profit before tax in 2023 by half over last year to only VND610 billion ($26 million).
In the first quarter, the company posted declines in both consolidated net revenue and profit after tax, down 16.2 per cent and 255.3 per cent on-year, respectively.
Even more cautiously, the general Meeting of Shareholders of Binh Thanh Import Export Production &amp; Trade JSC (Gilimex) approved the 2023 business results, with targeted revenue down more than half to VND1.5 trillion and profit after tax set to fall by 71 per cent year-on-year to nearly VND104 billion.
Gilimex also reported poor performance in the first quarter, with the consolidated revenue down from VND1.4 trillion in 2022 to nearly VND156 billion. And profit after tax suffered a loss of VND39 billion while in the same period last year, it gained VND107 billion.
On the other hand, Song Hong Garment JSC also plans double-digit negative growth. The company’s Annual general Meeting of Shareholders has agreed that the profit before tax in 2023 will reduce by 20 per cent to VND350 billion.
The company said that the global apparel supply chain is moving adversely with weaker demand, so the plan is somewhat modest.
It also reported negative results in the first quarter.
Similarly, Phong Phu Corporation set an optimistic plan with the target of profit after tax reduced by 17 per cent over the same period to VND397 billion.
Thanh Cong Textile and Garment Investment Trading Joint Stock Company also set a target of negative growth in 2023 after experiencing outstanding achievements last year with record revenue and profit.
Textile orders are lower, making the situation difficult for businesses. Amid the tough period, many enterprises have to reduce jobs, up to thousands, to cut costs.
For example, Garmex Saigon announced a drastically cut in employees. In the first quarter of 2023 alone, the number of employees plummeted by 1,797.
In addition, Gilimex and Century Yarn also slightly cut 70 and 11 employees, respectively, in the first quarter of 2023.
As well as listed companies, another well-known enterprise specialising in manufacturing and exporting sports shoes, Pouyuen Vietnam, a subsidiary of Taiwan’s Pou Chen Group (China), has continuously cut jobs.
http://bizhub.vn/markets/listed-textiles-enterprises-face-negative-prospects-this-year_344472.html
Category: Business, Vietnam</v>
      </c>
      <c r="G28" s="5" t="str">
        <f>main!G28</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24-May-2023 Intellasia | VNS | 5:02 AM
Many textile companies are struggling as they have to reduce employees due to shrinking revenues.
The slowdown of global economic growth has affected manufacturing activities across industries, including textiles.
In the first quarter of the year, Vietnamese textile and garment exports decreased nearly 18 per cent on-year to more than $7 billion, according to general Department of Vietnam Customs statistics.
The April data continued to show not very positive signs, with an export value of $2.5 billion, down nearly 20 per cent over last year.
The industry continues to face challenges shortly due to a sharp decrease in purchasing power from major markets such as the US and European Union (EU), the recent textile industry report of KIS Vietnam Securities showed.
Many businesses have not had orders for the rest of the second quarter.
Inventories at major foreign retailers, like Nike and Adidas, have increased since the second half of 2022, while weaker consumption results in reduced orders. Both the problems are unlikely to be solved just in the second quarter.
The securities firm also said that the reopening of China is another obstacle for garment companies as they have to compete with the country’s garment exporters.
However, this is a good sign for yarn companies with a large export market share in China. Besides, according to the Vietnam Cotton and Spinning Association (VCOSA), the price of imported cotton is forecasted to decrease, which will help improve the gross profit margin of yarn companies in the second quarter.
Amid the difficulties, most textile and garment enterprises have cautiously planned for 2023 with negative growth rates.
In particular, Vietnam National Textile and Garment Group (Vinatex) said that the textile and garment industry would face many challenges from the Russia-Ukraine conflict, persistent inflation, and falling global demand. Therefore, the enterprise plans to reduce its profit before tax in 2023 by half over last year to only VND610 billion ($26 million).
In the first quarter, the company posted declines in both consolidated net revenue and profit after tax, down 16.2 per cent and 255.3 per cent on-year, respectively.
Even more cautiously, the general Meeting of Shareholders of Binh Thanh Import Export Production &amp; Trade JSC (Gilimex) approved the 2023 business results, with targeted revenue down more than half to VND1.5 trillion and profit after tax set to fall by 71 per cent year-on-year to nearly VND104 billion.
Gilimex also reported poor performance in the first quarter, with the consolidated revenue down from VND1.4 trillion in 2022 to nearly VND156 billion. And profit after tax suffered a loss of VND39 billion while in the same period last year, it gained VND107 billion.
On the other hand, Song Hong Garment JSC also plans double-digit negative growth. The company’s Annual general Meeting of Shareholders has agreed that the profit before tax in 2023 will reduce by 20 per cent to VND350 billion.
The company said that the global apparel supply chain is moving adversely with weaker demand, so the plan is somewhat modest.
It also reported negative results in the first quarter.
Similarly, Phong Phu Corporation set an optimistic plan with the target of profit after tax reduced by 17 per cent over the same period to VND397 billion.
Thanh Cong Textile and Garment Investment Trading Joint Stock Company also set a target of negative growth in 2023 after experiencing outstanding achievements last year with record revenue and profit.
Textile orders are lower, making the situation difficult for businesses. Amid the tough period, many enterprises have to reduce jobs, up to thousands, to cut costs.
For example, Garmex Saigon announced a drastically cut in employees. In the first quarter of 2023 alone, the number of employees plummeted by 1,797.
In addition, Gilimex and Century Yarn also slightly cut 70 and 11 employees, respectively, in the first quarter of 2023.
As well as listed companies, another well-known enterprise specialising in manufacturing and exporting sports shoes, Pouyuen Vietnam, a subsidiary of Taiwan’s Pou Chen Group (China), has continuously cut jobs.
http://bizhub.vn/markets/listed-textiles-enterprises-face-negative-prospects-this-year_344472.html
Category: Business, Vietnam
    ###</v>
      </c>
      <c r="H28" s="5">
        <f>main!H28</f>
        <v>1332</v>
      </c>
      <c r="I28" s="5" t="str">
        <f>main!I28</f>
        <v xml:space="preserve">org: NA
</v>
      </c>
      <c r="J28" s="5" t="str">
        <f>main!J28</f>
        <v>{'org': '', 'article_id': 5675330635, 'source': 'IntellAsia'}</v>
      </c>
      <c r="K28" s="9" t="str">
        <f>IF(ISBLANK(main!K28),"",(LEFT(main!K28,3)))</f>
        <v xml:space="preserve">FN </v>
      </c>
      <c r="L28" s="9" t="str">
        <f>IF(ISBLANK(main!L28),"",(LEFT(main!L28,3)))</f>
        <v/>
      </c>
      <c r="M28" s="9" t="str">
        <f>IF(ISBLANK(main!M28),"",(LEFT(main!M28,3)))</f>
        <v/>
      </c>
      <c r="N28" s="9" t="str">
        <f>IF(ISBLANK(main!N28),"",(LEFT(main!N28,3)))</f>
        <v/>
      </c>
      <c r="O28" s="9" t="str">
        <f>IF(ISBLANK(main!O28),"",(LEFT(main!O28,3)))</f>
        <v/>
      </c>
      <c r="P28" s="9" t="str">
        <f>IF(ISBLANK(main!P28),"",(LEFT(main!P28,3)))</f>
        <v/>
      </c>
      <c r="Q28" s="9" t="str">
        <f>IF(ISBLANK(main!Q28),"",(LEFT(main!Q28,3)))</f>
        <v/>
      </c>
      <c r="R28" s="9" t="str">
        <f>IF(ISBLANK(main!R28),"",(LEFT(main!R28,3)))</f>
        <v/>
      </c>
      <c r="S28" s="9" t="str">
        <f>IF(ISBLANK(main!S28),"",(LEFT(main!S28,3)))</f>
        <v/>
      </c>
      <c r="T28" s="9" t="str">
        <f>IF(ISBLANK(main!T28),"",(LEFT(main!T28,3)))</f>
        <v/>
      </c>
      <c r="U28" t="str">
        <f t="shared" si="0"/>
        <v>5675330635 &amp; FN  &amp;  &amp;  &amp;  &amp;  &amp;  &amp;  &amp;  &amp;  \\ \hline</v>
      </c>
    </row>
    <row r="29" spans="1:22" x14ac:dyDescent="0.25">
      <c r="A29" s="5">
        <f>main!A29</f>
        <v>333</v>
      </c>
      <c r="B29" s="5">
        <f>main!B29</f>
        <v>5706715292</v>
      </c>
      <c r="C29" s="5" t="str">
        <f>main!C29</f>
        <v>Aptean Expands Supply Chain Offerings Through Acquisition of TOTALogistix</v>
      </c>
      <c r="D29" s="5" t="str">
        <f>main!D29</f>
        <v>01-June-2023</v>
      </c>
      <c r="E29" s="5" t="str">
        <f>main!E29</f>
        <v>ForexTV.com</v>
      </c>
      <c r="F29" s="5" t="str">
        <f>main!F29</f>
        <v>ALPHARETTA, Ga., June 01, 2023 (GLOBE NEWSWIRE) — Today, Aptean , a global provider of mission-critical enterprise software solutions, announced the acquisition of TOTALogistix, a leading provider of cloud-based transportation management systems (TMS) to manufacturers, retailers and distributors in North America.
 The addition of TOTALogistix complements Aptean's capabilities in its existing supply chain products enhancing Aptean's ability to help organizations optimize logistics operations across their entire supply chain. TOTALogistix will benefit from Aptean's scale, resources and technological expertise.
  Founded in 1989 and headquartered in Sparta, New Jersey, TOTALogistix delivers supply chain solutions that enable organizations to efficiently execute complex inbound and outbound shipping. Through a combination of robust technology and deep expertise, TOTALogistix's platform supports critical shipping functions, including supply chain design, procurement, freight audit and payment, and freight brokerage. The company's proprietary TMS solutions, TOTALaccess, ShipSmart and TMS2go are designed to solve the specific logistics challenges faced by manufacturers, distributors and retailers with shipping requirements of all modes of transportation, from overnight letters to ocean containers. The software contains features to support complex rating and routing, multi-modal dispatch, robust integrations, automated workflows, and advanced analytics.
  “In a challenging economy, TMS solutions can deliver a competitive advantage for companies by helping to reduce costs, navigate supply chain complexity and improve customer satisfaction,” said Bob Kocis, President, Americas at Aptean. “We are pleased to add new cloud-based supply chain capabilities to our offerings and are excited to welcome TOTALogistix's team of dedicated supply chain experts to Aptean.”
  “This is an exciting time for TOTALogistix,” said Scott Shearer, CEO at TOTALogistix. “Aptean shares our culture for innovation and together we will bring the benefits of cloud-based supply chain solutions to shippers across North America.”
  Stillwater Capital and Bradley Arant Boult Cummings served as exclusive financial advisor and legal advisor to TOTALogistix, respectively.
  About TOTALogistix
  TOTALogistix is a privately held corporation headquartered in Sparta, NJ. We have been redefining the supply chain industry since 1989. Today, we provide supply chain technology solutions to manufacturers, retailers and distributors throughout North America and the world. To learn more visit: totalogistix.com.
  About Aptean
  Aptean is one of the world's leading providers of purpose-built, industry-specific software that helps manufacturers and distributors effectively run and grow their businesses. With both cloud and on-premise deployment options, Aptean's products, services and unmatched expertise help businesses of all sizes to be Ready for What's Next, Now . Aptean is headquartered in Alpharetta, Georgia and has offices in North America, Europe and Asia-Pacific. To learn more about Aptean and the markets we serve, visit aptean.com.
  Aptean and Ready for What's Next, Now are Registered Trademarks of Aptean, Inc. All other company and product names may be trademarks of the respective companies with which they are associated.
  For Media Inquiries Please Contact
  Alexis Borucke
  Senior Director, Global Corporate Communications
  Alexis.Borucke@Aptean.com
   GlobeNewswire,is one of the world's largest newswire distribution networks, specializing in the delivery of corporate press releases financial disclosures and multimedia content to the media, investment community, individual investors and the general public.
  Please login to join discussion</v>
      </c>
      <c r="G29" s="5" t="str">
        <f>main!G29</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ALPHARETTA, Ga., June 01, 2023 (GLOBE NEWSWIRE) — Today, Aptean , a global provider of mission-critical enterprise software solutions, announced the acquisition of TOTALogistix, a leading provider of cloud-based transportation management systems (TMS) to manufacturers, retailers and distributors in North America.
 The addition of TOTALogistix complements Aptean's capabilities in its existing supply chain products enhancing Aptean's ability to help organizations optimize logistics operations across their entire supply chain. TOTALogistix will benefit from Aptean's scale, resources and technological expertise.
  Founded in 1989 and headquartered in Sparta, New Jersey, TOTALogistix delivers supply chain solutions that enable organizations to efficiently execute complex inbound and outbound shipping. Through a combination of robust technology and deep expertise, TOTALogistix's platform supports critical shipping functions, including supply chain design, procurement, freight audit and payment, and freight brokerage. The company's proprietary TMS solutions, TOTALaccess, ShipSmart and TMS2go are designed to solve the specific logistics challenges faced by manufacturers, distributors and retailers with shipping requirements of all modes of transportation, from overnight letters to ocean containers. The software contains features to support complex rating and routing, multi-modal dispatch, robust integrations, automated workflows, and advanced analytics.
  “In a challenging economy, TMS solutions can deliver a competitive advantage for companies by helping to reduce costs, navigate supply chain complexity and improve customer satisfaction,” said Bob Kocis, President, Americas at Aptean. “We are pleased to add new cloud-based supply chain capabilities to our offerings and are excited to welcome TOTALogistix's team of dedicated supply chain experts to Aptean.”
  “This is an exciting time for TOTALogistix,” said Scott Shearer, CEO at TOTALogistix. “Aptean shares our culture for innovation and together we will bring the benefits of cloud-based supply chain solutions to shippers across North America.”
  Stillwater Capital and Bradley Arant Boult Cummings served as exclusive financial advisor and legal advisor to TOTALogistix, respectively.
  About TOTALogistix
  TOTALogistix is a privately held corporation headquartered in Sparta, NJ. We have been redefining the supply chain industry since 1989. Today, we provide supply chain technology solutions to manufacturers, retailers and distributors throughout North America and the world. To learn more visit: totalogistix.com.
  About Aptean
  Aptean is one of the world's leading providers of purpose-built, industry-specific software that helps manufacturers and distributors effectively run and grow their businesses. With both cloud and on-premise deployment options, Aptean's products, services and unmatched expertise help businesses of all sizes to be Ready for What's Next, Now . Aptean is headquartered in Alpharetta, Georgia and has offices in North America, Europe and Asia-Pacific. To learn more about Aptean and the markets we serve, visit aptean.com.
  Aptean and Ready for What's Next, Now are Registered Trademarks of Aptean, Inc. All other company and product names may be trademarks of the respective companies with which they are associated.
  For Media Inquiries Please Contact
  Alexis Borucke
  Senior Director, Global Corporate Communications
  Alexis.Borucke@Aptean.com
   GlobeNewswire,is one of the world's largest newswire distribution networks, specializing in the delivery of corporate press releases financial disclosures and multimedia content to the media, investment community, individual investors and the general public.
  Please login to join discussion
    ###</v>
      </c>
      <c r="H29" s="5">
        <f>main!H29</f>
        <v>1168</v>
      </c>
      <c r="I29" s="5" t="str">
        <f>main!I29</f>
        <v>org: Aptean
country: U.S.
state: Georgia
city: Alpharetta
industry: Enterprise software solutions
risks: NA
items_sold: NA
service_provided: supply chain technology solutions
business_relations: TOTALogistix</v>
      </c>
      <c r="J29" s="5" t="str">
        <f>main!J29</f>
        <v>{'org': 'Aptean', 'country': 'U.S.', 'state': 'Georgia', 'city': 'Alpharetta', 'industry': 'Enterprise software solutions', 'risks': '', 'items_sold': '', 'service_provided': 'supply chain technology solutions', 'business_relations': 'TOTALogistix', 'article_id': 5706715292, 'source': 'ForexTV.com'}</v>
      </c>
      <c r="K29" s="9" t="str">
        <f>IF(ISBLANK(main!K29),"",(LEFT(main!K29,3)))</f>
        <v/>
      </c>
      <c r="L29" s="9" t="str">
        <f>IF(ISBLANK(main!L29),"",(LEFT(main!L29,3)))</f>
        <v/>
      </c>
      <c r="M29" s="9" t="str">
        <f>IF(ISBLANK(main!M29),"",(LEFT(main!M29,3)))</f>
        <v/>
      </c>
      <c r="N29" s="9" t="str">
        <f>IF(ISBLANK(main!N29),"",(LEFT(main!N29,3)))</f>
        <v/>
      </c>
      <c r="O29" s="9" t="str">
        <f>IF(ISBLANK(main!O29),"",(LEFT(main!O29,3)))</f>
        <v/>
      </c>
      <c r="P29" s="9" t="str">
        <f>IF(ISBLANK(main!P29),"",(LEFT(main!P29,3)))</f>
        <v/>
      </c>
      <c r="Q29" s="9" t="str">
        <f>IF(ISBLANK(main!Q29),"",(LEFT(main!Q29,3)))</f>
        <v/>
      </c>
      <c r="R29" s="9" t="str">
        <f>IF(ISBLANK(main!R29),"",(LEFT(main!R29,3)))</f>
        <v xml:space="preserve">   </v>
      </c>
      <c r="S29" s="9" t="str">
        <f>IF(ISBLANK(main!S29),"",(LEFT(main!S29,3)))</f>
        <v/>
      </c>
      <c r="T29" s="9" t="str">
        <f>IF(ISBLANK(main!T29),"",(LEFT(main!T29,3)))</f>
        <v/>
      </c>
      <c r="U29" t="str">
        <f t="shared" si="0"/>
        <v>5706715292 &amp;  &amp;  &amp;  &amp;  &amp;  &amp;  &amp;  &amp;     &amp;  \\ \hline</v>
      </c>
      <c r="V29" t="s">
        <v>618</v>
      </c>
    </row>
    <row r="30" spans="1:22" x14ac:dyDescent="0.25">
      <c r="A30" s="5">
        <f>main!A30</f>
        <v>4684</v>
      </c>
      <c r="B30" s="5">
        <f>main!B30</f>
        <v>5670968952</v>
      </c>
      <c r="C30" s="5" t="str">
        <f>main!C30</f>
        <v>‘Immediately Stop Using': Waffle Maker Recall Due to Flying Hot Batter; 34 People Hurt</v>
      </c>
      <c r="D30" s="5" t="str">
        <f>main!D30</f>
        <v>22-May-2023</v>
      </c>
      <c r="E30" s="5" t="str">
        <f>main!E30</f>
        <v>NBC New York</v>
      </c>
      <c r="F30" s="5" t="str">
        <f>main!F30</f>
        <v>What to Know Empower Brands is recalling nearly half a million of its PowerXL Stuffed Wafflizer Waffler Makers because of a potential burn hazard.
The recall warns: "Hot pieces of the waffle or stuffing can be expelled from the waffle maker during use or upon opening the product, posing a burn risk to consumers."
To date, there have been 44 reports of incidents involving these waffle makers, of which 34 were burn injuries, three requiring medical attention, the US CPSC said.
Empower Brands is recalling nearly half a million of its PowerXL Stuffed Wafflizer Waffler Makers because of a potential burn hazard.
According to the United States Consumer Product Safety Commission, which issued the recall late last week. About 456,000 units fall under the recall.
The recall warns: "Hot pieces of the waffle or stuffing can be expelled from the waffle maker during use or upon opening the product, posing a burn risk to consumers."
Get Tri-state area news and weather forecasts to your inbox. Sign up for NBC New York newsletters.
To date, there have been 44 reports of incidents involving these waffle makers, of which 34 were burn injuries, three requiring medical attention, the US CPSC said.
PowerXL Stuffed Wafflizer waffle makers that are being recalled are Power XL Model ESWM02 (five inch) as well as PowerXL Model ESWM03 (seven inch).
The US CPSC goes on to warn that "consumers should immediately stop using the recalled PowerXL Model ESWM02 (five inch) and Model ESWM03 (seven inch) Stuffed Wafflizer waffle makers and contact Empower Brands to receive a free latch adaptor part and written instructions to complete the repair."
The waffle makers were sold in 11 colors including black, white, red, cinnamon, gray, lavender, lemon, ocean, slate, seafoam and sage, according to the US CPSP.
These waffle markers were sold at Walmart, Kohls, Big Lots, BJ’s Wholesale Club, Best Buy, The Home Depot, Target, Sam’s Club and other home goods stores nationwide and online at www.QVC.com, www.walmart.com, www.kohls.com and other websites from July 2021 through October 2022 for between $30 and $60.</v>
      </c>
      <c r="G30" s="5" t="str">
        <f>main!G30</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What to Know Empower Brands is recalling nearly half a million of its PowerXL Stuffed Wafflizer Waffler Makers because of a potential burn hazard.
The recall warns: "Hot pieces of the waffle or stuffing can be expelled from the waffle maker during use or upon opening the product, posing a burn risk to consumers."
To date, there have been 44 reports of incidents involving these waffle makers, of which 34 were burn injuries, three requiring medical attention, the US CPSC said.
Empower Brands is recalling nearly half a million of its PowerXL Stuffed Wafflizer Waffler Makers because of a potential burn hazard.
According to the United States Consumer Product Safety Commission, which issued the recall late last week. About 456,000 units fall under the recall.
The recall warns: "Hot pieces of the waffle or stuffing can be expelled from the waffle maker during use or upon opening the product, posing a burn risk to consumers."
Get Tri-state area news and weather forecasts to your inbox. Sign up for NBC New York newsletters.
To date, there have been 44 reports of incidents involving these waffle makers, of which 34 were burn injuries, three requiring medical attention, the US CPSC said.
PowerXL Stuffed Wafflizer waffle makers that are being recalled are Power XL Model ESWM02 (five inch) as well as PowerXL Model ESWM03 (seven inch).
The US CPSC goes on to warn that "consumers should immediately stop using the recalled PowerXL Model ESWM02 (five inch) and Model ESWM03 (seven inch) Stuffed Wafflizer waffle makers and contact Empower Brands to receive a free latch adaptor part and written instructions to complete the repair."
The waffle makers were sold in 11 colors including black, white, red, cinnamon, gray, lavender, lemon, ocean, slate, seafoam and sage, according to the US CPSP.
These waffle markers were sold at Walmart, Kohls, Big Lots, BJ’s Wholesale Club, Best Buy, The Home Depot, Target, Sam’s Club and other home goods stores nationwide and online at www.QVC.com, www.walmart.com, www.kohls.com and other websites from July 2021 through October 2022 for between $30 and $60.
    ###</v>
      </c>
      <c r="H30" s="5">
        <f>main!H30</f>
        <v>913</v>
      </c>
      <c r="I30" s="5" t="str">
        <f>main!I30</f>
        <v>org: Empower Brands
country: NA
state: NA
city: NA
industry: Consumer Products
risks: burn
items_sold: PowerXL Stuffed Wafflizer Waffler Makers
service_provided: NA
business_relations: Walmart; Kohls; Big Lots; BJ’s Wholesale Club; Best Buy; The Home Depot; Target; Sam’s Club; QVC</v>
      </c>
      <c r="J30" s="5" t="str">
        <f>main!J30</f>
        <v>{'org': 'Empower Brands', 'country': '', 'state': '', 'city': '', 'industry': 'Consumer Products', 'risks': 'burn', 'items_sold': 'PowerXL Stuffed Wafflizer Waffler Makers', 'service_provided': '', 'business_relations': 'Walmart; Kohls; Big Lots; BJ’s Wholesale Club; Best Buy; The Home Depot; Target; Sam’s Club; QVC', 'article_id': 5670968952, 'source': 'NBC New York'}</v>
      </c>
      <c r="K30" s="9" t="str">
        <f>IF(ISBLANK(main!K30),"",(LEFT(main!K30,3)))</f>
        <v/>
      </c>
      <c r="L30" s="9" t="str">
        <f>IF(ISBLANK(main!L30),"",(LEFT(main!L30,3)))</f>
        <v/>
      </c>
      <c r="M30" s="9" t="str">
        <f>IF(ISBLANK(main!M30),"",(LEFT(main!M30,3)))</f>
        <v/>
      </c>
      <c r="N30" s="9" t="str">
        <f>IF(ISBLANK(main!N30),"",(LEFT(main!N30,3)))</f>
        <v/>
      </c>
      <c r="O30" s="9" t="str">
        <f>IF(ISBLANK(main!O30),"",(LEFT(main!O30,3)))</f>
        <v/>
      </c>
      <c r="P30" s="9" t="str">
        <f>IF(ISBLANK(main!P30),"",(LEFT(main!P30,3)))</f>
        <v xml:space="preserve">LC </v>
      </c>
      <c r="Q30" s="9" t="str">
        <f>IF(ISBLANK(main!Q30),"",(LEFT(main!Q30,3)))</f>
        <v/>
      </c>
      <c r="R30" s="9" t="str">
        <f>IF(ISBLANK(main!R30),"",(LEFT(main!R30,3)))</f>
        <v/>
      </c>
      <c r="S30" s="9" t="str">
        <f>IF(ISBLANK(main!S30),"",(LEFT(main!S30,3)))</f>
        <v/>
      </c>
      <c r="T30" s="9" t="str">
        <f>IF(ISBLANK(main!T30),"",(LEFT(main!T30,3)))</f>
        <v/>
      </c>
      <c r="U30" t="str">
        <f t="shared" si="0"/>
        <v>5670968952 &amp;  &amp;  &amp;  &amp;  &amp;  &amp; LC  &amp;  &amp;  &amp;  \\ \hline</v>
      </c>
    </row>
    <row r="31" spans="1:22" x14ac:dyDescent="0.25">
      <c r="A31" s="5">
        <f>main!A31</f>
        <v>486</v>
      </c>
      <c r="B31" s="5">
        <f>main!B31</f>
        <v>5705844608</v>
      </c>
      <c r="C31" s="5" t="str">
        <f>main!C31</f>
        <v>UPDATE 1-Eramet no longer sees LME as benchmark for ferronickel -report</v>
      </c>
      <c r="D31" s="5" t="str">
        <f>main!D31</f>
        <v>01-June-2023</v>
      </c>
      <c r="E31" s="5" t="str">
        <f>main!E31</f>
        <v>CNBC Africa</v>
      </c>
      <c r="F31" s="5" t="str">
        <f>main!F31</f>
        <v>(Adds Eramet comment, background in paragraphs 6-7)
June 1 (Reuters) – Eramet considers that the London Metal Exchange (LME) has lost its benchmark status for part of the nickel market to the Shanghai Metals Market, Bloomberg News quoted the head of the French mining company as saying.
An index produced by Shanghai Metals Market “has become the benchmark” for pricing ferronickel, the report quoted Eramet’s Chair and Chief Executive Officer Christel Bories as saying.
“There’s an increasing disconnect between the market fundamentals and the product that’s physically stored in the LME warehouses,” Bories said.
“The LME’s problem is that it’s pricing the pure ore. Meanwhile nickel is less and less used as a pure metal,” Bories added.
Eramet says it is the world’s second-largest producer of ferronickel, which accounts for just over 10% of global nickel output and is used to make stainless steel, the report added.
An Eramet spokesperson said that most of the group’s nickel products were not indexed against LME prices, with only nickel ore in Indonesia tracking the LME.
Eramet has historically produced nickel in the French Pacific territory of New Caledonia but in recent years has rapidly expanded output in Indonesia at the Weda Bay mine in partnership with Chinese steel giant Tsingshan.
The LME launched two consultations on Wednesday on possible reforms in the wake of last year’s crisis in nickel trading, saying it was following up on an action plan set out in March.
The move is part of sweeping reforms to boost investors’ confidence in the wake of last’s year’s crisis, when the exchange suspended trading and annulled billions of dollars of deals. (Reporting by Deep Vakil in Bengaluru Editing by Christina Fincher)
(c) Copyright Thomson Reuters 2023. Click For Restrictions – https://agency.reuters.com/en/copyright.html</v>
      </c>
      <c r="G31" s="5" t="str">
        <f>main!G31</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(Adds Eramet comment, background in paragraphs 6-7)
June 1 (Reuters) – Eramet considers that the London Metal Exchange (LME) has lost its benchmark status for part of the nickel market to the Shanghai Metals Market, Bloomberg News quoted the head of the French mining company as saying.
An index produced by Shanghai Metals Market “has become the benchmark” for pricing ferronickel, the report quoted Eramet’s Chair and Chief Executive Officer Christel Bories as saying.
“There’s an increasing disconnect between the market fundamentals and the product that’s physically stored in the LME warehouses,” Bories said.
“The LME’s problem is that it’s pricing the pure ore. Meanwhile nickel is less and less used as a pure metal,” Bories added.
Eramet says it is the world’s second-largest producer of ferronickel, which accounts for just over 10% of global nickel output and is used to make stainless steel, the report added.
An Eramet spokesperson said that most of the group’s nickel products were not indexed against LME prices, with only nickel ore in Indonesia tracking the LME.
Eramet has historically produced nickel in the French Pacific territory of New Caledonia but in recent years has rapidly expanded output in Indonesia at the Weda Bay mine in partnership with Chinese steel giant Tsingshan.
The LME launched two consultations on Wednesday on possible reforms in the wake of last year’s crisis in nickel trading, saying it was following up on an action plan set out in March.
The move is part of sweeping reforms to boost investors’ confidence in the wake of last’s year’s crisis, when the exchange suspended trading and annulled billions of dollars of deals. (Reporting by Deep Vakil in Bengaluru Editing by Christina Fincher)
(c) Copyright Thomson Reuters 2023. Click For Restrictions – https://agency.reuters.com/en/copyright.html
    ###</v>
      </c>
      <c r="H31" s="5">
        <f>main!H31</f>
        <v>822</v>
      </c>
      <c r="I31" s="5" t="str">
        <f>main!I31</f>
        <v>org: London Metal Exchange
country: NA
state: NA
city: NA
industry: Metal trading
risks: loss of benchmark status
items_sold: NA
service_provided: metal trading
business_relations: NA</v>
      </c>
      <c r="J31" s="5" t="str">
        <f>main!J31</f>
        <v>{'org': 'London Metal Exchange', 'country': '', 'state': '', 'city': '', 'industry': 'Metal trading', 'risks': 'loss of benchmark status', 'items_sold': '', 'service_provided': 'metal trading', 'business_relations': '', 'article_id': 5705844608, 'source': 'CNBC Africa'}</v>
      </c>
      <c r="K31" s="9" t="str">
        <f>IF(ISBLANK(main!K31),"",(LEFT(main!K31,3)))</f>
        <v/>
      </c>
      <c r="L31" s="9" t="str">
        <f>IF(ISBLANK(main!L31),"",(LEFT(main!L31,3)))</f>
        <v/>
      </c>
      <c r="M31" s="9" t="str">
        <f>IF(ISBLANK(main!M31),"",(LEFT(main!M31,3)))</f>
        <v/>
      </c>
      <c r="N31" s="9" t="str">
        <f>IF(ISBLANK(main!N31),"",(LEFT(main!N31,3)))</f>
        <v/>
      </c>
      <c r="O31" s="9" t="str">
        <f>IF(ISBLANK(main!O31),"",(LEFT(main!O31,3)))</f>
        <v/>
      </c>
      <c r="P31" s="9" t="str">
        <f>IF(ISBLANK(main!P31),"",(LEFT(main!P31,3)))</f>
        <v/>
      </c>
      <c r="Q31" s="9" t="str">
        <f>IF(ISBLANK(main!Q31),"",(LEFT(main!Q31,3)))</f>
        <v/>
      </c>
      <c r="R31" s="9" t="str">
        <f>IF(ISBLANK(main!R31),"",(LEFT(main!R31,3)))</f>
        <v/>
      </c>
      <c r="S31" s="9" t="str">
        <f>IF(ISBLANK(main!S31),"",(LEFT(main!S31,3)))</f>
        <v xml:space="preserve">   </v>
      </c>
      <c r="T31" s="9" t="str">
        <f>IF(ISBLANK(main!T31),"",(LEFT(main!T31,3)))</f>
        <v/>
      </c>
      <c r="U31" t="str">
        <f t="shared" si="0"/>
        <v>5705844608 &amp;  &amp;  &amp;  &amp;  &amp;  &amp;  &amp;  &amp;  &amp;     \\ \hline</v>
      </c>
      <c r="V31" t="s">
        <v>618</v>
      </c>
    </row>
    <row r="32" spans="1:22" x14ac:dyDescent="0.25">
      <c r="A32" s="5">
        <f>main!A32</f>
        <v>1962</v>
      </c>
      <c r="B32" s="5">
        <f>main!B32</f>
        <v>5694313094</v>
      </c>
      <c r="C32" s="5" t="str">
        <f>main!C32</f>
        <v>No matter how cynical the overall market is, Avient Corporation (AVNT) performance over the last week is recorded -2.31%</v>
      </c>
      <c r="D32" s="5" t="str">
        <f>main!D32</f>
        <v>29-May-2023</v>
      </c>
      <c r="E32" s="5" t="str">
        <f>main!E32</f>
        <v>Newsdaemon.com</v>
      </c>
      <c r="F32" s="5" t="str">
        <f>main!F32</f>
        <v>Search  Search   Search  Search  admin  May 29, 2023
 No matter how cynical the overall market is, Avient Corporation (AVNT) performance over the last week is recorded -2.31%
  Avient Corporation (NYSE: AVNT) on May 26, 2023, started off the session at the price of $37.88, soaring 0.85% from the previous trading day. During the day, the shares moved up to $38.18 and dropped to $37.57 before settling in for the closing price of $37.73. Within the past 52 weeks, AVNT's price has moved between $27.65 and $52.37.
  Top 5 EV Tech Stocks to Buy for 2023
  According a new report published by BloombergNEF on investment in the energy transition, annual spending on passenger EVs hit $388 billion in 2022, up 53% from the year before. Like we said, the boom is accelerating – and the time to buy EV-related tech stocks is now.
  Click Here to Download the FREE Report.
  Sponsored
  Over the past five-year period, the growth rate of yearbook sales for the company of the Basic Materials sector was 5.60%. The company achieved an average annual earnings per share of -45.50%. With a float of $89.81 million, this company's outstanding shares have now reached $91.00 million.
  Considering the fact that the conglomerate employs 9700 people, you should pay attention to its efficiency factor. In terms of profitability, gross margin is +26.66, operating margin of +8.53, and the pretax margin is +1.88.
  Avient Corporation (AVNT) Breakdown of a Key Holders of the stock
  Observing investor behavior towards Specialty Chemicals industry stocks is more important than anything else. The insider ownership of Avient Corporation is 1.10%, while institutional ownership is 96.90%.
  Avient Corporation (AVNT) Recent Fiscal highlights
  As on 3/30/2023, Multinational firm has announced its last quarter scores, in which it reported $0.63 earnings per share (EPS) for the period topping the consensus outlook (set at $0.55) by $0.08. This company achieved a net margin of +2.44 while generating a return on equity of 4.03. Wall Street market experts anticipate that the next fiscal year will bring earnings of 0.63 per share during the current fiscal year.
  According to the Wall Street analysts, stocks earnings will be around -45.50% per share during the next fiscal year. For the long-term projections, market analysts anticipate that the company's EPS will surge by 8.24% during the next five years compared to -8.00% drop over the previous five years of trading.
  Avient Corporation (NYSE: AVNT) Trading Performance Indicators
  Avient Corporation (AVNT) is currently performing well based on its current performance indicators. A quick ratio of 1.40 was reported for the most recent quarter. In addition, a publicly-traded company's price to sales ratio for the trailing twelve months stands at 1.03.
  For the trailing twelve months, Company's Diluted EPS (Earnings per Share) is 0.43, a number that is poised to hit 0.60 in the next quarter and is forecasted to reach 2.94 in one year's time.
  Technical Analysis of Avient Corporation (AVNT)
  Compared to the last year's volume of 0.46 million, its volume of 0.28 million showed lagged in the last five days. As of the previous 9 days, the stock's Stochastic %D was 21.65%. Additionally, its Average True Range was 1.04.
  During the past 100 days, Avient Corporation's (AVNT) raw stochastic average was set at 35.42%, which indicates a significant increase from 27.86% during the past two weeks. Based on volatility metrics of the stock, it showed a historical volatility of 20.75% in the past 14 days, which was lower than the 34.85% volatility it showed in the past 100 days.
  At the time of writing, stock's 50-day Moving Average is $39.11, while its 200-day Moving Average is $37.76. Nevertheless, the first resistance level for the watch stands at $38.30 in the near term. At $38.54, the stock is likely to face the second major resistance level. The third major resistance level sits at $38.91. If the price goes on to break the first support level at $37.69, it is likely to go to the next support level at $37.32. Now, if the price goes above the second support level, the third support stands at $37.08.
  Avient Corporation (NYSE: AVNT) Key Stats
  Market capitalization of the company is 3.44 billion based on 91,072K outstanding shares. Right now, sales total 3,397 M and income totals 703,100 K. The company made 845,700 K in profit during its latest quarter, and 19,900 K in sales during its previous quarter.
  Tags
  (AVNT)
  Avient Corporation
  Avient Corporation (NYSE: AVNT)
  AVNT Shares
  AVNT Stock
  NYSE: AVNT
  LEAVE A REPLY Cancel reply
  Comment:
  Please enter your comment!
  Name:*
  Please enter your name here
  Email:*
  You have entered an incorrect email address!
  Please enter your email address here
  Website:
  Save my name, email, and website in this browser for the next time I comment.</v>
      </c>
      <c r="G32" s="5" t="str">
        <f>main!G32</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Search  Search   Search  Search  admin  May 29, 2023
 No matter how cynical the overall market is, Avient Corporation (AVNT) performance over the last week is recorded -2.31%
  Avient Corporation (NYSE: AVNT) on May 26, 2023, started off the session at the price of $37.88, soaring 0.85% from the previous trading day. During the day, the shares moved up to $38.18 and dropped to $37.57 before settling in for the closing price of $37.73. Within the past 52 weeks, AVNT's price has moved between $27.65 and $52.37.
  Top 5 EV Tech Stocks to Buy for 2023
  According a new report published by BloombergNEF on investment in the energy transition, annual spending on passenger EVs hit $388 billion in 2022, up 53% from the year before. Like we said, the boom is accelerating – and the time to buy EV-related tech stocks is now.
  Click Here to Download the FREE Report.
  Sponsored
  Over the past five-year period, the growth rate of yearbook sales for the company of the Basic Materials sector was 5.60%. The company achieved an average annual earnings per share of -45.50%. With a float of $89.81 million, this company's outstanding shares have now reached $91.00 million.
  Considering the fact that the conglomerate employs 9700 people, you should pay attention to its efficiency factor. In terms of profitability, gross margin is +26.66, operating margin of +8.53, and the pretax margin is +1.88.
  Avient Corporation (AVNT) Breakdown of a Key Holders of the stock
  Observing investor behavior towards Specialty Chemicals industry stocks is more important than anything else. The insider ownership of Avient Corporation is 1.10%, while institutional ownership is 96.90%.
  Avient Corporation (AVNT) Recent Fiscal highlights
  As on 3/30/2023, Multinational firm has announced its last quarter scores, in which it reported $0.63 earnings per share (EPS) for the period topping the consensus outlook (set at $0.55) by $0.08. This company achieved a net margin of +2.44 while generating a return on equity of 4.03. Wall Street market experts anticipate that the next fiscal year will bring earnings of 0.63 per share during the current fiscal year.
  According to the Wall Street analysts, stocks earnings will be around -45.50% per share during the next fiscal year. For the long-term projections, market analysts anticipate that the company's EPS will surge by 8.24% during the next five years compared to -8.00% drop over the previous five years of trading.
  Avient Corporation (NYSE: AVNT) Trading Performance Indicators
  Avient Corporation (AVNT) is currently performing well based on its current performance indicators. A quick ratio of 1.40 was reported for the most recent quarter. In addition, a publicly-traded company's price to sales ratio for the trailing twelve months stands at 1.03.
  For the trailing twelve months, Company's Diluted EPS (Earnings per Share) is 0.43, a number that is poised to hit 0.60 in the next quarter and is forecasted to reach 2.94 in one year's time.
  Technical Analysis of Avient Corporation (AVNT)
  Compared to the last year's volume of 0.46 million, its volume of 0.28 million showed lagged in the last five days. As of the previous 9 days, the stock's Stochastic %D was 21.65%. Additionally, its Average True Range was 1.04.
  During the past 100 days, Avient Corporation's (AVNT) raw stochastic average was set at 35.42%, which indicates a significant increase from 27.86% during the past two weeks. Based on volatility metrics of the stock, it showed a historical volatility of 20.75% in the past 14 days, which was lower than the 34.85% volatility it showed in the past 100 days.
  At the time of writing, stock's 50-day Moving Average is $39.11, while its 200-day Moving Average is $37.76. Nevertheless, the first resistance level for the watch stands at $38.30 in the near term. At $38.54, the stock is likely to face the second major resistance level. The third major resistance level sits at $38.91. If the price goes on to break the first support level at $37.69, it is likely to go to the next support level at $37.32. Now, if the price goes above the second support level, the third support stands at $37.08.
  Avient Corporation (NYSE: AVNT) Key Stats
  Market capitalization of the company is 3.44 billion based on 91,072K outstanding shares. Right now, sales total 3,397 M and income totals 703,100 K. The company made 845,700 K in profit during its latest quarter, and 19,900 K in sales during its previous quarter.
  Tags
  (AVNT)
  Avient Corporation
  Avient Corporation (NYSE: AVNT)
  AVNT Shares
  AVNT Stock
  NYSE: AVNT
  LEAVE A REPLY Cancel reply
  Comment:
  Please enter your comment!
  Name:*
  Please enter your name here
  Email:*
  You have entered an incorrect email address!
  Please enter your email address here
  Website:
  Save my name, email, and website in this browser for the next time I comment.
    ###</v>
      </c>
      <c r="H32" s="5">
        <f>main!H32</f>
        <v>1665</v>
      </c>
      <c r="I32" s="5" t="str">
        <f>main!I32</f>
        <v>org: Avient Corporation
country: NA
state: NA
city: NA
industry: Basic Materials
risks: NA
items_sold: NA
service_provided: NA
business_relations: NA</v>
      </c>
      <c r="J32" s="5" t="str">
        <f>main!J32</f>
        <v>{'org': 'Avient Corporation', 'country': '', 'state': '', 'city': '', 'industry': 'Basic Materials', 'risks': '', 'items_sold': '', 'service_provided': '', 'business_relations': '', 'article_id': 5694313094, 'source': 'Newsdaemon.com'}</v>
      </c>
      <c r="K32" s="9" t="str">
        <f>IF(ISBLANK(main!K32),"",(LEFT(main!K32,3)))</f>
        <v/>
      </c>
      <c r="L32" s="9" t="str">
        <f>IF(ISBLANK(main!L32),"",(LEFT(main!L32,3)))</f>
        <v/>
      </c>
      <c r="M32" s="9" t="str">
        <f>IF(ISBLANK(main!M32),"",(LEFT(main!M32,3)))</f>
        <v/>
      </c>
      <c r="N32" s="9" t="str">
        <f>IF(ISBLANK(main!N32),"",(LEFT(main!N32,3)))</f>
        <v/>
      </c>
      <c r="O32" s="9" t="str">
        <f>IF(ISBLANK(main!O32),"",(LEFT(main!O32,3)))</f>
        <v/>
      </c>
      <c r="P32" s="9" t="str">
        <f>IF(ISBLANK(main!P32),"",(LEFT(main!P32,3)))</f>
        <v/>
      </c>
      <c r="Q32" s="9" t="str">
        <f>IF(ISBLANK(main!Q32),"",(LEFT(main!Q32,3)))</f>
        <v/>
      </c>
      <c r="R32" s="9" t="str">
        <f>IF(ISBLANK(main!R32),"",(LEFT(main!R32,3)))</f>
        <v/>
      </c>
      <c r="S32" s="9" t="str">
        <f>IF(ISBLANK(main!S32),"",(LEFT(main!S32,3)))</f>
        <v/>
      </c>
      <c r="T32" s="9" t="str">
        <f>IF(ISBLANK(main!T32),"",(LEFT(main!T32,3)))</f>
        <v/>
      </c>
      <c r="U32" t="str">
        <f t="shared" si="0"/>
        <v>5694313094 &amp;  &amp;  &amp;  &amp;  &amp;  &amp;  &amp;  &amp;  &amp;  \\ \hline</v>
      </c>
      <c r="V32" t="s">
        <v>618</v>
      </c>
    </row>
    <row r="33" spans="1:22" x14ac:dyDescent="0.25">
      <c r="A33" s="5">
        <f>main!A33</f>
        <v>393</v>
      </c>
      <c r="B33" s="5">
        <f>main!B33</f>
        <v>5706465273</v>
      </c>
      <c r="C33" s="5" t="str">
        <f>main!C33</f>
        <v>Alipay helps small firms cut costs</v>
      </c>
      <c r="D33" s="5" t="str">
        <f>main!D33</f>
        <v>01-June-2023</v>
      </c>
      <c r="E33" s="5" t="str">
        <f>main!E33</f>
        <v>Standard</v>
      </c>
      <c r="F33" s="5" t="str">
        <f>main!F33</f>
        <v>Ant's Alipay app helped reduce about 6.8 billion yuan (HK$7.49 billion) operational costs for small and micro enterprises last year, says Ant's 2022 Sustainability Report released yesterday.
The affiliate of China's e-commerce giant Alibaba (9988) says it has provided inclusive payment and financial services to 86 million enterprises and operators of small and micro sizes.
The online payments giant also reported that the merchants saw their transactions via mini-programs grow 49 percent on average after Alipay offered the services to 3.95 million merchants by the end of last year.
Meanwhile, Ant's expenses in research and development reached 20.5 billion yuan, more than double from three years ago.
Ant has been releasing annual sustainability reports since 2017. This is the first report after the company proposed new goals in environmental and social governance last year.
Staff reporter</v>
      </c>
      <c r="G33" s="5" t="str">
        <f>main!G33</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Ant's Alipay app helped reduce about 6.8 billion yuan (HK$7.49 billion) operational costs for small and micro enterprises last year, says Ant's 2022 Sustainability Report released yesterday.
The affiliate of China's e-commerce giant Alibaba (9988) says it has provided inclusive payment and financial services to 86 million enterprises and operators of small and micro sizes.
The online payments giant also reported that the merchants saw their transactions via mini-programs grow 49 percent on average after Alipay offered the services to 3.95 million merchants by the end of last year.
Meanwhile, Ant's expenses in research and development reached 20.5 billion yuan, more than double from three years ago.
Ant has been releasing annual sustainability reports since 2017. This is the first report after the company proposed new goals in environmental and social governance last year.
Staff reporter
    ###</v>
      </c>
      <c r="H33" s="5">
        <f>main!H33</f>
        <v>610</v>
      </c>
      <c r="I33" s="5" t="str">
        <f>main!I33</f>
        <v>org: Ant
country: China
state: NA
city: NA
industry: Financial
risks: NA
items_sold: NA
service_provided: payment and financial services
business_relations: Alibaba</v>
      </c>
      <c r="J33" s="5" t="str">
        <f>main!J33</f>
        <v>{'org': 'Ant', 'country': 'China', 'state': '', 'city': '', 'industry': 'Financial', 'risks': '', 'items_sold': '', 'service_provided': 'payment and financial services', 'business_relations': 'Alibaba', 'article_id': 5706465273, 'source': 'Standard'}</v>
      </c>
      <c r="K33" s="9" t="str">
        <f>IF(ISBLANK(main!K33),"",(LEFT(main!K33,3)))</f>
        <v/>
      </c>
      <c r="L33" s="9" t="str">
        <f>IF(ISBLANK(main!L33),"",(LEFT(main!L33,3)))</f>
        <v/>
      </c>
      <c r="M33" s="9" t="str">
        <f>IF(ISBLANK(main!M33),"",(LEFT(main!M33,3)))</f>
        <v/>
      </c>
      <c r="N33" s="9" t="str">
        <f>IF(ISBLANK(main!N33),"",(LEFT(main!N33,3)))</f>
        <v/>
      </c>
      <c r="O33" s="9" t="str">
        <f>IF(ISBLANK(main!O33),"",(LEFT(main!O33,3)))</f>
        <v/>
      </c>
      <c r="P33" s="9" t="str">
        <f>IF(ISBLANK(main!P33),"",(LEFT(main!P33,3)))</f>
        <v/>
      </c>
      <c r="Q33" s="9" t="str">
        <f>IF(ISBLANK(main!Q33),"",(LEFT(main!Q33,3)))</f>
        <v/>
      </c>
      <c r="R33" s="9" t="str">
        <f>IF(ISBLANK(main!R33),"",(LEFT(main!R33,3)))</f>
        <v/>
      </c>
      <c r="S33" s="9" t="str">
        <f>IF(ISBLANK(main!S33),"",(LEFT(main!S33,3)))</f>
        <v/>
      </c>
      <c r="T33" s="9" t="str">
        <f>IF(ISBLANK(main!T33),"",(LEFT(main!T33,3)))</f>
        <v/>
      </c>
      <c r="U33" t="str">
        <f t="shared" si="0"/>
        <v>5706465273 &amp;  &amp;  &amp;  &amp;  &amp;  &amp;  &amp;  &amp;  &amp;  \\ \hline</v>
      </c>
      <c r="V33" t="s">
        <v>618</v>
      </c>
    </row>
    <row r="34" spans="1:22" x14ac:dyDescent="0.25">
      <c r="A34" s="5">
        <f>main!A34</f>
        <v>4842</v>
      </c>
      <c r="B34" s="5">
        <f>main!B34</f>
        <v>5669598185</v>
      </c>
      <c r="C34" s="5" t="str">
        <f>main!C34</f>
        <v>The Life of a Finishing Company and broadening service offerings to Prosper</v>
      </c>
      <c r="D34" s="5" t="str">
        <f>main!D34</f>
        <v>22-May-2023</v>
      </c>
      <c r="E34" s="5" t="str">
        <f>main!E34</f>
        <v>British Print</v>
      </c>
      <c r="F34" s="5" t="str">
        <f>main!F34</f>
        <v>James Wheeler, his sister Emma Miles and brother in law Darren miles have shown their resiliency and adaptability over the years of change across our sector with a wide range of product offerings. They run three businesses K&amp;L Laminators, PJI Packing and Kensetts in the Brighton and Hove area but serve customers Nationally. They are third generation to a company that started in 1884.
They have mapped the changing requirements and opportunities some might say ‘pivoted’, but it’s just adapting to the market and surviving. ‘We have had to change our service offerings as the nature of trade finishing has changed enormously over the years, in some ways we are even more valued with our specialist knowledge, and erosion of skills internally within print businesses. The need for specialist skills is back. However in today’s environment, automation has become an essential investment for a host of reasons. The overwhelming theme for technology in finishing is the streamlining of tasks to reduce touchpoints and speed up the process/accuracy/security. Logically, speed is a requirement given that faster and faster equipment placed upstream in production could mean a bottleneck in finishing and we can offer additional capacity when required.’
 They have seen a big take up in carton work alongside a requirement for case binding.
 K&amp; L laminators Laminating
 2 machines – special finishes - SRA4 – B1
 Silk Screen Varnishing / Printing Line Spot UV, Silk Screen Printing, Rub Silver, Stencil Re Moist Gumming, Scratch &amp; Sniff SRA3 – B1
 Foil Blocking / Embossing / De bossing 5 machines 1 Platen, 2 Clamshells, Cylinder &amp; Flatbed - SRA5 - B1
 Creasing / Perforating / Kiss Cutting / Die Cutting &amp; Creasing / Embossing Dies made from PDF / cutter guides supplied
 A3 Platen, B2 Cylinders SRA6 – B2, B1 Flat bed – B3 to B1
 Tab cutting / Mylar Tab cutting Tab sizes - 7mm - 10mm - 13mm - 15mm -Various combinations for flights and sizes - Mylar Plastic reinforcement
 Encapsulating Finishes - Gloss, Matt, Self- adhesive backing,
 Folding &amp; Gluing / Taping Automatic non capacity pockets / wallets - 1 or 2 glue. Automatic inline double sided taping
 Inline scoring / perforating and folding
 Hand Finishing PJI Packing
 Hand working specialists: including Collating, hand folding, gluing, inserting and taping, eyeletting
 Kensetts Trimming &amp; Folding
 Miniature folding / Leaflet folding - Roll, Concertina, Closed Gatefold
 Section Folding, Map Folding
 Inkjet Numbering - Automatic number whilst folding / codes printed from CSV files
 Peelable Glue applied in line
 Bograma leaflet/notebook die-cutting
 Fold, Stitch &amp; Trim 8 Station &amp; Cover feeder / 4 &amp; 5 Knife for 2 up Work
 In line endorse folding
 Slim line stitching heads, 2 or 4 loop stitching, Lego stitch, Coloured wire.
 Inkjet Numbering - Automatic number on cover whilst stitching / codes printed from CSV files
 PUR / Perfect Binding / Burst Binding 16 Station Gatherer/ 1 Hand Feed Station/Book Block feeder
 Thread Sewing Singer Sewing
 Collating / Wire o binding / Plastic Spiral Binding
 2 x 20 Station Collators / 2 x Automatic Punches / 3 Hand Punches / 3 Semi Auto Wire’o’ Binders
 1 Automatic Wire’o’ Binder
 Drilling, hand wiring, stab stitching, eyeletting, hand / bench work
 Packing &amp; Distribution Shrink wrapping, Poly-bagging, plastic / paper banding
 New services available from April 23
 Case Making/Paper overboard Covers &amp; Case Binding, Ram Punching</v>
      </c>
      <c r="G34" s="5" t="str">
        <f>main!G34</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James Wheeler, his sister Emma Miles and brother in law Darren miles have shown their resiliency and adaptability over the years of change across our sector with a wide range of product offerings. They run three businesses K&amp;L Laminators, PJI Packing and Kensetts in the Brighton and Hove area but serve customers Nationally. They are third generation to a company that started in 1884.
They have mapped the changing requirements and opportunities some might say ‘pivoted’, but it’s just adapting to the market and surviving. ‘We have had to change our service offerings as the nature of trade finishing has changed enormously over the years, in some ways we are even more valued with our specialist knowledge, and erosion of skills internally within print businesses. The need for specialist skills is back. However in today’s environment, automation has become an essential investment for a host of reasons. The overwhelming theme for technology in finishing is the streamlining of tasks to reduce touchpoints and speed up the process/accuracy/security. Logically, speed is a requirement given that faster and faster equipment placed upstream in production could mean a bottleneck in finishing and we can offer additional capacity when required.’
 They have seen a big take up in carton work alongside a requirement for case binding.
 K&amp; L laminators Laminating
 2 machines – special finishes - SRA4 – B1
 Silk Screen Varnishing / Printing Line Spot UV, Silk Screen Printing, Rub Silver, Stencil Re Moist Gumming, Scratch &amp; Sniff SRA3 – B1
 Foil Blocking / Embossing / De bossing 5 machines 1 Platen, 2 Clamshells, Cylinder &amp; Flatbed - SRA5 - B1
 Creasing / Perforating / Kiss Cutting / Die Cutting &amp; Creasing / Embossing Dies made from PDF / cutter guides supplied
 A3 Platen, B2 Cylinders SRA6 – B2, B1 Flat bed – B3 to B1
 Tab cutting / Mylar Tab cutting Tab sizes - 7mm - 10mm - 13mm - 15mm -Various combinations for flights and sizes - Mylar Plastic reinforcement
 Encapsulating Finishes - Gloss, Matt, Self- adhesive backing,
 Folding &amp; Gluing / Taping Automatic non capacity pockets / wallets - 1 or 2 glue. Automatic inline double sided taping
 Inline scoring / perforating and folding
 Hand Finishing PJI Packing
 Hand working specialists: including Collating, hand folding, gluing, inserting and taping, eyeletting
 Kensetts Trimming &amp; Folding
 Miniature folding / Leaflet folding - Roll, Concertina, Closed Gatefold
 Section Folding, Map Folding
 Inkjet Numbering - Automatic number whilst folding / codes printed from CSV files
 Peelable Glue applied in line
 Bograma leaflet/notebook die-cutting
 Fold, Stitch &amp; Trim 8 Station &amp; Cover feeder / 4 &amp; 5 Knife for 2 up Work
 In line endorse folding
 Slim line stitching heads, 2 or 4 loop stitching, Lego stitch, Coloured wire.
 Inkjet Numbering - Automatic number on cover whilst stitching / codes printed from CSV files
 PUR / Perfect Binding / Burst Binding 16 Station Gatherer/ 1 Hand Feed Station/Book Block feeder
 Thread Sewing Singer Sewing
 Collating / Wire o binding / Plastic Spiral Binding
 2 x 20 Station Collators / 2 x Automatic Punches / 3 Hand Punches / 3 Semi Auto Wire’o’ Binders
 1 Automatic Wire’o’ Binder
 Drilling, hand wiring, stab stitching, eyeletting, hand / bench work
 Packing &amp; Distribution Shrink wrapping, Poly-bagging, plastic / paper banding
 New services available from April 23
 Case Making/Paper overboard Covers &amp; Case Binding, Ram Punching
    ###</v>
      </c>
      <c r="H34" s="5">
        <f>main!H34</f>
        <v>1236</v>
      </c>
      <c r="I34" s="5" t="str">
        <f>main!I34</f>
        <v>org: K&amp;L Laminators; PJI Packing; Kensetts
country: NA
state: NA
city: Brighton and Hove
industry: Printing and Finishing
risks: NA
items_sold: NA
service_provided: Laminating; Silk Screen Varnishing; Foil Blocking; Embossing; Creasing; Perforating; Kiss Cutting; Die Cutting; Tab cutting; Mylar Tab cutting; Encapsulating Finishes; Folding; Gluing; Taping; Trimming; Folding; Inkjet Numbering; Peelable Glue; Bograma leaflet/notebook die-cutting; Fold; Stitch; Trim; PUR/Perfect Binding; Burst Binding; Thread Sewing; Collating; Wire o binding; Plastic Spiral Binding; Drilling; Packing; Distribution; Case Making; Paper overboard Covers; Case Binding; Ram Punching
business_relations: NA</v>
      </c>
      <c r="J34" s="5" t="str">
        <f>main!J34</f>
        <v>{'org': 'K&amp;L Laminators; PJI Packing; Kensetts', 'country': '', 'state': '', 'city': 'Brighton and Hove', 'industry': 'Printing and Finishing', 'risks': '', 'items_sold': '', 'service_provided': 'Laminating; Silk Screen Varnishing; Foil Blocking; Embossing; Creasing; Perforating; Kiss Cutting; Die Cutting; Tab cutting; Mylar Tab cutting; Encapsulating Finishes; Folding; Gluing; Taping; Trimming; Folding; Inkjet Numbering; Peelable Glue; Bograma leaflet/notebook die-cutting; Fold; Stitch; Trim; PUR/Perfect Binding; Burst Binding; Thread Sewing; Collating; Wire o binding; Plastic Spiral Binding; Drilling; Packing; Distribution; Case Making; Paper overboard Covers; Case Binding; Ram Punching', 'business_relations': '', 'article_id': 5669598185, 'source': 'British Print'}</v>
      </c>
      <c r="K34" s="9" t="str">
        <f>IF(ISBLANK(main!K34),"",(LEFT(main!K34,3)))</f>
        <v xml:space="preserve">PF </v>
      </c>
      <c r="L34" s="9" t="str">
        <f>IF(ISBLANK(main!L34),"",(LEFT(main!L34,3)))</f>
        <v/>
      </c>
      <c r="M34" s="9" t="str">
        <f>IF(ISBLANK(main!M34),"",(LEFT(main!M34,3)))</f>
        <v/>
      </c>
      <c r="N34" s="9" t="str">
        <f>IF(ISBLANK(main!N34),"",(LEFT(main!N34,3)))</f>
        <v/>
      </c>
      <c r="O34" s="9" t="str">
        <f>IF(ISBLANK(main!O34),"",(LEFT(main!O34,3)))</f>
        <v/>
      </c>
      <c r="P34" s="9" t="str">
        <f>IF(ISBLANK(main!P34),"",(LEFT(main!P34,3)))</f>
        <v/>
      </c>
      <c r="Q34" s="9" t="str">
        <f>IF(ISBLANK(main!Q34),"",(LEFT(main!Q34,3)))</f>
        <v/>
      </c>
      <c r="R34" s="9" t="str">
        <f>IF(ISBLANK(main!R34),"",(LEFT(main!R34,3)))</f>
        <v/>
      </c>
      <c r="S34" s="9" t="str">
        <f>IF(ISBLANK(main!S34),"",(LEFT(main!S34,3)))</f>
        <v/>
      </c>
      <c r="T34" s="9" t="str">
        <f>IF(ISBLANK(main!T34),"",(LEFT(main!T34,3)))</f>
        <v/>
      </c>
      <c r="U34" t="str">
        <f t="shared" si="0"/>
        <v>5669598185 &amp; PF  &amp;  &amp;  &amp;  &amp;  &amp;  &amp;  &amp;  &amp;  \\ \hline</v>
      </c>
    </row>
    <row r="35" spans="1:22" x14ac:dyDescent="0.25">
      <c r="A35" s="5">
        <f>main!A35</f>
        <v>4866</v>
      </c>
      <c r="B35" s="5">
        <f>main!B35</f>
        <v>5669336062</v>
      </c>
      <c r="C35" s="5" t="str">
        <f>main!C35</f>
        <v>Copper pressured by poor demand prospects and higher supply</v>
      </c>
      <c r="D35" s="5" t="str">
        <f>main!D35</f>
        <v>22-May-2023</v>
      </c>
      <c r="E35" s="5" t="str">
        <f>main!E35</f>
        <v>Financial Post</v>
      </c>
      <c r="F35" s="5" t="str">
        <f>main!F35</f>
        <v>This advertisement has not loaded yet, but your article continues below.
Posthaste: Remember those recession warnings for Canada? They're back and they are flashing red
Posthaste: Canadians' love affair with variable-rate mortgages is over — now there's a new thing
Massive TFSA overcontribution lands taxpayer in trouble with the CRA
'We are in an affordability crisis and we have to wake up': CIBC's Benjamin Tal on Canada's housing market
Copper pressured by poor demand prospects and higher supply
Article content LONDON — Copper prices fell on Monday as the market focused on a deteriorating demand picture in top consumer China, rising supplies and climbing inventories in LME-approved warehouses. We apologize, but this video has failed to load.
tap here to see other videos from our team. Try refreshing your browser, or Copper pressured by poor demand prospects and higher supply Back to video Benchmark copper on the London Metal Exchange (LME) was down 1.1% at $8,157 a tonne by 1006 GMT.
Financial Post Top Stories Sign up to receive the daily top stories from the Financial Post, a division of Postmedia Network Inc. Email Address There was an error, please provide a valid email address. Sign Up By clicking on the sign up button you consent to receive the above newsletter from Postmedia Network Inc. You may unsubscribe any time by clicking on the unsubscribe link at the bottom of our emails or any newsletter. Postmedia Network Inc. | 365 Bloor Street East, Toronto, Ontario, M4W 3L4 | 416-383-2300 Thanks for signing up! A welcome email is on its way. If you don't see it, please check your junk folder. The next issue of Financial Post Top Stories will soon be in your inbox. We encountered an issue signing you up. Please try again
Article content Prices of the metal used in the power and construction industries fell below the 200-day moving average on May 11 and have since traded in a narrow range. “May is seasonally a slow month for industrial metals demand. Copper demand looks weak, orders from wire rod plants are poor,” said Dan Smith, head of research at Amalgamated Metal Trading. “We are also seeing a pick-up in supplies.”
Advertisement 2 Story continues below This advertisement has not loaded yet, but your article continues below.
THIS CONTENT IS RESERVED FOR SUBSCRIBERS ONLY Subscribe now to read the latest news in your city and across Canada. Exclusive articles by Kevin Carmichael, Victoria Wells, Jake Edmiston, Gabriel Friedman and others.
Daily content from Financial Times, the world's leading global business publication.
Unlimited online access to read articles from Financial Post, National Post and 15 news sites across Canada with one account.
National Post ePaper, an electronic replica of the print edition to view on any device, share and comment on.
Daily puzzles, including the New York Times Crossword. SUBSCRIBE TO UNLOCK MORE ARTICLES Subscribe now to read the latest news in your city and across Canada. Exclusive articles by Kevin Carmichael, Victoria Wells, Jake Edmiston, Gabriel Friedman and others.
Daily content from Financial Times, the world's leading global business publication.
Unlimited online access to read articles from Financial Post, National Post and 15 news sites across Canada with one account.
National Post ePaper, an electronic replica of the print edition to view on any device, share and comment on.
Daily puzzles, including the New York Times Crossword. REGISTER TO UNLOCK MORE ARTICLES Create an account or sign in to continue with your reading experience. Access articles from across Canada with one account.
Share your thoughts and join the conversation in the comments.
Enjoy additional articles per month.
Get email updates from your favourite authors. Don't have an account? Create Account or View more offers
Article content China’s CMOC recently reached an agreement on royalties with Democratic Republic of Congo’s state miner, paving the way for copper exports to resume. Copper production in Peru jumped in March as large mines resumed operations after stoppages caused by social protests. Stocks of copper in LME warehouses have risen by 80% since the middle of April to 92,250 tonnes. This has eased worries about supplies on the LME market and widened the discount for the cash contract over the three-month copper to about $50 a tonne. Industrial metals prices are also being influenced by negotiations over the U.S. debt ceiling. Investors are concerned about the possibility of the US federal government falling behind on its debt payments, which could trigger a default and spark chaos in financial markets.
Advertisement 3 Story continues below This advertisement has not loaded yet, but your article continues below.
Article content Elsewhere, zinc fell to 2-1/2-year lows of $2,426 a tonne. Prices of the metal used to galvanize steel for construction have dropped 30% over the past four months. The sell-off was triggered by sliding activity in China, where new construction starts measured by floor area fell 21.2% year on year in the January-April period, having been 19.2% down in the first three months. Three-month zinc fell 1% to $2,454 a tonne. In other metals, aluminum ceded 1.1% to $2,259, lead was up 0.1% to $2,095, tin lost 1.5% to $25,065 and nickel gained 1.1% to $21,525. (Reporting by Pratima Desai Editing by David Goodman)
Share this article in your social network</v>
      </c>
      <c r="G35" s="5" t="str">
        <f>main!G35</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This advertisement has not loaded yet, but your article continues below.
Posthaste: Remember those recession warnings for Canada? They're back and they are flashing red
Posthaste: Canadians' love affair with variable-rate mortgages is over — now there's a new thing
Massive TFSA overcontribution lands taxpayer in trouble with the CRA
'We are in an affordability crisis and we have to wake up': CIBC's Benjamin Tal on Canada's housing market
Copper pressured by poor demand prospects and higher supply
Article content LONDON — Copper prices fell on Monday as the market focused on a deteriorating demand picture in top consumer China, rising supplies and climbing inventories in LME-approved warehouses. We apologize, but this video has failed to load.
tap here to see other videos from our team. Try refreshing your browser, or Copper pressured by poor demand prospects and higher supply Back to video Benchmark copper on the London Metal Exchange (LME) was down 1.1% at $8,157 a tonne by 1006 GMT.
Financial Post Top Stories Sign up to receive the daily top stories from the Financial Post, a division of Postmedia Network Inc. Email Address There was an error, please provide a valid email address. Sign Up By clicking on the sign up button you consent to receive the above newsletter from Postmedia Network Inc. You may unsubscribe any time by clicking on the unsubscribe link at the bottom of our emails or any newsletter. Postmedia Network Inc. | 365 Bloor Street East, Toronto, Ontario, M4W 3L4 | 416-383-2300 Thanks for signing up! A welcome email is on its way. If you don't see it, please check your junk folder. The next issue of Financial Post Top Stories will soon be in your inbox. We encountered an issue signing you up. Please try again
Article content Prices of the metal used in the power and construction industries fell below the 200-day moving average on May 11 and have since traded in a narrow range. “May is seasonally a slow month for industrial metals demand. Copper demand looks weak, orders from wire rod plants are poor,” said Dan Smith, head of research at Amalgamated Metal Trading. “We are also seeing a pick-up in supplies.”
Advertisement 2 Story continues below This advertisement has not loaded yet, but your article continues below.
THIS CONTENT IS RESERVED FOR SUBSCRIBERS ONLY Subscribe now to read the latest news in your city and across Canada. Exclusive articles by Kevin Carmichael, Victoria Wells, Jake Edmiston, Gabriel Friedman and others.
Daily content from Financial Times, the world's leading global business publication.
Unlimited online access to read articles from Financial Post, National Post and 15 news sites across Canada with one account.
National Post ePaper, an electronic replica of the print edition to view on any device, share and comment on.
Daily puzzles, including the New York Times Crossword. SUBSCRIBE TO UNLOCK MORE ARTICLES Subscribe now to read the latest news in your city and across Canada. Exclusive articles by Kevin Carmichael, Victoria Wells, Jake Edmiston, Gabriel Friedman and others.
Daily content from Financial Times, the world's leading global business publication.
Unlimited online access to read articles from Financial Post, National Post and 15 news sites across Canada with one account.
National Post ePaper, an electronic replica of the print edition to view on any device, share and comment on.
Daily puzzles, including the New York Times Crossword. REGISTER TO UNLOCK MORE ARTICLES Create an account or sign in to continue with your reading experience. Access articles from across Canada with one account.
Share your thoughts and join the conversation in the comments.
Enjoy additional articles per month.
Get email updates from your favourite authors. Don't have an account? Create Account or View more offers
Article content China’s CMOC recently reached an agreement on royalties with Democratic Republic of Congo’s state miner, paving the way for copper exports to resume. Copper production in Peru jumped in March as large mines resumed operations after stoppages caused by social protests. Stocks of copper in LME warehouses have risen by 80% since the middle of April to 92,250 tonnes. This has eased worries about supplies on the LME market and widened the discount for the cash contract over the three-month copper to about $50 a tonne. Industrial metals prices are also being influenced by negotiations over the U.S. debt ceiling. Investors are concerned about the possibility of the US federal government falling behind on its debt payments, which could trigger a default and spark chaos in financial markets.
Advertisement 3 Story continues below This advertisement has not loaded yet, but your article continues below.
Article content Elsewhere, zinc fell to 2-1/2-year lows of $2,426 a tonne. Prices of the metal used to galvanize steel for construction have dropped 30% over the past four months. The sell-off was triggered by sliding activity in China, where new construction starts measured by floor area fell 21.2% year on year in the January-April period, having been 19.2% down in the first three months. Three-month zinc fell 1% to $2,454 a tonne. In other metals, aluminum ceded 1.1% to $2,259, lead was up 0.1% to $2,095, tin lost 1.5% to $25,065 and nickel gained 1.1% to $21,525. (Reporting by Pratima Desai Editing by David Goodman)
Share this article in your social network
    ###</v>
      </c>
      <c r="H35" s="5">
        <f>main!H35</f>
        <v>1578</v>
      </c>
      <c r="I35" s="5" t="str">
        <f>main!I35</f>
        <v xml:space="preserve">org: NA
</v>
      </c>
      <c r="J35" s="5" t="str">
        <f>main!J35</f>
        <v>{'org': '', 'article_id': 5669336062, 'source': 'Financial Post'}</v>
      </c>
      <c r="K35" s="9" t="str">
        <f>IF(ISBLANK(main!K35),"",(LEFT(main!K35,3)))</f>
        <v/>
      </c>
      <c r="L35" s="9" t="str">
        <f>IF(ISBLANK(main!L35),"",(LEFT(main!L35,3)))</f>
        <v/>
      </c>
      <c r="M35" s="9" t="str">
        <f>IF(ISBLANK(main!M35),"",(LEFT(main!M35,3)))</f>
        <v/>
      </c>
      <c r="N35" s="9" t="str">
        <f>IF(ISBLANK(main!N35),"",(LEFT(main!N35,3)))</f>
        <v/>
      </c>
      <c r="O35" s="9" t="str">
        <f>IF(ISBLANK(main!O35),"",(LEFT(main!O35,3)))</f>
        <v/>
      </c>
      <c r="P35" s="9" t="str">
        <f>IF(ISBLANK(main!P35),"",(LEFT(main!P35,3)))</f>
        <v/>
      </c>
      <c r="Q35" s="9" t="str">
        <f>IF(ISBLANK(main!Q35),"",(LEFT(main!Q35,3)))</f>
        <v/>
      </c>
      <c r="R35" s="9" t="str">
        <f>IF(ISBLANK(main!R35),"",(LEFT(main!R35,3)))</f>
        <v/>
      </c>
      <c r="S35" s="9" t="str">
        <f>IF(ISBLANK(main!S35),"",(LEFT(main!S35,3)))</f>
        <v/>
      </c>
      <c r="T35" s="9" t="str">
        <f>IF(ISBLANK(main!T35),"",(LEFT(main!T35,3)))</f>
        <v/>
      </c>
      <c r="U35" t="str">
        <f t="shared" si="0"/>
        <v>5669336062 &amp;  &amp;  &amp;  &amp;  &amp;  &amp;  &amp;  &amp;  &amp;  \\ \hline</v>
      </c>
      <c r="V35" t="s">
        <v>618</v>
      </c>
    </row>
    <row r="36" spans="1:22" x14ac:dyDescent="0.25">
      <c r="A36" s="5">
        <f>main!A36</f>
        <v>1755</v>
      </c>
      <c r="B36" s="5">
        <f>main!B36</f>
        <v>5696526422</v>
      </c>
      <c r="C36" s="5" t="str">
        <f>main!C36</f>
        <v>Singapore home prices surpass Hong Kong as APAC’s most expensive – survey</v>
      </c>
      <c r="D36" s="5" t="str">
        <f>main!D36</f>
        <v>30-May-2023</v>
      </c>
      <c r="E36" s="5" t="str">
        <f>main!E36</f>
        <v>KFGO</v>
      </c>
      <c r="F36" s="5" t="str">
        <f>main!F36</f>
        <v>The institute’s 2023 APAC Home Attainability Index showed the median price for a Singapore home was $1.2 million compared with $1.16 million in Hong Kong, where prices dropped 15% last year.
Sydney houses ranked third at $980,000.
 Singapore’s property market has been unusually resilient, with prices rising 8.6% last year and 10.6% in 2021, prompting authorities to introduce tough new cooling measures.
 Monthly rents in Singapore also held the top spot in Asia-Pacific at a median of $2,598, trailed by Sydney houses at $1,958 and Sydney apartments at $1,732. Hong Kong ranked fourth at $1,686.
 A heavy influx of immigrants and a trend among young professionals to move out of multi-generational family homes were key drivers behind Singapore’s sharp rise in rents and home prices, the institute said.
 When including public housing options, however, Singapore offered the most affordable home ownership with its government-built Housing and Development Board flats, which sold for a median price just 4.7 times the median household income.
 The report compared housing prices against median incomes in 45 cities across the Asia-Pacific region.
 Home ownership posed severe challenges in major cities in China, the Philippines and Vietnam, including Hong Kong, Shenzhen, Metro Manila, Metro Cebu, Ho Chi Minh City and Danang, where median home prices were 20 to 35 times the median household income.
 Rents were generally deemed more affordable, with monthly rents in most cities below 30% of median household income. Cities in Japan and South Korea had the lowest ratio of monthly rent to income.</v>
      </c>
      <c r="G36" s="5" t="str">
        <f>main!G36</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The institute’s 2023 APAC Home Attainability Index showed the median price for a Singapore home was $1.2 million compared with $1.16 million in Hong Kong, where prices dropped 15% last year.
Sydney houses ranked third at $980,000.
 Singapore’s property market has been unusually resilient, with prices rising 8.6% last year and 10.6% in 2021, prompting authorities to introduce tough new cooling measures.
 Monthly rents in Singapore also held the top spot in Asia-Pacific at a median of $2,598, trailed by Sydney houses at $1,958 and Sydney apartments at $1,732. Hong Kong ranked fourth at $1,686.
 A heavy influx of immigrants and a trend among young professionals to move out of multi-generational family homes were key drivers behind Singapore’s sharp rise in rents and home prices, the institute said.
 When including public housing options, however, Singapore offered the most affordable home ownership with its government-built Housing and Development Board flats, which sold for a median price just 4.7 times the median household income.
 The report compared housing prices against median incomes in 45 cities across the Asia-Pacific region.
 Home ownership posed severe challenges in major cities in China, the Philippines and Vietnam, including Hong Kong, Shenzhen, Metro Manila, Metro Cebu, Ho Chi Minh City and Danang, where median home prices were 20 to 35 times the median household income.
 Rents were generally deemed more affordable, with monthly rents in most cities below 30% of median household income. Cities in Japan and South Korea had the lowest ratio of monthly rent to income.
    ###</v>
      </c>
      <c r="H36" s="5">
        <f>main!H36</f>
        <v>770</v>
      </c>
      <c r="I36" s="5" t="str">
        <f>main!I36</f>
        <v>org: NA
country: NA
state: NA
city: NA
industry: NA
risks: NA
items_sold: NA
service_provided: NA
business_relations: NA</v>
      </c>
      <c r="J36" s="5" t="str">
        <f>main!J36</f>
        <v>{'org': '', 'country': '', 'state': '', 'city': '', 'industry': '', 'risks': '', 'items_sold': '', 'service_provided': '', 'business_relations': '', 'article_id': 5696526422, 'source': 'KFGO'}</v>
      </c>
      <c r="K36" s="9" t="str">
        <f>IF(ISBLANK(main!K36),"",(LEFT(main!K36,3)))</f>
        <v/>
      </c>
      <c r="L36" s="9" t="str">
        <f>IF(ISBLANK(main!L36),"",(LEFT(main!L36,3)))</f>
        <v/>
      </c>
      <c r="M36" s="9" t="str">
        <f>IF(ISBLANK(main!M36),"",(LEFT(main!M36,3)))</f>
        <v/>
      </c>
      <c r="N36" s="9" t="str">
        <f>IF(ISBLANK(main!N36),"",(LEFT(main!N36,3)))</f>
        <v/>
      </c>
      <c r="O36" s="9" t="str">
        <f>IF(ISBLANK(main!O36),"",(LEFT(main!O36,3)))</f>
        <v/>
      </c>
      <c r="P36" s="9" t="str">
        <f>IF(ISBLANK(main!P36),"",(LEFT(main!P36,3)))</f>
        <v/>
      </c>
      <c r="Q36" s="9" t="str">
        <f>IF(ISBLANK(main!Q36),"",(LEFT(main!Q36,3)))</f>
        <v/>
      </c>
      <c r="R36" s="9" t="str">
        <f>IF(ISBLANK(main!R36),"",(LEFT(main!R36,3)))</f>
        <v/>
      </c>
      <c r="S36" s="9" t="str">
        <f>IF(ISBLANK(main!S36),"",(LEFT(main!S36,3)))</f>
        <v/>
      </c>
      <c r="T36" s="9" t="str">
        <f>IF(ISBLANK(main!T36),"",(LEFT(main!T36,3)))</f>
        <v/>
      </c>
      <c r="U36" t="str">
        <f t="shared" si="0"/>
        <v>5696526422 &amp;  &amp;  &amp;  &amp;  &amp;  &amp;  &amp;  &amp;  &amp;  \\ \hline</v>
      </c>
      <c r="V36" t="s">
        <v>618</v>
      </c>
    </row>
    <row r="37" spans="1:22" x14ac:dyDescent="0.25">
      <c r="A37" s="5">
        <f>main!A37</f>
        <v>2515</v>
      </c>
      <c r="B37" s="5">
        <f>main!B37</f>
        <v>5687136020</v>
      </c>
      <c r="C37" s="5" t="str">
        <f>main!C37</f>
        <v>Blockbuster Ticket Sales Are Expected to Continue Through 2023</v>
      </c>
      <c r="D37" s="5" t="str">
        <f>main!D37</f>
        <v>26-May-2023</v>
      </c>
      <c r="E37" s="5" t="str">
        <f>main!E37</f>
        <v>Upworthy</v>
      </c>
      <c r="F37" s="5" t="str">
        <f>main!F37</f>
        <v>As 2023 heads into summer, multiple signs point to a healthy and growing live music business for the rest of the year. In recent weeks, executives from the publicly traded concert promotion and ticketing companies have signaled that surging consumer demand won’t slow down, and there will be enough tours to satiate music fans’ appetite for live events.
Demand has been strong…
This story appeared on billboard.com , 2023-05-26.</v>
      </c>
      <c r="G37" s="5" t="str">
        <f>main!G37</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As 2023 heads into summer, multiple signs point to a healthy and growing live music business for the rest of the year. In recent weeks, executives from the publicly traded concert promotion and ticketing companies have signaled that surging consumer demand won’t slow down, and there will be enough tours to satiate music fans’ appetite for live events.
Demand has been strong…
This story appeared on billboard.com , 2023-05-26.
    ###</v>
      </c>
      <c r="H37" s="5">
        <f>main!H37</f>
        <v>521</v>
      </c>
      <c r="I37" s="5" t="str">
        <f>main!I37</f>
        <v>org: NA
country: NA
state: NA
city: NA
industry: NA
risks: NA
items_sold: NA
service_provided: live music events
business_relations: NA</v>
      </c>
      <c r="J37" s="5" t="str">
        <f>main!J37</f>
        <v>{'org': '', 'country': '', 'state': '', 'city': '', 'industry': '', 'risks': '', 'items_sold': '', 'service_provided': 'live music events', 'business_relations': '', 'article_id': 5687136020, 'source': 'Upworthy'}</v>
      </c>
      <c r="K37" s="9" t="str">
        <f>IF(ISBLANK(main!K37),"",(LEFT(main!K37,3)))</f>
        <v/>
      </c>
      <c r="L37" s="9" t="str">
        <f>IF(ISBLANK(main!L37),"",(LEFT(main!L37,3)))</f>
        <v/>
      </c>
      <c r="M37" s="9" t="str">
        <f>IF(ISBLANK(main!M37),"",(LEFT(main!M37,3)))</f>
        <v/>
      </c>
      <c r="N37" s="9" t="str">
        <f>IF(ISBLANK(main!N37),"",(LEFT(main!N37,3)))</f>
        <v/>
      </c>
      <c r="O37" s="9" t="str">
        <f>IF(ISBLANK(main!O37),"",(LEFT(main!O37,3)))</f>
        <v/>
      </c>
      <c r="P37" s="9" t="str">
        <f>IF(ISBLANK(main!P37),"",(LEFT(main!P37,3)))</f>
        <v/>
      </c>
      <c r="Q37" s="9" t="str">
        <f>IF(ISBLANK(main!Q37),"",(LEFT(main!Q37,3)))</f>
        <v/>
      </c>
      <c r="R37" s="9" t="str">
        <f>IF(ISBLANK(main!R37),"",(LEFT(main!R37,3)))</f>
        <v/>
      </c>
      <c r="S37" s="9" t="str">
        <f>IF(ISBLANK(main!S37),"",(LEFT(main!S37,3)))</f>
        <v/>
      </c>
      <c r="T37" s="9" t="str">
        <f>IF(ISBLANK(main!T37),"",(LEFT(main!T37,3)))</f>
        <v xml:space="preserve">PF </v>
      </c>
      <c r="U37" t="str">
        <f t="shared" si="0"/>
        <v>5687136020 &amp;  &amp;  &amp;  &amp;  &amp;  &amp;  &amp;  &amp;  &amp;  \\ \hline</v>
      </c>
    </row>
    <row r="38" spans="1:22" x14ac:dyDescent="0.25">
      <c r="A38" s="5">
        <f>main!A38</f>
        <v>3585</v>
      </c>
      <c r="B38" s="5">
        <f>main!B38</f>
        <v>5678798695</v>
      </c>
      <c r="C38" s="5" t="str">
        <f>main!C38</f>
        <v>Cengage Receives Top Customer Service Award for Excellence in Supporting Students and Educators Virtual Office Hours</v>
      </c>
      <c r="D38" s="5" t="str">
        <f>main!D38</f>
        <v>24-May-2023</v>
      </c>
      <c r="E38" s="5" t="str">
        <f>main!E38</f>
        <v>Spoke.com</v>
      </c>
      <c r="F38" s="5" t="str">
        <f>main!F38</f>
        <v>Cengage Receives Top Customer Service Award for Excellence in Supporting Students and Educators  PR Newswire  BOSTON, May 24, 2023
 Customer Feedback Powers Sixth Consecutive Award from the Customer Relationship Management Institute
  BOSTON May 24, 2023 /PRNewswire/ -- Edtech provider Cengage announced today that it has again received the NorthFace Scoreboard "Top Customer Support Award" from the Customer Relationship Management Institute (CRMI). The award is based solely on customer feedback and recognizes organizations whose exemplary service to their customers is consistently reflected in their customer satisfaction survey results.
  "We are delighted to be recognized for the sixth consecutive year as Northface Scoreboard Award recipients for excellence in customer service," said Dawn Gerrain , Senior Vice President, Cengage Academic Service Experience. "Our Cengage Service Experience team works hard to create a differentiated service experience that strengthens our position as one of the most trustworthy enablers in education. This award affirms those efforts."
  One of the aspects that differentiates the Cengage Service Experience team is the belief that great customer service is not just about a transaction: it is about addressing customers' concerns with empathy and creating an unexpected personal connection.
  Some of the other unique features of the Cengage service experience include:
  : partnering with our sales team to deliver start of the semester Zoom sessions that address purchase, onboarding, and platform specific questions and issues in real time with our learners and educators.
  Transparency: proactively sharing how our platforms are performing via techcheck.cengage.com so customers can monitor if a platform is experiencing an issue.
  Expanded support channels : meeting our customers where they want to connect with us; including phone, web-created case, live and automated chat and through our social media handle (@CengageHelp)
  Quality self-service materials and support : through our community support site, support.cengage.com, customers can find a wide range of curated content from video tutorials, user guides and other resources including hundreds of self-serve articles based on commonly asked questions.
  Each year, CRMI reviews customer satisfaction survey results from over 500 companies to determine winners. Companies must achieve a customer satisfaction rating of 4.0+ out of a possible 5.0 score over a 12-month period. On average, less than 50 organizations end up meeting criteria to receive the award.
  For more information on awards and this year's winners, visit https://www.crmirewards.com/
  About Cengage and National Geographic Learning
  Cengage and National Geographic Learning, part of Cengage Group's portfolio of education businesses, provide education content and technology to support the learning goals of more than 12M digital learners, from middle school to graduate school, at more than 20,000 institutions globally. Our trusted content, reliable platforms, unique Cengage Unlimited subscription, and award-winning customer support teams make it easy for instructors to choose us year-after-year. For more information visit www.cengage.com or ngl.cengage.com
  View original content to download multimedia: https://www.prnewswire.com/news-releases/cengage-receives-top-customer-service-award-for-excellence-in-supporting-students-and-educators-301833700.html
  SOURCE Cengage
  © Copyright 2023 PR Newswire. All rights reserved.</v>
      </c>
      <c r="G38" s="5" t="str">
        <f>main!G38</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Cengage Receives Top Customer Service Award for Excellence in Supporting Students and Educators  PR Newswire  BOSTON, May 24, 2023
 Customer Feedback Powers Sixth Consecutive Award from the Customer Relationship Management Institute
  BOSTON May 24, 2023 /PRNewswire/ -- Edtech provider Cengage announced today that it has again received the NorthFace Scoreboard "Top Customer Support Award" from the Customer Relationship Management Institute (CRMI). The award is based solely on customer feedback and recognizes organizations whose exemplary service to their customers is consistently reflected in their customer satisfaction survey results.
  "We are delighted to be recognized for the sixth consecutive year as Northface Scoreboard Award recipients for excellence in customer service," said Dawn Gerrain , Senior Vice President, Cengage Academic Service Experience. "Our Cengage Service Experience team works hard to create a differentiated service experience that strengthens our position as one of the most trustworthy enablers in education. This award affirms those efforts."
  One of the aspects that differentiates the Cengage Service Experience team is the belief that great customer service is not just about a transaction: it is about addressing customers' concerns with empathy and creating an unexpected personal connection.
  Some of the other unique features of the Cengage service experience include:
  : partnering with our sales team to deliver start of the semester Zoom sessions that address purchase, onboarding, and platform specific questions and issues in real time with our learners and educators.
  Transparency: proactively sharing how our platforms are performing via techcheck.cengage.com so customers can monitor if a platform is experiencing an issue.
  Expanded support channels : meeting our customers where they want to connect with us; including phone, web-created case, live and automated chat and through our social media handle (@CengageHelp)
  Quality self-service materials and support : through our community support site, support.cengage.com, customers can find a wide range of curated content from video tutorials, user guides and other resources including hundreds of self-serve articles based on commonly asked questions.
  Each year, CRMI reviews customer satisfaction survey results from over 500 companies to determine winners. Companies must achieve a customer satisfaction rating of 4.0+ out of a possible 5.0 score over a 12-month period. On average, less than 50 organizations end up meeting criteria to receive the award.
  For more information on awards and this year's winners, visit https://www.crmirewards.com/
  About Cengage and National Geographic Learning
  Cengage and National Geographic Learning, part of Cengage Group's portfolio of education businesses, provide education content and technology to support the learning goals of more than 12M digital learners, from middle school to graduate school, at more than 20,000 institutions globally. Our trusted content, reliable platforms, unique Cengage Unlimited subscription, and award-winning customer support teams make it easy for instructors to choose us year-after-year. For more information visit www.cengage.com or ngl.cengage.com
  View original content to download multimedia: https://www.prnewswire.com/news-releases/cengage-receives-top-customer-service-award-for-excellence-in-supporting-students-and-educators-301833700.html
  SOURCE Cengage
  © Copyright 2023 PR Newswire. All rights reserved.
    ###</v>
      </c>
      <c r="H38" s="5">
        <f>main!H38</f>
        <v>1111</v>
      </c>
      <c r="I38" s="5" t="str">
        <f>main!I38</f>
        <v>org: Cengage
country: NA
state: NA
city: Boston
industry: Edtech
risks: NA
items_sold: NA
service_provided: education content and technology
business_relations: National Geographic Learning</v>
      </c>
      <c r="J38" s="5" t="str">
        <f>main!J38</f>
        <v>{'org': 'Cengage', 'country': '', 'state': '', 'city': 'Boston', 'industry': 'Edtech', 'risks': '', 'items_sold': '', 'service_provided': 'education content and technology', 'business_relations': 'National Geographic Learning', 'article_id': 5678798695, 'source': 'Spoke.com'}</v>
      </c>
      <c r="K38" s="9" t="str">
        <f>IF(ISBLANK(main!K38),"",(LEFT(main!K38,3)))</f>
        <v/>
      </c>
      <c r="L38" s="9" t="str">
        <f>IF(ISBLANK(main!L38),"",(LEFT(main!L38,3)))</f>
        <v/>
      </c>
      <c r="M38" s="9" t="str">
        <f>IF(ISBLANK(main!M38),"",(LEFT(main!M38,3)))</f>
        <v/>
      </c>
      <c r="N38" s="9" t="str">
        <f>IF(ISBLANK(main!N38),"",(LEFT(main!N38,3)))</f>
        <v/>
      </c>
      <c r="O38" s="9" t="str">
        <f>IF(ISBLANK(main!O38),"",(LEFT(main!O38,3)))</f>
        <v/>
      </c>
      <c r="P38" s="9" t="str">
        <f>IF(ISBLANK(main!P38),"",(LEFT(main!P38,3)))</f>
        <v/>
      </c>
      <c r="Q38" s="9" t="str">
        <f>IF(ISBLANK(main!Q38),"",(LEFT(main!Q38,3)))</f>
        <v/>
      </c>
      <c r="R38" s="9" t="str">
        <f>IF(ISBLANK(main!R38),"",(LEFT(main!R38,3)))</f>
        <v xml:space="preserve">FN </v>
      </c>
      <c r="S38" s="9" t="str">
        <f>IF(ISBLANK(main!S38),"",(LEFT(main!S38,3)))</f>
        <v/>
      </c>
      <c r="T38" s="9" t="str">
        <f>IF(ISBLANK(main!T38),"",(LEFT(main!T38,3)))</f>
        <v/>
      </c>
      <c r="U38" t="str">
        <f t="shared" si="0"/>
        <v>5678798695 &amp;  &amp;  &amp;  &amp;  &amp;  &amp;  &amp;  &amp; FN  &amp;  \\ \hline</v>
      </c>
    </row>
    <row r="39" spans="1:22" x14ac:dyDescent="0.25">
      <c r="A39" s="5">
        <f>main!A39</f>
        <v>4315</v>
      </c>
      <c r="B39" s="5">
        <f>main!B39</f>
        <v>5673710094</v>
      </c>
      <c r="C39" s="5" t="str">
        <f>main!C39</f>
        <v>Apple users, pay attention to the decision made by the company; some models are declared as obsolete, what does this mean?</v>
      </c>
      <c r="D39" s="5" t="str">
        <f>main!D39</f>
        <v>23-May-2023</v>
      </c>
      <c r="E39" s="5" t="str">
        <f>main!E39</f>
        <v>Newsfounded</v>
      </c>
      <c r="F39" s="5" t="str">
        <f>main!F39</f>
        <v>technology  That is one of the policies of the company with models that have been on the market for a long time.  Apple Watch 1st generation, 38mm.
 Apple Watch 1st generation, 42mm.
  Apple Watch Series 2 in 38 mm in aluminum.
  Apple Watch Series 2 in 42 mm in aluminum.
  Last News
  Our brands
  About us
  Contact us
  Our App
  Consumer Protection</v>
      </c>
      <c r="G39" s="5" t="str">
        <f>main!G39</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technology  That is one of the policies of the company with models that have been on the market for a long time.  Apple Watch 1st generation, 38mm.
 Apple Watch 1st generation, 42mm.
  Apple Watch Series 2 in 38 mm in aluminum.
  Apple Watch Series 2 in 42 mm in aluminum.
  Last News
  Our brands
  About us
  Contact us
  Our App
  Consumer Protection
    ###</v>
      </c>
      <c r="H39" s="5">
        <f>main!H39</f>
        <v>528</v>
      </c>
      <c r="I39" s="5" t="str">
        <f>main!I39</f>
        <v>NA</v>
      </c>
      <c r="J39" s="5" t="str">
        <f>main!J39</f>
        <v>{'article_id': 5673710094, 'source': 'Newsfounded'}</v>
      </c>
      <c r="K39" s="9" t="str">
        <f>IF(ISBLANK(main!K39),"",(LEFT(main!K39,3)))</f>
        <v/>
      </c>
      <c r="L39" s="9" t="str">
        <f>IF(ISBLANK(main!L39),"",(LEFT(main!L39,3)))</f>
        <v/>
      </c>
      <c r="M39" s="9" t="str">
        <f>IF(ISBLANK(main!M39),"",(LEFT(main!M39,3)))</f>
        <v/>
      </c>
      <c r="N39" s="9" t="str">
        <f>IF(ISBLANK(main!N39),"",(LEFT(main!N39,3)))</f>
        <v/>
      </c>
      <c r="O39" s="9" t="str">
        <f>IF(ISBLANK(main!O39),"",(LEFT(main!O39,3)))</f>
        <v/>
      </c>
      <c r="P39" s="9" t="str">
        <f>IF(ISBLANK(main!P39),"",(LEFT(main!P39,3)))</f>
        <v/>
      </c>
      <c r="Q39" s="9" t="str">
        <f>IF(ISBLANK(main!Q39),"",(LEFT(main!Q39,3)))</f>
        <v/>
      </c>
      <c r="R39" s="9" t="str">
        <f>IF(ISBLANK(main!R39),"",(LEFT(main!R39,3)))</f>
        <v/>
      </c>
      <c r="S39" s="9" t="str">
        <f>IF(ISBLANK(main!S39),"",(LEFT(main!S39,3)))</f>
        <v/>
      </c>
      <c r="T39" s="9" t="str">
        <f>IF(ISBLANK(main!T39),"",(LEFT(main!T39,3)))</f>
        <v/>
      </c>
      <c r="U39" t="str">
        <f t="shared" si="0"/>
        <v>5673710094 &amp;  &amp;  &amp;  &amp;  &amp;  &amp;  &amp;  &amp;  &amp;  \\ \hline</v>
      </c>
      <c r="V39" t="s">
        <v>618</v>
      </c>
    </row>
    <row r="40" spans="1:22" x14ac:dyDescent="0.25">
      <c r="A40" s="5">
        <f>main!A40</f>
        <v>4966</v>
      </c>
      <c r="B40" s="5">
        <f>main!B40</f>
        <v>5668485277</v>
      </c>
      <c r="C40" s="5" t="str">
        <f>main!C40</f>
        <v>Brokers upset after CGU wipes out commissions on crop</v>
      </c>
      <c r="D40" s="5" t="str">
        <f>main!D40</f>
        <v>22-May-2023</v>
      </c>
      <c r="E40" s="5" t="str">
        <f>main!E40</f>
        <v>Insurance News - Australia</v>
      </c>
      <c r="F40" s="5" t="str">
        <f>main!F40</f>
        <v>Rural brokers are alarmed after CGU confirmed it will cut commission on its crop product from 20% to zero from July 1.
Brokers say they weren’t given enough notice of the change, and they fear a similar approach could be adopted for other rural products in future.
CGU says crop is particularly exposed to the impact of severe weather events and cutting the commission was a “necessary step” to enable it to continue offering the cover.
“This is really unprecedented and it’s pretty short notice,” one NSW-based broker told insuranceNEWS.com.au.
“I understand if they are not making money on it, but this is a bit of a kick in the guts for brokers.
“They’ve got us over a barrel because it’s very hard to place this cover elsewhere. And if this is where it is starting, where will it end? Crop is a commodity product and it’s quite hard to charge the client a fee.”
Another broker described it as a “huge decision”.
“What’s next? Nil commission on farm packs? Do we need to start pulling away from CGU rural products? And if so, to where?”
One broker said they’d been told CGU didn’t really want to be in the crop market but was worried about the “backlash” if they exited.
“They are too scared to leave the market because they’re worried about the repercussions.
“Why didn't they come in and cut the commission in half or something? I thought [the short notice] was pretty rough.
“They may have lost money in the last couple of years, but this is short term thinking.”
CBN Executive Manager Distribution Leigh Frost says the network “understands what CGU is trying to achieve and why” but adds that brokers are badly impacted.
“We agree it is imperative that [CGU] continues to provide capacity for the crop market,” he told insuranceNEWS.com.au.
“However, the way in which this decision was communicated has made it very difficult and, in many cases, distressing for affected brokers.
“A greater lead time to enable brokers to prepare for this change was required. Unfortunately, that is not always achievable.”
CGU EGM Damien Gallagher says damaging weather events are becoming more frequent and severe across Australia.
“In a small portfolio like crop insurance, the impact of severe weather claims and increasing reinsurance expenses has a significant effect on the affordability of cover for customers,” he said.
“On top of that, crop is a seasonal product that has experienced capacity issues over recent years, with insurers typically offering capacity to the same brokers and shires.
“Providing a financially sustainable product is challenging. Removing the commission was a necessary step to help us continue to provide this product.”
He says the decision was not made lightly and CGU understands the impact on its broker partners.
“We made the decision with customers in mind knowing that there is limited capacity in the market and a withdrawal by CGU would have downstream effects on customers who rely on this cover for their livelihoods.
“It is our strong desire to continue to offer this product for years to come.”</v>
      </c>
      <c r="G40" s="5" t="str">
        <f>main!G40</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Rural brokers are alarmed after CGU confirmed it will cut commission on its crop product from 20% to zero from July 1.
Brokers say they weren’t given enough notice of the change, and they fear a similar approach could be adopted for other rural products in future.
CGU says crop is particularly exposed to the impact of severe weather events and cutting the commission was a “necessary step” to enable it to continue offering the cover.
“This is really unprecedented and it’s pretty short notice,” one NSW-based broker told insuranceNEWS.com.au.
“I understand if they are not making money on it, but this is a bit of a kick in the guts for brokers.
“They’ve got us over a barrel because it’s very hard to place this cover elsewhere. And if this is where it is starting, where will it end? Crop is a commodity product and it’s quite hard to charge the client a fee.”
Another broker described it as a “huge decision”.
“What’s next? Nil commission on farm packs? Do we need to start pulling away from CGU rural products? And if so, to where?”
One broker said they’d been told CGU didn’t really want to be in the crop market but was worried about the “backlash” if they exited.
“They are too scared to leave the market because they’re worried about the repercussions.
“Why didn't they come in and cut the commission in half or something? I thought [the short notice] was pretty rough.
“They may have lost money in the last couple of years, but this is short term thinking.”
CBN Executive Manager Distribution Leigh Frost says the network “understands what CGU is trying to achieve and why” but adds that brokers are badly impacted.
“We agree it is imperative that [CGU] continues to provide capacity for the crop market,” he told insuranceNEWS.com.au.
“However, the way in which this decision was communicated has made it very difficult and, in many cases, distressing for affected brokers.
“A greater lead time to enable brokers to prepare for this change was required. Unfortunately, that is not always achievable.”
CGU EGM Damien Gallagher says damaging weather events are becoming more frequent and severe across Australia.
“In a small portfolio like crop insurance, the impact of severe weather claims and increasing reinsurance expenses has a significant effect on the affordability of cover for customers,” he said.
“On top of that, crop is a seasonal product that has experienced capacity issues over recent years, with insurers typically offering capacity to the same brokers and shires.
“Providing a financially sustainable product is challenging. Removing the commission was a necessary step to help us continue to provide this product.”
He says the decision was not made lightly and CGU understands the impact on its broker partners.
“We made the decision with customers in mind knowing that there is limited capacity in the market and a withdrawal by CGU would have downstream effects on customers who rely on this cover for their livelihoods.
“It is our strong desire to continue to offer this product for years to come.”
    ###</v>
      </c>
      <c r="H40" s="5">
        <f>main!H40</f>
        <v>1043</v>
      </c>
      <c r="I40" s="5" t="str">
        <f>main!I40</f>
        <v>org: CGU
country: NA
state: NA
city: NA
industry: Insurance
risks: weather; capacity; financial
items_sold: crop insurance
service_provided: NA
business_relations: NA</v>
      </c>
      <c r="J40" s="5" t="str">
        <f>main!J40</f>
        <v>{'org': 'CGU', 'country': '', 'state': '', 'city': '', 'industry': 'Insurance', 'risks': 'weather; capacity; financial', 'items_sold': 'crop insurance', 'service_provided': '', 'business_relations': '', 'article_id': 5668485277, 'source': 'Insurance News - Australia'}</v>
      </c>
      <c r="K40" s="9" t="str">
        <f>IF(ISBLANK(main!K40),"",(LEFT(main!K40,3)))</f>
        <v/>
      </c>
      <c r="L40" s="9" t="str">
        <f>IF(ISBLANK(main!L40),"",(LEFT(main!L40,3)))</f>
        <v/>
      </c>
      <c r="M40" s="9" t="str">
        <f>IF(ISBLANK(main!M40),"",(LEFT(main!M40,3)))</f>
        <v/>
      </c>
      <c r="N40" s="9" t="str">
        <f>IF(ISBLANK(main!N40),"",(LEFT(main!N40,3)))</f>
        <v/>
      </c>
      <c r="O40" s="9" t="str">
        <f>IF(ISBLANK(main!O40),"",(LEFT(main!O40,3)))</f>
        <v/>
      </c>
      <c r="P40" s="9" t="str">
        <f>IF(ISBLANK(main!P40),"",(LEFT(main!P40,3)))</f>
        <v/>
      </c>
      <c r="Q40" s="9" t="str">
        <f>IF(ISBLANK(main!Q40),"",(LEFT(main!Q40,3)))</f>
        <v/>
      </c>
      <c r="R40" s="9" t="str">
        <f>IF(ISBLANK(main!R40),"",(LEFT(main!R40,3)))</f>
        <v/>
      </c>
      <c r="S40" s="9" t="str">
        <f>IF(ISBLANK(main!S40),"",(LEFT(main!S40,3)))</f>
        <v/>
      </c>
      <c r="T40" s="9" t="str">
        <f>IF(ISBLANK(main!T40),"",(LEFT(main!T40,3)))</f>
        <v/>
      </c>
      <c r="U40" t="str">
        <f t="shared" si="0"/>
        <v>5668485277 &amp;  &amp;  &amp;  &amp;  &amp;  &amp;  &amp;  &amp;  &amp;  \\ \hline</v>
      </c>
      <c r="V40" t="s">
        <v>618</v>
      </c>
    </row>
    <row r="41" spans="1:22" x14ac:dyDescent="0.25">
      <c r="A41" s="5">
        <f>main!A41</f>
        <v>2099</v>
      </c>
      <c r="B41" s="5">
        <f>main!B41</f>
        <v>5693092322</v>
      </c>
      <c r="C41" s="5" t="str">
        <f>main!C41</f>
        <v>US digital TV sets fail to ignite public</v>
      </c>
      <c r="D41" s="5" t="str">
        <f>main!D41</f>
        <v>29-May-2023</v>
      </c>
      <c r="E41" s="5" t="str">
        <f>main!E41</f>
        <v>Electronics Weekly (UK)</v>
      </c>
      <c r="F41" s="5" t="str">
        <f>main!F41</f>
        <v>US digital TV sets fail to ignite public Richard Wilson Highly priced digital TV sets in the US have made a slower than expected market
impact, but market researcher Frost &amp; Sullivan says there is still the prospect of a large future market.
 The company says that the US consumer television market was worth $8.97bn in 1998, and will reach $9.22bn this year and will continue growing through 2005. But companies in this sector must reduce prices and educate consumers about the benefits of digital TVs.
 Frost &amp; Sullivan says that the market for digital television will not reach its full potential until after 2010 because of the slow transition from analogue to digital. The sale of analogue sets should continue until the market sees full acceptance of digital technology and the price of digital televisions declines to a comparable price.
 “The development of the home theatre market and growth in the video game and educational material markets has also positively impacted analogue television sales,” said Frost &amp; Sullivan analyst Donna Ann Pusey.
 “The price of analog colour television sets has declined to the point where consumers are able to purchase multiple sets for the household including additional sets for younger household members.”</v>
      </c>
      <c r="G41" s="5" t="str">
        <f>main!G41</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US digital TV sets fail to ignite public Richard Wilson Highly priced digital TV sets in the US have made a slower than expected market
impact, but market researcher Frost &amp; Sullivan says there is still the prospect of a large future market.
 The company says that the US consumer television market was worth $8.97bn in 1998, and will reach $9.22bn this year and will continue growing through 2005. But companies in this sector must reduce prices and educate consumers about the benefits of digital TVs.
 Frost &amp; Sullivan says that the market for digital television will not reach its full potential until after 2010 because of the slow transition from analogue to digital. The sale of analogue sets should continue until the market sees full acceptance of digital technology and the price of digital televisions declines to a comparable price.
 “The development of the home theatre market and growth in the video game and educational material markets has also positively impacted analogue television sales,” said Frost &amp; Sullivan analyst Donna Ann Pusey.
 “The price of analog colour television sets has declined to the point where consumers are able to purchase multiple sets for the household including additional sets for younger household members.”
    ###</v>
      </c>
      <c r="H41" s="5">
        <f>main!H41</f>
        <v>664</v>
      </c>
      <c r="I41" s="5" t="str">
        <f>main!I41</f>
        <v>org: NA
country: NA
state: NA
city: NA
industry: NA
risks: NA
items_sold: NA
service_provided: NA
business_relations: NA</v>
      </c>
      <c r="J41" s="5" t="str">
        <f>main!J41</f>
        <v>{'org': '', 'country': '', 'state': '', 'city': '', 'industry': '', 'risks': '', 'items_sold': '', 'service_provided': '', 'business_relations': '', 'article_id': 5693092322, 'source': 'Electronics Weekly (UK)'}</v>
      </c>
      <c r="K41" s="9" t="str">
        <f>IF(ISBLANK(main!K41),"",(LEFT(main!K41,3)))</f>
        <v xml:space="preserve">FN </v>
      </c>
      <c r="L41" s="9" t="str">
        <f>IF(ISBLANK(main!L41),"",(LEFT(main!L41,3)))</f>
        <v/>
      </c>
      <c r="M41" s="9" t="str">
        <f>IF(ISBLANK(main!M41),"",(LEFT(main!M41,3)))</f>
        <v/>
      </c>
      <c r="N41" s="9" t="str">
        <f>IF(ISBLANK(main!N41),"",(LEFT(main!N41,3)))</f>
        <v/>
      </c>
      <c r="O41" s="9" t="str">
        <f>IF(ISBLANK(main!O41),"",(LEFT(main!O41,3)))</f>
        <v/>
      </c>
      <c r="P41" s="9" t="str">
        <f>IF(ISBLANK(main!P41),"",(LEFT(main!P41,3)))</f>
        <v/>
      </c>
      <c r="Q41" s="9" t="str">
        <f>IF(ISBLANK(main!Q41),"",(LEFT(main!Q41,3)))</f>
        <v/>
      </c>
      <c r="R41" s="9" t="str">
        <f>IF(ISBLANK(main!R41),"",(LEFT(main!R41,3)))</f>
        <v/>
      </c>
      <c r="S41" s="9" t="str">
        <f>IF(ISBLANK(main!S41),"",(LEFT(main!S41,3)))</f>
        <v/>
      </c>
      <c r="T41" s="9" t="str">
        <f>IF(ISBLANK(main!T41),"",(LEFT(main!T41,3)))</f>
        <v/>
      </c>
      <c r="U41" t="str">
        <f t="shared" si="0"/>
        <v>5693092322 &amp; FN  &amp;  &amp;  &amp;  &amp;  &amp;  &amp;  &amp;  &amp;  \\ \hline</v>
      </c>
    </row>
    <row r="42" spans="1:22" x14ac:dyDescent="0.25">
      <c r="A42" s="5">
        <f>main!A42</f>
        <v>3599</v>
      </c>
      <c r="B42" s="5">
        <f>main!B42</f>
        <v>5678718731</v>
      </c>
      <c r="C42" s="5" t="str">
        <f>main!C42</f>
        <v>4 reasons why you should leverage programmatic account-based marketing</v>
      </c>
      <c r="D42" s="5" t="str">
        <f>main!D42</f>
        <v>24-May-2023</v>
      </c>
      <c r="E42" s="5" t="str">
        <f>main!E42</f>
        <v>Advertising Age</v>
      </c>
      <c r="F42" s="5" t="str">
        <f>main!F42</f>
        <v xml:space="preserve">Account-based marketing (ABM) has long been a strategy that advertisers leverage to reach their target audiences. As a business-to-business marketing strategy, ABM concentrates marketing towards a set of specific accounts within a marketing team and allows for campaigns to be personalized towards engagement.
For B2B marketers, getting in front of the right professionals with buying influence is essential. B2B marketers having the means to efficiently target within their brand’s ideal customer profile is crucial to ensure their ads can lead to meaningful conversions. With its personalized approach and attention to detail, B2B audiences are receptive to messaging that is tailored just for them.
Companies are investing in ABM because it works. They’re finding that this B2B strategy drives substantial business impact.
A report by Momentum ITSMA gathered input from 279 ABM heads and practitioners from across the world. The report found that 84% of marketers experienced pipeline growth, and 77% reported revenue growth thanks to their ABM efforts. Seventy-two percent said that ABM delivers higher ROI than other types of marketing. And the value of ABM moves far beyond lead generation; most programs are seeing measurable improvements across a range of account, sales and organizational objectives.
Traditionally, ABM has relied on physical-world activities like sending gifts to ideal company clients, or attending events to get one-on-one time with the stakeholders at a target company.
Although ABM is effective, personalization at scale for target accounts remains a top challenge. To address this, marketers can leverage the power of programmatic for their ABM strategy. Programmatic ABM can be a B2B marketer's competitive edge: precision targeting at scale for your highest-ROI tactics. In addition to personalization, measurement is also a key challenge for B2B marketers; ABM solutions can help them understand the impact of media dollars on account engagement.
With the rise of programmatic advertising, the capabilities in ABM have become increasingly powerful. Marketers need ABM solutions that enable them to target high-value B2B audiences based on account lists, plus firmographic and personal-level data. Let’s explore four reasons why B2B marketers should be leveraging programmatic ABM.
1. Programmatic ABM is precise and scalable. With programmatic ABM, marketers can leverage tools that target select account lists and employees based on such factors as seniority and other firmographic data. This approach results in meaningful ad campaigns that can scale. By using firmographic and account data to pivot their ad campaigns, B2B marketers can optimize their results and achieve greater campaign success.
2. Programmatic ABM allows marketers to track progress across the buyer's journey. Advertisers can leverage programmatic ABM to see what actions users are taking at which stage of the programmatic funnel. This gives them insight into their unique sales cycle, and helps them prioritize what to do next. Understanding how business professionals and decision-makers are engaging with campaigns and creatives makes it possible to better iterate on campaign performance.
A B2B marketer can use these insights to segment the audiences into more applicable groups that can be targeted using increasingly focused and effective means. They can also leverage ABM to discern interested and engaged accounts for prioritization within the sales team.
3. Programmatic ABM streamlines the customer-acquisition process. Programmatic ABM gives marketers the opportunity to create more personalized messaging for B2B professionals. Rather than creating a broad message for a large population, B2B marketers can personalize messaging based on who their target personas are or where specific accounts are in the funnel. This enables B2B marketers to eliminate those poor leads that go nowhere.
While ABM supports personalized messaging, this doesn’t mean marketers should only nurture the primary decision maker that they are targeting. For ad campaigns to scale, it can be helpful to build a strategy that gets in front of the wider team that could influence a buying decision. This is because limiting campaigns to reach only CEOs, for example, will lead to campaigns that struggle to scale.
4. With programmatic ABM, advertisers can leverage diverse, multichannel inventory. The B2B buying journey isn’t linear. A multichannel approach is key because it enables marketers to reach influential B2B audiences wherever they consume content. Using a mix of complementary channels increases the percentage of the total target audience that a campaign can reach, and it helps advertisers to craft a cohesive brand story throughout the entire customer journey.
Why is this important? It can take anywhere from a couple of weeks to several months to close a B2B sale. Pursuing a full-funnel marketing approach allows B2B marketers to nurture leads who aren’t ready to buy yet across a multitude of channels, such as unleashing their message through a full-screen video via connected TV advertising, or retargeting them through a programmatic audio ad.
It’s time to embrace programmatic ABM. With the popularity of programmatic advertising, the capabilities of ABM have become increasingly powerful. Programmatic ABM gives B2B marketers the ability to nurture audiences through the B2B buying journey across all devices and different programmatic channels. As a result, they can leverage ABM to create highly targeted, personalized campaigns that will win over the right accounts.
</v>
      </c>
      <c r="G42" s="5" t="str">
        <f>main!G42</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Account-based marketing (ABM) has long been a strategy that advertisers leverage to reach their target audiences. As a business-to-business marketing strategy, ABM concentrates marketing towards a set of specific accounts within a marketing team and allows for campaigns to be personalized towards engagement.
For B2B marketers, getting in front of the right professionals with buying influence is essential. B2B marketers having the means to efficiently target within their brand’s ideal customer profile is crucial to ensure their ads can lead to meaningful conversions. With its personalized approach and attention to detail, B2B audiences are receptive to messaging that is tailored just for them.
Companies are investing in ABM because it works. They’re finding that this B2B strategy drives substantial business impact.
A report by Momentum ITSMA gathered input from 279 ABM heads and practitioners from across the world. The report found that 84% of marketers experienced pipeline growth, and 77% reported revenue growth thanks to their ABM efforts. Seventy-two percent said that ABM delivers higher ROI than other types of marketing. And the value of ABM moves far beyond lead generation; most programs are seeing measurable improvements across a range of account, sales and organizational objectives.
Traditionally, ABM has relied on physical-world activities like sending gifts to ideal company clients, or attending events to get one-on-one time with the stakeholders at a target company.
Although ABM is effective, personalization at scale for target accounts remains a top challenge. To address this, marketers can leverage the power of programmatic for their ABM strategy. Programmatic ABM can be a B2B marketer's competitive edge: precision targeting at scale for your highest-ROI tactics. In addition to personalization, measurement is also a key challenge for B2B marketers; ABM solutions can help them understand the impact of media dollars on account engagement.
With the rise of programmatic advertising, the capabilities in ABM have become increasingly powerful. Marketers need ABM solutions that enable them to target high-value B2B audiences based on account lists, plus firmographic and personal-level data. Let’s explore four reasons why B2B marketers should be leveraging programmatic ABM.
1. Programmatic ABM is precise and scalable. With programmatic ABM, marketers can leverage tools that target select account lists and employees based on such factors as seniority and other firmographic data. This approach results in meaningful ad campaigns that can scale. By using firmographic and account data to pivot their ad campaigns, B2B marketers can optimize their results and achieve greater campaign success.
2. Programmatic ABM allows marketers to track progress across the buyer's journey. Advertisers can leverage programmatic ABM to see what actions users are taking at which stage of the programmatic funnel. This gives them insight into their unique sales cycle, and helps them prioritize what to do next. Understanding how business professionals and decision-makers are engaging with campaigns and creatives makes it possible to better iterate on campaign performance.
A B2B marketer can use these insights to segment the audiences into more applicable groups that can be targeted using increasingly focused and effective means. They can also leverage ABM to discern interested and engaged accounts for prioritization within the sales team.
3. Programmatic ABM streamlines the customer-acquisition process. Programmatic ABM gives marketers the opportunity to create more personalized messaging for B2B professionals. Rather than creating a broad message for a large population, B2B marketers can personalize messaging based on who their target personas are or where specific accounts are in the funnel. This enables B2B marketers to eliminate those poor leads that go nowhere.
While ABM supports personalized messaging, this doesn’t mean marketers should only nurture the primary decision maker that they are targeting. For ad campaigns to scale, it can be helpful to build a strategy that gets in front of the wider team that could influence a buying decision. This is because limiting campaigns to reach only CEOs, for example, will lead to campaigns that struggle to scale.
4. With programmatic ABM, advertisers can leverage diverse, multichannel inventory. The B2B buying journey isn’t linear. A multichannel approach is key because it enables marketers to reach influential B2B audiences wherever they consume content. Using a mix of complementary channels increases the percentage of the total target audience that a campaign can reach, and it helps advertisers to craft a cohesive brand story throughout the entire customer journey.
Why is this important? It can take anywhere from a couple of weeks to several months to close a B2B sale. Pursuing a full-funnel marketing approach allows B2B marketers to nurture leads who aren’t ready to buy yet across a multitude of channels, such as unleashing their message through a full-screen video via connected TV advertising, or retargeting them through a programmatic audio ad.
It’s time to embrace programmatic ABM. With the popularity of programmatic advertising, the capabilities of ABM have become increasingly powerful. Programmatic ABM gives B2B marketers the ability to nurture audiences through the B2B buying journey across all devices and different programmatic channels. As a result, they can leverage ABM to create highly targeted, personalized campaigns that will win over the right accounts.
    ###</v>
      </c>
      <c r="H42" s="5">
        <f>main!H42</f>
        <v>1492</v>
      </c>
      <c r="I42" s="5" t="str">
        <f>main!I42</f>
        <v xml:space="preserve">org: NA
</v>
      </c>
      <c r="J42" s="5" t="str">
        <f>main!J42</f>
        <v>{'org': '', 'article_id': 5678718731, 'source': 'Advertising Age'}</v>
      </c>
      <c r="K42" s="9" t="str">
        <f>IF(ISBLANK(main!K42),"",(LEFT(main!K42,3)))</f>
        <v/>
      </c>
      <c r="L42" s="9" t="str">
        <f>IF(ISBLANK(main!L42),"",(LEFT(main!L42,3)))</f>
        <v/>
      </c>
      <c r="M42" s="9" t="str">
        <f>IF(ISBLANK(main!M42),"",(LEFT(main!M42,3)))</f>
        <v/>
      </c>
      <c r="N42" s="9" t="str">
        <f>IF(ISBLANK(main!N42),"",(LEFT(main!N42,3)))</f>
        <v/>
      </c>
      <c r="O42" s="9" t="str">
        <f>IF(ISBLANK(main!O42),"",(LEFT(main!O42,3)))</f>
        <v/>
      </c>
      <c r="P42" s="9" t="str">
        <f>IF(ISBLANK(main!P42),"",(LEFT(main!P42,3)))</f>
        <v/>
      </c>
      <c r="Q42" s="9" t="str">
        <f>IF(ISBLANK(main!Q42),"",(LEFT(main!Q42,3)))</f>
        <v/>
      </c>
      <c r="R42" s="9" t="str">
        <f>IF(ISBLANK(main!R42),"",(LEFT(main!R42,3)))</f>
        <v/>
      </c>
      <c r="S42" s="9" t="str">
        <f>IF(ISBLANK(main!S42),"",(LEFT(main!S42,3)))</f>
        <v/>
      </c>
      <c r="T42" s="9" t="str">
        <f>IF(ISBLANK(main!T42),"",(LEFT(main!T42,3)))</f>
        <v/>
      </c>
      <c r="U42" t="str">
        <f t="shared" si="0"/>
        <v>5678718731 &amp;  &amp;  &amp;  &amp;  &amp;  &amp;  &amp;  &amp;  &amp;  \\ \hline</v>
      </c>
      <c r="V42" t="s">
        <v>618</v>
      </c>
    </row>
    <row r="43" spans="1:22" x14ac:dyDescent="0.25">
      <c r="A43" s="5">
        <f>main!A43</f>
        <v>4121</v>
      </c>
      <c r="B43" s="5">
        <f>main!B43</f>
        <v>5675081958</v>
      </c>
      <c r="C43" s="5" t="str">
        <f>main!C43</f>
        <v>Precision BioSciences Inc. (NASDAQ: DTIL): Decline Of -1854.02% Looks Weak With A Stock Forecast 2023</v>
      </c>
      <c r="D43" s="5" t="str">
        <f>main!D43</f>
        <v>23-May-2023</v>
      </c>
      <c r="E43" s="5" t="str">
        <f>main!E43</f>
        <v>Marketingsentinel.com</v>
      </c>
      <c r="F43" s="5" t="str">
        <f>main!F43</f>
        <v>In today's recent session, 0.59 million shares of the Precision BioSciences Inc. (NASDAQ:DTIL) have been traded, and its beta is 1.39. Most recently the company's share price was $0.87, and it changed around $0.09 or 11.40% from the last close, which brings the market valuation of the company to $83.81M. DTIL at last check was trading at a discount to its 52-week high of $2.21, offering almost -154.02% off that amount. The share price's 52-week low was $0.68, which indicates that the recent value has risen by an impressive 21.84% since then. We note from Precision BioSciences Inc.'s average daily trading volume that its 10-day average is 0.48 million shares, with the 3-month average coming to 563.04K.
 Precision BioSciences Inc. stock received a consensus recommendation rating of an Overweight, based on a mean score of 1.90. If we narrow it down even further, the data shows that 0 out of 7 analysts rate the stock as a Sell; another 0 rate it as Overweight. Among the rest, 2 recommended DTIL as a Hold, whereas 5 deemed it a Buy, and 0 rated it as Underweight. Precision BioSciences Inc. is expected to report earnings per share of -$0.24 for the current quarter.
  Dive into the world of lucrative penny stocks with MarketClub's groundbreaking "Smart Scan" technology! Get an instant snapshot of the top 50 high volume stocks with a clear direction and outstanding liquidity - in other words, the strongest trending. To unlock this exclusive list, simply provide your first name, last name, and email for instant access.
   Precision BioSciences Inc. (NASDAQ:DTIL) trade information
  Instantly DTIL has been showing a green trend so far today with a performance of 11.40% on intraday trading today. The performance over the last five days has remained in the green territory. The rise to weekly highs of 0.8800 on Monday, 05/22/23 increased the stock's daily price by 1.14%. The company's shares are currently down -26.65% year-to-date, but still up 16.54% over the last five days. On the other hand, Precision BioSciences Inc. (NASDAQ:DTIL) is -1.03% up in the 30-day period. We can see from the shorts that 0.77 million shares have been sold at a short interest cover period of 1.36 day(s).
  The consensus price target as assigned by Wall Street analysts is $6.67, which translates to bulls needing to increase their stock price by 86.96% from its current value. Analyst projections state that DTIL is forecast to be at a low of $1.00 and a high of $17.00. In order for the stock price to hit the forecast high, the stock would need to plunge -1854.02% from its current level, while the stock would need to crash -14.94% from its current level to reach the projected low.
  Precision BioSciences Inc. (DTIL) estimates and forecasts
  Precision BioSciences Inc. share prices are performing particularly well compared to other companies within the same industry. As is evident from the statistics, the company's shares have fallen -43.32 percent over the past six months and at a 25.98% annual growth rate that is well above the industry average of 11.20%. Moreover, analysts have decided to roll up on their fiscal year 2023 revenue estimates. The rating firms predict that it will gain 47.80% in revenue this quarter, and will report a decrease of -4.50% in the next quarter. The year-over-year growth rate is expected to be 15.00%, up from the previous year.
  Consensus estimates provided by 4 financial analysts predict the company will bring in an average of $6.41 million in revenue for the current quarter. 4 analysts expect Precision BioSciences Inc. to make $7.18 million in revenue for the quarter ending Sep 2023. The company's sales for the same quarters a year ago were $3.82 million and $5.97 million respectively. Analysts predict that the company's current quarter sales will jump, forecast at 67.80%. Forecasts for the next quarter put sales growth at 20.30%.
  Looking at the company's year-over-year earnings, the past five years showed a negative earnings growth rate of -24.20%.
  DTIL Dividends
  Precision BioSciences Inc.'s next quarterly earnings report is expected to be released around August 07 and August 11.</v>
      </c>
      <c r="G43" s="5" t="str">
        <f>main!G43</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In today's recent session, 0.59 million shares of the Precision BioSciences Inc. (NASDAQ:DTIL) have been traded, and its beta is 1.39. Most recently the company's share price was $0.87, and it changed around $0.09 or 11.40% from the last close, which brings the market valuation of the company to $83.81M. DTIL at last check was trading at a discount to its 52-week high of $2.21, offering almost -154.02% off that amount. The share price's 52-week low was $0.68, which indicates that the recent value has risen by an impressive 21.84% since then. We note from Precision BioSciences Inc.'s average daily trading volume that its 10-day average is 0.48 million shares, with the 3-month average coming to 563.04K.
 Precision BioSciences Inc. stock received a consensus recommendation rating of an Overweight, based on a mean score of 1.90. If we narrow it down even further, the data shows that 0 out of 7 analysts rate the stock as a Sell; another 0 rate it as Overweight. Among the rest, 2 recommended DTIL as a Hold, whereas 5 deemed it a Buy, and 0 rated it as Underweight. Precision BioSciences Inc. is expected to report earnings per share of -$0.24 for the current quarter.
  Dive into the world of lucrative penny stocks with MarketClub's groundbreaking "Smart Scan" technology! Get an instant snapshot of the top 50 high volume stocks with a clear direction and outstanding liquidity - in other words, the strongest trending. To unlock this exclusive list, simply provide your first name, last name, and email for instant access.
   Precision BioSciences Inc. (NASDAQ:DTIL) trade information
  Instantly DTIL has been showing a green trend so far today with a performance of 11.40% on intraday trading today. The performance over the last five days has remained in the green territory. The rise to weekly highs of 0.8800 on Monday, 05/22/23 increased the stock's daily price by 1.14%. The company's shares are currently down -26.65% year-to-date, but still up 16.54% over the last five days. On the other hand, Precision BioSciences Inc. (NASDAQ:DTIL) is -1.03% up in the 30-day period. We can see from the shorts that 0.77 million shares have been sold at a short interest cover period of 1.36 day(s).
  The consensus price target as assigned by Wall Street analysts is $6.67, which translates to bulls needing to increase their stock price by 86.96% from its current value. Analyst projections state that DTIL is forecast to be at a low of $1.00 and a high of $17.00. In order for the stock price to hit the forecast high, the stock would need to plunge -1854.02% from its current level, while the stock would need to crash -14.94% from its current level to reach the projected low.
  Precision BioSciences Inc. (DTIL) estimates and forecasts
  Precision BioSciences Inc. share prices are performing particularly well compared to other companies within the same industry. As is evident from the statistics, the company's shares have fallen -43.32 percent over the past six months and at a 25.98% annual growth rate that is well above the industry average of 11.20%. Moreover, analysts have decided to roll up on their fiscal year 2023 revenue estimates. The rating firms predict that it will gain 47.80% in revenue this quarter, and will report a decrease of -4.50% in the next quarter. The year-over-year growth rate is expected to be 15.00%, up from the previous year.
  Consensus estimates provided by 4 financial analysts predict the company will bring in an average of $6.41 million in revenue for the current quarter. 4 analysts expect Precision BioSciences Inc. to make $7.18 million in revenue for the quarter ending Sep 2023. The company's sales for the same quarters a year ago were $3.82 million and $5.97 million respectively. Analysts predict that the company's current quarter sales will jump, forecast at 67.80%. Forecasts for the next quarter put sales growth at 20.30%.
  Looking at the company's year-over-year earnings, the past five years showed a negative earnings growth rate of -24.20%.
  DTIL Dividends
  Precision BioSciences Inc.'s next quarterly earnings report is expected to be released around August 07 and August 11.
    ###</v>
      </c>
      <c r="H43" s="5">
        <f>main!H43</f>
        <v>1446</v>
      </c>
      <c r="I43" s="5" t="str">
        <f>main!I43</f>
        <v>org: Precision BioSciences Inc.
country: NA
state: NA
city: NA
industry: NA
risks: NA
items_sold: NA
service_provided: NA
business_relations: NA</v>
      </c>
      <c r="J43" s="5" t="str">
        <f>main!J43</f>
        <v>{'org': 'Precision BioSciences Inc.', 'country': '', 'state': '', 'city': '', 'industry': '', 'risks': '', 'items_sold': '', 'service_provided': '', 'business_relations': '', 'article_id': 5675081958, 'source': 'Marketingsentinel.com'}</v>
      </c>
      <c r="K43" s="9" t="str">
        <f>IF(ISBLANK(main!K43),"",(LEFT(main!K43,3)))</f>
        <v/>
      </c>
      <c r="L43" s="9" t="str">
        <f>IF(ISBLANK(main!L43),"",(LEFT(main!L43,3)))</f>
        <v/>
      </c>
      <c r="M43" s="9" t="str">
        <f>IF(ISBLANK(main!M43),"",(LEFT(main!M43,3)))</f>
        <v/>
      </c>
      <c r="N43" s="9" t="str">
        <f>IF(ISBLANK(main!N43),"",(LEFT(main!N43,3)))</f>
        <v/>
      </c>
      <c r="O43" s="9" t="str">
        <f>IF(ISBLANK(main!O43),"",(LEFT(main!O43,3)))</f>
        <v/>
      </c>
      <c r="P43" s="9" t="str">
        <f>IF(ISBLANK(main!P43),"",(LEFT(main!P43,3)))</f>
        <v/>
      </c>
      <c r="Q43" s="9" t="str">
        <f>IF(ISBLANK(main!Q43),"",(LEFT(main!Q43,3)))</f>
        <v/>
      </c>
      <c r="R43" s="9" t="str">
        <f>IF(ISBLANK(main!R43),"",(LEFT(main!R43,3)))</f>
        <v/>
      </c>
      <c r="S43" s="9" t="str">
        <f>IF(ISBLANK(main!S43),"",(LEFT(main!S43,3)))</f>
        <v/>
      </c>
      <c r="T43" s="9" t="str">
        <f>IF(ISBLANK(main!T43),"",(LEFT(main!T43,3)))</f>
        <v/>
      </c>
      <c r="U43" t="str">
        <f t="shared" si="0"/>
        <v>5675081958 &amp;  &amp;  &amp;  &amp;  &amp;  &amp;  &amp;  &amp;  &amp;  \\ \hline</v>
      </c>
      <c r="V43" t="s">
        <v>618</v>
      </c>
    </row>
    <row r="44" spans="1:22" x14ac:dyDescent="0.25">
      <c r="A44" s="5">
        <f>main!A44</f>
        <v>29</v>
      </c>
      <c r="B44" s="5">
        <f>main!B44</f>
        <v>5709082471</v>
      </c>
      <c r="C44" s="5" t="str">
        <f>main!C44</f>
        <v>How to win your competitors customers and lift revenue now</v>
      </c>
      <c r="D44" s="5" t="str">
        <f>main!D44</f>
        <v>02-June-2023</v>
      </c>
      <c r="E44" s="5" t="str">
        <f>main!E44</f>
        <v>Chester County Press (Oxford, PA)</v>
      </c>
      <c r="F44" s="5" t="str">
        <f>main!F44</f>
        <v>What is your business doing about events, campaigns, and promotions to increase demand generation?  Geelong, Australia - June 2, 2023 Accelerate Your Business. Today
 Social media platforms (Twitter, Facebook, Linkedln and many more) allow you and your business to reach millions and vice-versa - millions to turn on your business if it does the wrong thing.
  Social Media Management - one aspect is monitoring conversations across social media of interest to your brand/business/audience is a simple yet necessary way to manage PR, both positive and negative.
  In one swoop, Airbnb positioned itself as going above and beyond to help people in distress when it had no direct commercial interests. The positive PR earned from millions of views outweighed the cost of doing so. Win to AirBnb.
  New currency - Attention is the most valuable asset in the world today.
  If Alix Earle, with 11 friends, arrived to find no holiday house and no or little social media followers - would AirBnb have stepped in to help?
  Social influence and followers (gaining attention within seconds to many followers) are powerful social currencies in a digital world.
  Getting more attention from your ideal future buyers, clients, customers, and patients is a core KPI today.
  Targeting your competitor's shoppers and customers with win-over strategies and tactics is as old as business.
  In a digital world, it is so much easier to achieve.
  Today's standard operating procedure is to geofence your competitor's stores - across the State, Australia or most parts of the world.
  Serve digital advertising to people with mobile devices who physically enter their stores.
  Geofencing marketing is location-based marketing using GPS technology to create virtual boundaries around any physical space - in this example, your competitor's retail stores.
  Geofencing allows you to target people with devices within a certain distance of the stores or who have entered the stores with advertising and promotions.
  Your pitch - your win-over campaign is critical to faster revenue growth
  For example, Mcdonald's might target its competitors Australia-wide with geofence marketing every day.
  Like all marketing, it is about return on investment - what percentage of people are influenced to change their future behaviour.
  Here are some examples of successful geofencing campaigns:
  For most businesses, geofenced campaigns are a daily part of their win-over tactics to win more of their competitor's revenue.
  It works best when the win-over campaigns differ from their broader campaigns.
  Often the best performing win-over campaigns are a gift with purchase.
  Retail empires have successfully accelerated with campaigns and promotions - and the most valuable are highly strategic - gifts with purchase.
  For example, in Australia - the two market-leading supermarkets, Coles and Safeway (Woolworths) run gifts with purchase—a small plastic toy when you spend over XY dollars. The high-performance lift in demand generation is so significant that they comment on the end-of-year financial results.
  What is your business doing about events, campaigns, and promotions to increase demand generation for your business today?
  How has the performance of your recent campaigns been going?
  What works best and not?
  End
  https://accelerateyourbusiness.today/how-to-win-your-competitors-customers-and-lift-revenue-now/
  Contact Information:
  Accelerate Your Business. Today
  PO Box 1178
  Geelong , VIC
  Australia
  Accelerate Your Business. Today *Harris
   https://accelerateyourbusiness.today
  Original Source: https://accelerateyourbusiness.today/how-to-win-your-competitors-customers-and-lift-revenue-now/</v>
      </c>
      <c r="G44" s="5" t="str">
        <f>main!G44</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What is your business doing about events, campaigns, and promotions to increase demand generation?  Geelong, Australia - June 2, 2023 Accelerate Your Business. Today
 Social media platforms (Twitter, Facebook, Linkedln and many more) allow you and your business to reach millions and vice-versa - millions to turn on your business if it does the wrong thing.
  Social Media Management - one aspect is monitoring conversations across social media of interest to your brand/business/audience is a simple yet necessary way to manage PR, both positive and negative.
  In one swoop, Airbnb positioned itself as going above and beyond to help people in distress when it had no direct commercial interests. The positive PR earned from millions of views outweighed the cost of doing so. Win to AirBnb.
  New currency - Attention is the most valuable asset in the world today.
  If Alix Earle, with 11 friends, arrived to find no holiday house and no or little social media followers - would AirBnb have stepped in to help?
  Social influence and followers (gaining attention within seconds to many followers) are powerful social currencies in a digital world.
  Getting more attention from your ideal future buyers, clients, customers, and patients is a core KPI today.
  Targeting your competitor's shoppers and customers with win-over strategies and tactics is as old as business.
  In a digital world, it is so much easier to achieve.
  Today's standard operating procedure is to geofence your competitor's stores - across the State, Australia or most parts of the world.
  Serve digital advertising to people with mobile devices who physically enter their stores.
  Geofencing marketing is location-based marketing using GPS technology to create virtual boundaries around any physical space - in this example, your competitor's retail stores.
  Geofencing allows you to target people with devices within a certain distance of the stores or who have entered the stores with advertising and promotions.
  Your pitch - your win-over campaign is critical to faster revenue growth
  For example, Mcdonald's might target its competitors Australia-wide with geofence marketing every day.
  Like all marketing, it is about return on investment - what percentage of people are influenced to change their future behaviour.
  Here are some examples of successful geofencing campaigns:
  For most businesses, geofenced campaigns are a daily part of their win-over tactics to win more of their competitor's revenue.
  It works best when the win-over campaigns differ from their broader campaigns.
  Often the best performing win-over campaigns are a gift with purchase.
  Retail empires have successfully accelerated with campaigns and promotions - and the most valuable are highly strategic - gifts with purchase.
  For example, in Australia - the two market-leading supermarkets, Coles and Safeway (Woolworths) run gifts with purchase—a small plastic toy when you spend over XY dollars. The high-performance lift in demand generation is so significant that they comment on the end-of-year financial results.
  What is your business doing about events, campaigns, and promotions to increase demand generation for your business today?
  How has the performance of your recent campaigns been going?
  What works best and not?
  End
  https://accelerateyourbusiness.today/how-to-win-your-competitors-customers-and-lift-revenue-now/
  Contact Information:
  Accelerate Your Business. Today
  PO Box 1178
  Geelong , VIC
  Australia
  Accelerate Your Business. Today *Harris
   https://accelerateyourbusiness.today
  Original Source: https://accelerateyourbusiness.today/how-to-win-your-competitors-customers-and-lift-revenue-now/
    ###</v>
      </c>
      <c r="H44" s="5">
        <f>main!H44</f>
        <v>1186</v>
      </c>
      <c r="I44" s="5">
        <f>main!I44</f>
        <v>0</v>
      </c>
      <c r="J44" s="5" t="str">
        <f>main!J44</f>
        <v>{'article_id': 5709082471, 'source': 'Chester County Press (Oxford, PA)'}</v>
      </c>
      <c r="K44" s="9" t="str">
        <f>IF(ISBLANK(main!K44),"",(LEFT(main!K44,3)))</f>
        <v/>
      </c>
      <c r="L44" s="9" t="str">
        <f>IF(ISBLANK(main!L44),"",(LEFT(main!L44,3)))</f>
        <v/>
      </c>
      <c r="M44" s="9" t="str">
        <f>IF(ISBLANK(main!M44),"",(LEFT(main!M44,3)))</f>
        <v/>
      </c>
      <c r="N44" s="9" t="str">
        <f>IF(ISBLANK(main!N44),"",(LEFT(main!N44,3)))</f>
        <v/>
      </c>
      <c r="O44" s="9" t="str">
        <f>IF(ISBLANK(main!O44),"",(LEFT(main!O44,3)))</f>
        <v/>
      </c>
      <c r="P44" s="9" t="str">
        <f>IF(ISBLANK(main!P44),"",(LEFT(main!P44,3)))</f>
        <v/>
      </c>
      <c r="Q44" s="9" t="str">
        <f>IF(ISBLANK(main!Q44),"",(LEFT(main!Q44,3)))</f>
        <v/>
      </c>
      <c r="R44" s="9" t="str">
        <f>IF(ISBLANK(main!R44),"",(LEFT(main!R44,3)))</f>
        <v/>
      </c>
      <c r="S44" s="9" t="str">
        <f>IF(ISBLANK(main!S44),"",(LEFT(main!S44,3)))</f>
        <v/>
      </c>
      <c r="T44" s="9" t="str">
        <f>IF(ISBLANK(main!T44),"",(LEFT(main!T44,3)))</f>
        <v/>
      </c>
      <c r="U44" t="str">
        <f t="shared" si="0"/>
        <v>5709082471 &amp;  &amp;  &amp;  &amp;  &amp;  &amp;  &amp;  &amp;  &amp;  \\ \hline</v>
      </c>
      <c r="V44" t="s">
        <v>618</v>
      </c>
    </row>
    <row r="45" spans="1:22" x14ac:dyDescent="0.25">
      <c r="A45" s="5">
        <f>main!A45</f>
        <v>65</v>
      </c>
      <c r="B45" s="5">
        <f>main!B45</f>
        <v>5708768270</v>
      </c>
      <c r="C45" s="5" t="str">
        <f>main!C45</f>
        <v>Leverage Is a Lead Weight On This High-Yielder's Recovery</v>
      </c>
      <c r="D45" s="5" t="str">
        <f>main!D45</f>
        <v>02-June-2023</v>
      </c>
      <c r="E45" s="5" t="str">
        <f>main!E45</f>
        <v>Finanzen.ch</v>
      </c>
      <c r="F45" s="5" t="str">
        <f>main!F45</f>
        <v>On  24.46 CHF -1.51%  Charts  News  Analysen  Kaufen
 Verkaufen Dividend investors looking to invest in a high-yield stock that owns great assets will likely find mall landlord Macerich (NYSE: MAC) of interest, given its large 7.2% dividend yield. But there's more to the story here. Competitors have a leg up on this real estate investment trust (REIT) when it comes to balance sheet strength, and that has been, and could remain, a very important difference.Malls like the ones that Macerich owns were shut down during the early days of the coronavirus pandemic. It was a huge blow to the REIT's business and that of its closest peers, like Tanger Factory Outlets (NYSE: SKT) and Simon Property Group (NYSE: SPG). All three ended up either reducing or temporarily eliminating their dividends. But, now that the world has begun to learn how to live with the coronavirus, malls are up and running again and shoppers have returned. Image source: Getty Images.Continue reading
  Weiter zum vollständigen Artikel bei "MotleyFool"
  INFLATION: WELTWEIT STEIGEN DIE PREISE
  Die Produktdokumentation, d.h. der Prospekt und das Basisinformationsblatt (BIB), sowie Informationen zu Chancen und Risiken, finden Sie unter: https://keyinvest-ch.ubs.com</v>
      </c>
      <c r="G45" s="5" t="str">
        <f>main!G45</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On  24.46 CHF -1.51%  Charts  News  Analysen  Kaufen
 Verkaufen Dividend investors looking to invest in a high-yield stock that owns great assets will likely find mall landlord Macerich (NYSE: MAC) of interest, given its large 7.2% dividend yield. But there's more to the story here. Competitors have a leg up on this real estate investment trust (REIT) when it comes to balance sheet strength, and that has been, and could remain, a very important difference.Malls like the ones that Macerich owns were shut down during the early days of the coronavirus pandemic. It was a huge blow to the REIT's business and that of its closest peers, like Tanger Factory Outlets (NYSE: SKT) and Simon Property Group (NYSE: SPG). All three ended up either reducing or temporarily eliminating their dividends. But, now that the world has begun to learn how to live with the coronavirus, malls are up and running again and shoppers have returned. Image source: Getty Images.Continue reading
  Weiter zum vollständigen Artikel bei "MotleyFool"
  INFLATION: WELTWEIT STEIGEN DIE PREISE
  Die Produktdokumentation, d.h. der Prospekt und das Basisinformationsblatt (BIB), sowie Informationen zu Chancen und Risiken, finden Sie unter: https://keyinvest-ch.ubs.com
    ###</v>
      </c>
      <c r="H45" s="5">
        <f>main!H45</f>
        <v>738</v>
      </c>
      <c r="I45" s="5" t="str">
        <f>main!I45</f>
        <v>org: Macerich
country: NA
state: NA
city: NA
industry: Real Estate Investment Trust (REIT)
risks: pandemic; balance sheet strength
items_sold: NA
service_provided: mall ownership
business_relations: Tanger Factory Outlets; Simon Property Group</v>
      </c>
      <c r="J45" s="5" t="str">
        <f>main!J45</f>
        <v>{'org': 'Macerich', 'country': '', 'state': '', 'city': '', 'industry': 'Real Estate Investment Trust (REIT)', 'risks': 'pandemic; balance sheet strength', 'items_sold': '', 'service_provided': 'mall ownership', 'business_relations': 'Tanger Factory Outlets; Simon Property Group', 'article_id': 5708768270, 'source': 'Finanzen.ch'}</v>
      </c>
      <c r="K45" s="9" t="str">
        <f>IF(ISBLANK(main!K45),"",(LEFT(main!K45,3)))</f>
        <v/>
      </c>
      <c r="L45" s="9" t="str">
        <f>IF(ISBLANK(main!L45),"",(LEFT(main!L45,3)))</f>
        <v/>
      </c>
      <c r="M45" s="9" t="str">
        <f>IF(ISBLANK(main!M45),"",(LEFT(main!M45,3)))</f>
        <v/>
      </c>
      <c r="N45" s="9" t="str">
        <f>IF(ISBLANK(main!N45),"",(LEFT(main!N45,3)))</f>
        <v/>
      </c>
      <c r="O45" s="9" t="str">
        <f>IF(ISBLANK(main!O45),"",(LEFT(main!O45,3)))</f>
        <v/>
      </c>
      <c r="P45" s="9" t="str">
        <f>IF(ISBLANK(main!P45),"",(LEFT(main!P45,3)))</f>
        <v/>
      </c>
      <c r="Q45" s="9" t="str">
        <f>IF(ISBLANK(main!Q45),"",(LEFT(main!Q45,3)))</f>
        <v/>
      </c>
      <c r="R45" s="9" t="str">
        <f>IF(ISBLANK(main!R45),"",(LEFT(main!R45,3)))</f>
        <v>FP</v>
      </c>
      <c r="S45" s="9" t="str">
        <f>IF(ISBLANK(main!S45),"",(LEFT(main!S45,3)))</f>
        <v/>
      </c>
      <c r="T45" s="9" t="str">
        <f>IF(ISBLANK(main!T45),"",(LEFT(main!T45,3)))</f>
        <v/>
      </c>
      <c r="U45" t="str">
        <f t="shared" si="0"/>
        <v>5708768270 &amp;  &amp;  &amp;  &amp;  &amp;  &amp;  &amp;  &amp; FP &amp;  \\ \hline</v>
      </c>
    </row>
    <row r="46" spans="1:22" x14ac:dyDescent="0.25">
      <c r="A46" s="5">
        <f>main!A46</f>
        <v>838</v>
      </c>
      <c r="B46" s="5">
        <f>main!B46</f>
        <v>5703206756</v>
      </c>
      <c r="C46" s="5" t="str">
        <f>main!C46</f>
        <v>Laos Focuses On Creating Digital Economy, Society</v>
      </c>
      <c r="D46" s="5" t="str">
        <f>main!D46</f>
        <v>01-June-2023</v>
      </c>
      <c r="E46" s="5" t="str">
        <f>main!E46</f>
        <v>BruDirect</v>
      </c>
      <c r="F46" s="5" t="str">
        <f>main!F46</f>
        <v>KPL (KPL/VNA) – Lao Prime Minister Sonexay Siphandone has called for intensive action to develop three digital pillars – a digital economy, government and community - to give a big boost to the country’s socio-economic development, local media reported on May 29.
(KPL/VNA) – Lao Prime Minister Sonexay Siphandone has called for intensive action to develop three digital pillars – a digital economy, government and community - to give a big boost to the country’s socio-economic development, local media reported on May 29.
 Addressing the ‘Ministerial Level Conference on Blockchain 4.0 Development for Digital Economy Development in Laos’ in Vientiane on May 26, the PM said that Laos must be resolutely determined to promote and broaden the use of digital technologies effectively.
 The technologies including blockchain, artificial intelligence (AI), high speed Internet, Internet of Things (IoT), big data, cloud computing, E-wallet, E-transactions, E-payments, and virtual and augmented reality will bring about new opportunities and services to drive rapid changes and spur fast progress in socio-economic development and governance.
 He said the use of digital technologies is a global trend, and countries around the world are developing and using them to create smart cities, smart governments, smart economies, smart communities, and smart living.
 To pursue the common goal, the Lao government is implementing the National Digital Economic Development Vision for 2021-2040, the National Digital Economic Development Strategy for 2021-2030, and the National Digital Economic Development Plan for 2021-2025.
 PM Sonexay stressed the need to develop human resources and infrastructure, along with enacting the necessary legislation to support these plans and digital transformation in Laos.
 Lao Minister of Technology and Communications Boviengkham Vongdara said that the ministry and MetaBank Singapore signed a contract to develop Lao National Blockchain Infrastructure to support digitalisation.
 MetaBank Singapore’s Founder and Chairman Frank Sui said the country's digital economy, throughout its 2023-2025 piloting programme, is forecast to generate more than 7 billion USD in revenue, including over 1 billion USD generated this year, more than 2 billion USD next year, and more than 4 billion USD in 2025.
 Source:
 courtesy of KPL NEWS AGENCY by KPL NEWS AGENCY
 If you have any stories or news that you would like to share with the global online community, please feel free to share it with us by contacting us directly at pr@brudirect.com</v>
      </c>
      <c r="G46" s="5" t="str">
        <f>main!G46</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KPL (KPL/VNA) – Lao Prime Minister Sonexay Siphandone has called for intensive action to develop three digital pillars – a digital economy, government and community - to give a big boost to the country’s socio-economic development, local media reported on May 29.
(KPL/VNA) – Lao Prime Minister Sonexay Siphandone has called for intensive action to develop three digital pillars – a digital economy, government and community - to give a big boost to the country’s socio-economic development, local media reported on May 29.
 Addressing the ‘Ministerial Level Conference on Blockchain 4.0 Development for Digital Economy Development in Laos’ in Vientiane on May 26, the PM said that Laos must be resolutely determined to promote and broaden the use of digital technologies effectively.
 The technologies including blockchain, artificial intelligence (AI), high speed Internet, Internet of Things (IoT), big data, cloud computing, E-wallet, E-transactions, E-payments, and virtual and augmented reality will bring about new opportunities and services to drive rapid changes and spur fast progress in socio-economic development and governance.
 He said the use of digital technologies is a global trend, and countries around the world are developing and using them to create smart cities, smart governments, smart economies, smart communities, and smart living.
 To pursue the common goal, the Lao government is implementing the National Digital Economic Development Vision for 2021-2040, the National Digital Economic Development Strategy for 2021-2030, and the National Digital Economic Development Plan for 2021-2025.
 PM Sonexay stressed the need to develop human resources and infrastructure, along with enacting the necessary legislation to support these plans and digital transformation in Laos.
 Lao Minister of Technology and Communications Boviengkham Vongdara said that the ministry and MetaBank Singapore signed a contract to develop Lao National Blockchain Infrastructure to support digitalisation.
 MetaBank Singapore’s Founder and Chairman Frank Sui said the country's digital economy, throughout its 2023-2025 piloting programme, is forecast to generate more than 7 billion USD in revenue, including over 1 billion USD generated this year, more than 2 billion USD next year, and more than 4 billion USD in 2025.
 Source:
 courtesy of KPL NEWS AGENCY by KPL NEWS AGENCY
 If you have any stories or news that you would like to share with the global online community, please feel free to share it with us by contacting us directly at pr@brudirect.com
    ###</v>
      </c>
      <c r="H46" s="5">
        <f>main!H46</f>
        <v>960</v>
      </c>
      <c r="I46" s="5" t="str">
        <f>main!I46</f>
        <v xml:space="preserve">org: NA
</v>
      </c>
      <c r="J46" s="5" t="str">
        <f>main!J46</f>
        <v>{'org': '', 'article_id': 5703206756, 'source': 'BruDirect'}</v>
      </c>
      <c r="K46" s="9" t="str">
        <f>IF(ISBLANK(main!K46),"",(LEFT(main!K46,3)))</f>
        <v/>
      </c>
      <c r="L46" s="9" t="str">
        <f>IF(ISBLANK(main!L46),"",(LEFT(main!L46,3)))</f>
        <v/>
      </c>
      <c r="M46" s="9" t="str">
        <f>IF(ISBLANK(main!M46),"",(LEFT(main!M46,3)))</f>
        <v/>
      </c>
      <c r="N46" s="9" t="str">
        <f>IF(ISBLANK(main!N46),"",(LEFT(main!N46,3)))</f>
        <v/>
      </c>
      <c r="O46" s="9" t="str">
        <f>IF(ISBLANK(main!O46),"",(LEFT(main!O46,3)))</f>
        <v/>
      </c>
      <c r="P46" s="9" t="str">
        <f>IF(ISBLANK(main!P46),"",(LEFT(main!P46,3)))</f>
        <v/>
      </c>
      <c r="Q46" s="9" t="str">
        <f>IF(ISBLANK(main!Q46),"",(LEFT(main!Q46,3)))</f>
        <v/>
      </c>
      <c r="R46" s="9" t="str">
        <f>IF(ISBLANK(main!R46),"",(LEFT(main!R46,3)))</f>
        <v/>
      </c>
      <c r="S46" s="9" t="str">
        <f>IF(ISBLANK(main!S46),"",(LEFT(main!S46,3)))</f>
        <v/>
      </c>
      <c r="T46" s="9" t="str">
        <f>IF(ISBLANK(main!T46),"",(LEFT(main!T46,3)))</f>
        <v/>
      </c>
      <c r="U46" t="str">
        <f t="shared" si="0"/>
        <v>5703206756 &amp;  &amp;  &amp;  &amp;  &amp;  &amp;  &amp;  &amp;  &amp;  \\ \hline</v>
      </c>
      <c r="V46" t="s">
        <v>618</v>
      </c>
    </row>
    <row r="47" spans="1:22" x14ac:dyDescent="0.25">
      <c r="A47" s="5">
        <f>main!A47</f>
        <v>3906</v>
      </c>
      <c r="B47" s="5">
        <f>main!B47</f>
        <v>5676473793</v>
      </c>
      <c r="C47" s="5" t="str">
        <f>main!C47</f>
        <v>AAV Full/Empty Capsid Separation Using Mechanistic Modeling</v>
      </c>
      <c r="D47" s="5" t="str">
        <f>main!D47</f>
        <v>24-May-2023</v>
      </c>
      <c r="E47" s="5" t="str">
        <f>main!E47</f>
        <v>Cell and Gene Therapy</v>
      </c>
      <c r="F47" s="5" t="str">
        <f>main!F47</f>
        <v>Source: Cytiva  By Tatjana Trunzer and Patricia Roch, Scientists at Cytiva
 Developing a properly optimized AAV polishing step to separate empty from full viral particles normally requires many experiments and analytical evaluations, which are time and cost intensive. Discover a chromatography modeling software that can speed up the process development with inexpensive and fast computer simulations and fewer experiments required.
  Mechanistic modeling can support the understanding of fluid dynamical and mass transfer effects inside the chromatographic system as well as the influence of MgCl on the AAV particles' adsorption/desorption properties, which is often used as additive during salt elution to improve the separation performance of full and empty particles. In this study, we used mechanistic modeling to investigate how AAV-resin interactions are affected when MgCl is used as an elution additive.
  VIEW THE APPLICATION NOTE!
  Get unlimited access to:</v>
      </c>
      <c r="G47" s="5" t="str">
        <f>main!G47</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Source: Cytiva  By Tatjana Trunzer and Patricia Roch, Scientists at Cytiva
 Developing a properly optimized AAV polishing step to separate empty from full viral particles normally requires many experiments and analytical evaluations, which are time and cost intensive. Discover a chromatography modeling software that can speed up the process development with inexpensive and fast computer simulations and fewer experiments required.
  Mechanistic modeling can support the understanding of fluid dynamical and mass transfer effects inside the chromatographic system as well as the influence of MgCl on the AAV particles' adsorption/desorption properties, which is often used as additive during salt elution to improve the separation performance of full and empty particles. In this study, we used mechanistic modeling to investigate how AAV-resin interactions are affected when MgCl is used as an elution additive.
  VIEW THE APPLICATION NOTE!
  Get unlimited access to:
    ###</v>
      </c>
      <c r="H47" s="5">
        <f>main!H47</f>
        <v>613</v>
      </c>
      <c r="I47" s="5" t="str">
        <f>main!I47</f>
        <v>org: Cytiva
country: NA
state: NA
city: NA
industry: Biotechnology
risks: NA
items_sold: NA
service_provided: Chromatography modeling software
business_relations: NA</v>
      </c>
      <c r="J47" s="5" t="str">
        <f>main!J47</f>
        <v>{'org': 'Cytiva', 'country': '', 'state': '', 'city': '', 'industry': 'Biotechnology', 'risks': '', 'items_sold': '', 'service_provided': 'Chromatography modeling software', 'business_relations': '', 'article_id': 5676473793, 'source': 'Cell and Gene Therapy'}</v>
      </c>
      <c r="K47" s="9" t="str">
        <f>IF(ISBLANK(main!K47),"",(LEFT(main!K47,3)))</f>
        <v/>
      </c>
      <c r="L47" s="9" t="str">
        <f>IF(ISBLANK(main!L47),"",(LEFT(main!L47,3)))</f>
        <v/>
      </c>
      <c r="M47" s="9" t="str">
        <f>IF(ISBLANK(main!M47),"",(LEFT(main!M47,3)))</f>
        <v/>
      </c>
      <c r="N47" s="9" t="str">
        <f>IF(ISBLANK(main!N47),"",(LEFT(main!N47,3)))</f>
        <v/>
      </c>
      <c r="O47" s="9" t="str">
        <f>IF(ISBLANK(main!O47),"",(LEFT(main!O47,3)))</f>
        <v>FP</v>
      </c>
      <c r="P47" s="9" t="str">
        <f>IF(ISBLANK(main!P47),"",(LEFT(main!P47,3)))</f>
        <v/>
      </c>
      <c r="Q47" s="9" t="str">
        <f>IF(ISBLANK(main!Q47),"",(LEFT(main!Q47,3)))</f>
        <v/>
      </c>
      <c r="R47" s="9" t="str">
        <f>IF(ISBLANK(main!R47),"",(LEFT(main!R47,3)))</f>
        <v/>
      </c>
      <c r="S47" s="9" t="str">
        <f>IF(ISBLANK(main!S47),"",(LEFT(main!S47,3)))</f>
        <v/>
      </c>
      <c r="T47" s="9" t="str">
        <f>IF(ISBLANK(main!T47),"",(LEFT(main!T47,3)))</f>
        <v/>
      </c>
      <c r="U47" t="str">
        <f t="shared" si="0"/>
        <v>5676473793 &amp;  &amp;  &amp;  &amp;  &amp; FP &amp;  &amp;  &amp;  &amp;  \\ \hline</v>
      </c>
    </row>
    <row r="48" spans="1:22" x14ac:dyDescent="0.25">
      <c r="A48" s="5">
        <f>main!A48</f>
        <v>3773</v>
      </c>
      <c r="B48" s="5">
        <f>main!B48</f>
        <v>5677566513</v>
      </c>
      <c r="C48" s="5" t="str">
        <f>main!C48</f>
        <v>Proliferation of artificial intelligence forcing businesses to 'adapt or die'</v>
      </c>
      <c r="D48" s="5" t="str">
        <f>main!D48</f>
        <v>24-May-2023</v>
      </c>
      <c r="E48" s="5" t="str">
        <f>main!E48</f>
        <v>WRGB</v>
      </c>
      <c r="F48" s="5" t="str">
        <f>main!F48</f>
        <v>SAN ANTONIO (WOAI/KABB) — With the invention of ChatGPT and the rapid advent of Artificial Intelligence (AI), small businesses are having to adapt or die.
 Melissa Elizondo is the owner of Heartwood Marketing Solutions in the San Antonio area.
   More Videos
  0 seconds of 0 seconds
  Volume 90%
  Press shift question mark to access a list of keyboard shortcuts
  Keyboard Shortcuts
  Enabled
  Disabled
  Play/Pause
  SPACE
  Increase Volume
  ↑
  Decrease Volume
  ↓
  Seek Forward
  →
  Seek Backward
  ←
  Captions On/Off
  c
  Fullscreen/Exit Fullscreen
  f
  Mute/Unmute
  m
  Seek %
   Next Up
  DeSantis team releases teaser video ahead of expected 2024 presidential campaign launch
  Email
  facebook
  twitter
  Link
  https://cbs6albany.com/news/nation-world/proliferation-of-artificial-intelligence-forcing-businesses-to-adapt-or-die-small-chatgpt-ai-kabb-sanantonio-texas?video=cde35973899744a58c42dbeb2ab6f541
  Copied
  Embed
  &lt;iframe src="http://sinclairstoryline.com/resources/embeds/jw8-embed.html?client=googima&amp;file=https://content.uplynk.com/cde35973899744a58c42dbeb2ab6f541.m3u8&amp;autostart=false" width="640" height="360" frameborder="0" scrolling="auto" loading="lazy"&gt;&lt;/iframe&gt;
  Copied
   Live
     (SBG San Antonio)
  "In October, I slowly started losing my clients,” Elizondo said. “And a lot of it had to do with inflation and what's going on in the economy."
  March of Dimes
  Join us in supporting moms this May.
  March of Dimes
  Learn More
  Undo
   Troopers arrest three after altercation in Fort Edward
  Undo
  Kaspersky
  Always-on protection for your family
  Kaspersky
  Undo
   It Might Be Warm, But It's Too Soon to Plant - We've Got Your Safe Dates Here
  Undo
  Eight years of building her business came crashing down.
  "I had no more monthly clients, and they paid the bills,” she added.
  The invention of AI has made creating marketing plans, press releases, and even workout plans easier and faster than ever - which is making what people like Elizondo used to do obsolete.
  "People are demanding, more faster," Stephanie Scheller, the founder of Grow Disrupt, said. "They are expecting people to be more educated, they're expecting people to have more content, more work, more quality of work, and being able to do it at very low rates."
  With no clients or work, Elizondo's 12 employees found other jobs.
  Now a one-woman show, Elizondo adapted. She found ways to use ChatGPT and AI programs to do more work than before for less money and with less help.
  "All of a sudden I could create content, I can get things done, get it out and I did it without staff," Elizondo said. "I was able to do I think 24 websites and three months where I used to only do one or two a month. "
  She started making TikTok videos to teach people what she learned. Now, business is booming.
  Scheller says businesses that ignore AI capabilities are going to get left behind.
  "The best thing small businesses can do right now is be getting ahead of it, looking at it take time once a month just to look at how can I implement this," Scheller said.
  Elizondo and Scheller also said adapting jobs to support what AI cannot do is key for the future.
  "Humanity has to lean into their creativity, creativity, AI can't replace that," Scheller said. "If you wait until AI puts you out of business, it's too late."
  "That's the one thing AI doesn't have, all it can do is, whatever you put in, it's gonna put out," Elizondo said.</v>
      </c>
      <c r="G48" s="5" t="str">
        <f>main!G48</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SAN ANTONIO (WOAI/KABB) — With the invention of ChatGPT and the rapid advent of Artificial Intelligence (AI), small businesses are having to adapt or die.
 Melissa Elizondo is the owner of Heartwood Marketing Solutions in the San Antonio area.
   More Videos
  0 seconds of 0 seconds
  Volume 90%
  Press shift question mark to access a list of keyboard shortcuts
  Keyboard Shortcuts
  Enabled
  Disabled
  Play/Pause
  SPACE
  Increase Volume
  ↑
  Decrease Volume
  ↓
  Seek Forward
  →
  Seek Backward
  ←
  Captions On/Off
  c
  Fullscreen/Exit Fullscreen
  f
  Mute/Unmute
  m
  Seek %
   Next Up
  DeSantis team releases teaser video ahead of expected 2024 presidential campaign launch
  Email
  facebook
  twitter
  Link
  https://cbs6albany.com/news/nation-world/proliferation-of-artificial-intelligence-forcing-businesses-to-adapt-or-die-small-chatgpt-ai-kabb-sanantonio-texas?video=cde35973899744a58c42dbeb2ab6f541
  Copied
  Embed
  &lt;iframe src="http://sinclairstoryline.com/resources/embeds/jw8-embed.html?client=googima&amp;file=https://content.uplynk.com/cde35973899744a58c42dbeb2ab6f541.m3u8&amp;autostart=false" width="640" height="360" frameborder="0" scrolling="auto" loading="lazy"&gt;&lt;/iframe&gt;
  Copied
   Live
     (SBG San Antonio)
  "In October, I slowly started losing my clients,” Elizondo said. “And a lot of it had to do with inflation and what's going on in the economy."
  March of Dimes
  Join us in supporting moms this May.
  March of Dimes
  Learn More
  Undo
   Troopers arrest three after altercation in Fort Edward
  Undo
  Kaspersky
  Always-on protection for your family
  Kaspersky
  Undo
   It Might Be Warm, But It's Too Soon to Plant - We've Got Your Safe Dates Here
  Undo
  Eight years of building her business came crashing down.
  "I had no more monthly clients, and they paid the bills,” she added.
  The invention of AI has made creating marketing plans, press releases, and even workout plans easier and faster than ever - which is making what people like Elizondo used to do obsolete.
  "People are demanding, more faster," Stephanie Scheller, the founder of Grow Disrupt, said. "They are expecting people to be more educated, they're expecting people to have more content, more work, more quality of work, and being able to do it at very low rates."
  With no clients or work, Elizondo's 12 employees found other jobs.
  Now a one-woman show, Elizondo adapted. She found ways to use ChatGPT and AI programs to do more work than before for less money and with less help.
  "All of a sudden I could create content, I can get things done, get it out and I did it without staff," Elizondo said. "I was able to do I think 24 websites and three months where I used to only do one or two a month. "
  She started making TikTok videos to teach people what she learned. Now, business is booming.
  Scheller says businesses that ignore AI capabilities are going to get left behind.
  "The best thing small businesses can do right now is be getting ahead of it, looking at it take time once a month just to look at how can I implement this," Scheller said.
  Elizondo and Scheller also said adapting jobs to support what AI cannot do is key for the future.
  "Humanity has to lean into their creativity, creativity, AI can't replace that," Scheller said. "If you wait until AI puts you out of business, it's too late."
  "That's the one thing AI doesn't have, all it can do is, whatever you put in, it's gonna put out," Elizondo said.
    ###</v>
      </c>
      <c r="H48" s="5">
        <f>main!H48</f>
        <v>1346</v>
      </c>
      <c r="I48" s="5" t="str">
        <f>main!I48</f>
        <v>org: Heartwood Marketing Solutions
country: NA
state: Texas
city: San Antonio
industry: Marketing
risks: obsolescence
items_sold: NA
service_provided: Marketing Solutions
business_relations: NA</v>
      </c>
      <c r="J48" s="5" t="str">
        <f>main!J48</f>
        <v>{'org': 'Heartwood Marketing Solutions', 'country': '', 'state': 'Texas', 'city': 'San Antonio', 'industry': 'Marketing', 'risks': 'obsolescence', 'items_sold': '', 'service_provided': 'Marketing Solutions', 'business_relations': '', 'article_id': 5677566513, 'source': 'WRGB'}</v>
      </c>
      <c r="K48" s="9" t="str">
        <f>IF(ISBLANK(main!K48),"",(LEFT(main!K48,3)))</f>
        <v/>
      </c>
      <c r="L48" s="9" t="str">
        <f>IF(ISBLANK(main!L48),"",(LEFT(main!L48,3)))</f>
        <v/>
      </c>
      <c r="M48" s="9" t="str">
        <f>IF(ISBLANK(main!M48),"",(LEFT(main!M48,3)))</f>
        <v/>
      </c>
      <c r="N48" s="9" t="str">
        <f>IF(ISBLANK(main!N48),"",(LEFT(main!N48,3)))</f>
        <v/>
      </c>
      <c r="O48" s="9" t="str">
        <f>IF(ISBLANK(main!O48),"",(LEFT(main!O48,3)))</f>
        <v/>
      </c>
      <c r="P48" s="9" t="str">
        <f>IF(ISBLANK(main!P48),"",(LEFT(main!P48,3)))</f>
        <v/>
      </c>
      <c r="Q48" s="9" t="str">
        <f>IF(ISBLANK(main!Q48),"",(LEFT(main!Q48,3)))</f>
        <v/>
      </c>
      <c r="R48" s="9" t="str">
        <f>IF(ISBLANK(main!R48),"",(LEFT(main!R48,3)))</f>
        <v/>
      </c>
      <c r="S48" s="9" t="str">
        <f>IF(ISBLANK(main!S48),"",(LEFT(main!S48,3)))</f>
        <v/>
      </c>
      <c r="T48" s="9" t="str">
        <f>IF(ISBLANK(main!T48),"",(LEFT(main!T48,3)))</f>
        <v/>
      </c>
      <c r="U48" t="str">
        <f t="shared" si="0"/>
        <v>5677566513 &amp;  &amp;  &amp;  &amp;  &amp;  &amp;  &amp;  &amp;  &amp;  \\ \hline</v>
      </c>
      <c r="V48" t="s">
        <v>618</v>
      </c>
    </row>
    <row r="49" spans="1:22" x14ac:dyDescent="0.25">
      <c r="A49" s="5">
        <f>main!A49</f>
        <v>4635</v>
      </c>
      <c r="B49" s="5">
        <f>main!B49</f>
        <v>5671314552</v>
      </c>
      <c r="C49" s="5" t="str">
        <f>main!C49</f>
        <v>The Unch'd Effect: Why Markets Feel So Hostile</v>
      </c>
      <c r="D49" s="5" t="str">
        <f>main!D49</f>
        <v>22-May-2023</v>
      </c>
      <c r="E49" s="5" t="str">
        <f>main!E49</f>
        <v>TalkMarkets Blogs</v>
      </c>
      <c r="F49" s="5" t="str">
        <f>main!F49</f>
        <v>Image Source: Unsplash
We just broke out less than a week ago and you're already questioning the direction? You're experiencing the "Unch'd Effect". Today is a good example of the market finishing with no real direction and a tremendous amount of news bubbling just out of sight for market bulls. At the moment, participants are able to keep things out of sight as the market gets bid slightly higher. We know this ends with a bang, it's only a matter of time. This is your guide for why the markets feel so hostile at the moment. (GSM, RIVEN, TSLA, PFE, CCJ, JMIA, UPST, AR, MUR).
Video Length: 00:12:35
More By This Author:</v>
      </c>
      <c r="G49" s="5" t="str">
        <f>main!G49</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Image Source: Unsplash
We just broke out less than a week ago and you're already questioning the direction? You're experiencing the "Unch'd Effect". Today is a good example of the market finishing with no real direction and a tremendous amount of news bubbling just out of sight for market bulls. At the moment, participants are able to keep things out of sight as the market gets bid slightly higher. We know this ends with a bang, it's only a matter of time. This is your guide for why the markets feel so hostile at the moment. (GSM, RIVEN, TSLA, PFE, CCJ, JMIA, UPST, AR, MUR).
Video Length: 00:12:35
More By This Author:
    ###</v>
      </c>
      <c r="H49" s="5">
        <f>main!H49</f>
        <v>588</v>
      </c>
      <c r="I49" s="5" t="str">
        <f>main!I49</f>
        <v>NA</v>
      </c>
      <c r="J49" s="5" t="str">
        <f>main!J49</f>
        <v>{'article_id': 5671314552, 'source': 'TalkMarkets Blogs'}</v>
      </c>
      <c r="K49" s="9" t="str">
        <f>IF(ISBLANK(main!K49),"",(LEFT(main!K49,3)))</f>
        <v/>
      </c>
      <c r="L49" s="9" t="str">
        <f>IF(ISBLANK(main!L49),"",(LEFT(main!L49,3)))</f>
        <v/>
      </c>
      <c r="M49" s="9" t="str">
        <f>IF(ISBLANK(main!M49),"",(LEFT(main!M49,3)))</f>
        <v/>
      </c>
      <c r="N49" s="9" t="str">
        <f>IF(ISBLANK(main!N49),"",(LEFT(main!N49,3)))</f>
        <v/>
      </c>
      <c r="O49" s="9" t="str">
        <f>IF(ISBLANK(main!O49),"",(LEFT(main!O49,3)))</f>
        <v/>
      </c>
      <c r="P49" s="9" t="str">
        <f>IF(ISBLANK(main!P49),"",(LEFT(main!P49,3)))</f>
        <v/>
      </c>
      <c r="Q49" s="9" t="str">
        <f>IF(ISBLANK(main!Q49),"",(LEFT(main!Q49,3)))</f>
        <v/>
      </c>
      <c r="R49" s="9" t="str">
        <f>IF(ISBLANK(main!R49),"",(LEFT(main!R49,3)))</f>
        <v/>
      </c>
      <c r="S49" s="9" t="str">
        <f>IF(ISBLANK(main!S49),"",(LEFT(main!S49,3)))</f>
        <v/>
      </c>
      <c r="T49" s="9" t="str">
        <f>IF(ISBLANK(main!T49),"",(LEFT(main!T49,3)))</f>
        <v/>
      </c>
      <c r="U49" t="str">
        <f t="shared" si="0"/>
        <v>5671314552 &amp;  &amp;  &amp;  &amp;  &amp;  &amp;  &amp;  &amp;  &amp;  \\ \hline</v>
      </c>
      <c r="V49" t="s">
        <v>618</v>
      </c>
    </row>
    <row r="50" spans="1:22" x14ac:dyDescent="0.25">
      <c r="A50" s="5">
        <f>main!A50</f>
        <v>3161</v>
      </c>
      <c r="B50" s="5">
        <f>main!B50</f>
        <v>5681943281</v>
      </c>
      <c r="C50" s="5" t="str">
        <f>main!C50</f>
        <v>Best Buy reports declines in 1Q profits and sales as gadget spending remains weak</v>
      </c>
      <c r="D50" s="5" t="str">
        <f>main!D50</f>
        <v>25-May-2023</v>
      </c>
      <c r="E50" s="5" t="str">
        <f>main!E50</f>
        <v>Edwardsville Intelligencer, The (IL)</v>
      </c>
      <c r="F50" s="5" t="str">
        <f>main!F50</f>
        <v>NEW YORK (AP) — Best Buy reported declines in fiscal first-quarter sales and profits as the nation's largest consumer electronics chain continues to wrestle with a consumer spending slowdown in gadgets.
 However, the company's earnings beat Wall Street expectations even as sales were below expectations. Best Buy, based in Minneapolis, affirmed its cautious financial outlook, underscoring continued uncertainty about the broader economic environment and the outlook for consumer electronics spending.
  Shares rose more than 4% in premarket trading on Thursday.
  Best Buy's sales during the depths of the pandemic were fueled by oversized spending by Americans who splurged on gadgets to help them work from home or help their children with virtual learning. Government stimulus checks drove a lot of that spending. But last year, consumers began to pull back from items that were popular during the pandemic like TVs and casual clothing as they became more social. Stubbornly high inflation has also made shoppers more selective about buying gadgets and other items.
  “In this environment, customers are clearly feeling cautious and making trade-off decisions as they continue to deal with high inflation and low consumer confidence due to a number of factors,” said Best Buy's CEO Corie Barry in a statement. “At the same time, in the first quarter, we continued to see our purchasing customer behavior remain relatively consistent in terms of demographics and the percentage of purchases categorized as premium.”
  As gadget spending remains tough, Best Buy is rolling out a three-tiered membership program next month, including a lower-price option costing less than $50 per year, tailored to the different needs of shoppers.
  Best Buy said that it earned $244 million, or $1.11 per share, for the three-month period ended April 30. That compares with $341 million, or $1.49 per share, in the year-ago period. Analysts were expecting $1.10 per share.
  Revenue slipped 11% to $9.47 billion from $10.65 billion in the year-ago period. That was below analysts expectation for $9.53 billion.
  Comparable sales — a key metric of a retailer's health — were down 10.1% in the quarter.
  Newsletter Signup
  Get the latest news in our newsletters
  Registration open for Vacation Bible School
  Public invited to meet Edwardsville Intelligencer editor...
  Downtown Edwardsville water main break forces boil order
  Best Buy said it expects earnings per share in the range of $5.70 to $6.50 for the year. Analysts expect $6.17 per share, according to FactSet.
  It projects revenue of $43.8 billion to $45.2 billion for the year. Analysts expect $44.5 billion, according to FactSet. It also anticipates comparable sales to fall 3% to 6% for the year.
  ____
  Follow Anne D'Innocenzio: http://twitter.com/ADInnocenzio</v>
      </c>
      <c r="G50" s="5" t="str">
        <f>main!G50</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NEW YORK (AP) — Best Buy reported declines in fiscal first-quarter sales and profits as the nation's largest consumer electronics chain continues to wrestle with a consumer spending slowdown in gadgets.
 However, the company's earnings beat Wall Street expectations even as sales were below expectations. Best Buy, based in Minneapolis, affirmed its cautious financial outlook, underscoring continued uncertainty about the broader economic environment and the outlook for consumer electronics spending.
  Shares rose more than 4% in premarket trading on Thursday.
  Best Buy's sales during the depths of the pandemic were fueled by oversized spending by Americans who splurged on gadgets to help them work from home or help their children with virtual learning. Government stimulus checks drove a lot of that spending. But last year, consumers began to pull back from items that were popular during the pandemic like TVs and casual clothing as they became more social. Stubbornly high inflation has also made shoppers more selective about buying gadgets and other items.
  “In this environment, customers are clearly feeling cautious and making trade-off decisions as they continue to deal with high inflation and low consumer confidence due to a number of factors,” said Best Buy's CEO Corie Barry in a statement. “At the same time, in the first quarter, we continued to see our purchasing customer behavior remain relatively consistent in terms of demographics and the percentage of purchases categorized as premium.”
  As gadget spending remains tough, Best Buy is rolling out a three-tiered membership program next month, including a lower-price option costing less than $50 per year, tailored to the different needs of shoppers.
  Best Buy said that it earned $244 million, or $1.11 per share, for the three-month period ended April 30. That compares with $341 million, or $1.49 per share, in the year-ago period. Analysts were expecting $1.10 per share.
  Revenue slipped 11% to $9.47 billion from $10.65 billion in the year-ago period. That was below analysts expectation for $9.53 billion.
  Comparable sales — a key metric of a retailer's health — were down 10.1% in the quarter.
  Newsletter Signup
  Get the latest news in our newsletters
  Registration open for Vacation Bible School
  Public invited to meet Edwardsville Intelligencer editor...
  Downtown Edwardsville water main break forces boil order
  Best Buy said it expects earnings per share in the range of $5.70 to $6.50 for the year. Analysts expect $6.17 per share, according to FactSet.
  It projects revenue of $43.8 billion to $45.2 billion for the year. Analysts expect $44.5 billion, according to FactSet. It also anticipates comparable sales to fall 3% to 6% for the year.
  ____
  Follow Anne D'Innocenzio: http://twitter.com/ADInnocenzio
    ###</v>
      </c>
      <c r="H50" s="5">
        <f>main!H50</f>
        <v>1034</v>
      </c>
      <c r="I50" s="5" t="str">
        <f>main!I50</f>
        <v>org: Best Buy
country: NA
state: NA
city: Minneapolis
industry: Consumer electronics
risks: consumer spending slowdown; inflation; low consumer confidence
items_sold: gadgets; TVs; casual clothing
service_provided: NA
business_relations: NA</v>
      </c>
      <c r="J50" s="5" t="str">
        <f>main!J50</f>
        <v>{'org': 'Best Buy', 'country': '', 'state': '', 'city': 'Minneapolis', 'industry': 'Consumer electronics', 'risks': 'consumer spending slowdown; inflation; low consumer confidence', 'items_sold': 'gadgets; TVs; casual clothing', 'service_provided': '', 'business_relations': '', 'article_id': 5681943281, 'source': 'Edwardsville Intelligencer, The (IL)'}</v>
      </c>
      <c r="K50" s="9" t="str">
        <f>IF(ISBLANK(main!K50),"",(LEFT(main!K50,3)))</f>
        <v/>
      </c>
      <c r="L50" s="9" t="str">
        <f>IF(ISBLANK(main!L50),"",(LEFT(main!L50,3)))</f>
        <v/>
      </c>
      <c r="M50" s="9" t="str">
        <f>IF(ISBLANK(main!M50),"",(LEFT(main!M50,3)))</f>
        <v/>
      </c>
      <c r="N50" s="9" t="str">
        <f>IF(ISBLANK(main!N50),"",(LEFT(main!N50,3)))</f>
        <v/>
      </c>
      <c r="O50" s="9" t="str">
        <f>IF(ISBLANK(main!O50),"",(LEFT(main!O50,3)))</f>
        <v/>
      </c>
      <c r="P50" s="9" t="str">
        <f>IF(ISBLANK(main!P50),"",(LEFT(main!P50,3)))</f>
        <v/>
      </c>
      <c r="Q50" s="9" t="str">
        <f>IF(ISBLANK(main!Q50),"",(LEFT(main!Q50,3)))</f>
        <v/>
      </c>
      <c r="R50" s="9" t="str">
        <f>IF(ISBLANK(main!R50),"",(LEFT(main!R50,3)))</f>
        <v/>
      </c>
      <c r="S50" s="9" t="str">
        <f>IF(ISBLANK(main!S50),"",(LEFT(main!S50,3)))</f>
        <v/>
      </c>
      <c r="T50" s="9" t="str">
        <f>IF(ISBLANK(main!T50),"",(LEFT(main!T50,3)))</f>
        <v/>
      </c>
      <c r="U50" t="str">
        <f t="shared" si="0"/>
        <v>5681943281 &amp;  &amp;  &amp;  &amp;  &amp;  &amp;  &amp;  &amp;  &amp;  \\ \hline</v>
      </c>
      <c r="V50" t="s">
        <v>618</v>
      </c>
    </row>
    <row r="51" spans="1:22" x14ac:dyDescent="0.25">
      <c r="A51" s="5">
        <f>main!A51</f>
        <v>2659</v>
      </c>
      <c r="B51" s="5">
        <f>main!B51</f>
        <v>5685869998</v>
      </c>
      <c r="C51" s="5" t="str">
        <f>main!C51</f>
        <v>Global Vegetable Seed Market 2020-2026,With Breakdown Data Of Capacity, Sales, Revenue, Price, Cost And Gross Profit</v>
      </c>
      <c r="D51" s="5" t="str">
        <f>main!D51</f>
        <v>26-May-2023</v>
      </c>
      <c r="E51" s="5" t="str">
        <f>main!E51</f>
        <v>MENAFN</v>
      </c>
      <c r="F51" s="5" t="str">
        <f>main!F51</f>
        <v>MENAFN - Nxtgen Reports) In this report, the global revenue of Vegetable Seed market was valued at 4934.56 M USD in 2016 and is expected to reach 5255.36 M USD in 2022.
 Vegetable Seed is an embryonic plant enclosed in a protective outer covering. Seeds are the product of the ripened ovule, after fertilization by pollen and some growth within the mother plant.
  The classification of Vegetable Seed includes Solanaceae, Cucurbit, Root&amp;bulb, Brassica, Leafy and Other, and the revenue proportion of Solanaceae in 2016 was about 37.9%.
  Vegetable Seed can be used in Farmland, Greenhouse and others. The most proportion of Vegetable Seed was Farmland, and the sales proportion was about 58.4% in 2016.
  In recent years, affected by demand, there is a rapid increase of vegetable seeds. Growing number of foreign companies have piece up factories in China, at present, Monsanto, Syngenta, Limagrain and other foreign giants occupy a large market share, Chinese local enterprises are lack of competitiveness.
  The government department has already formulated the vegetable seeds development standards, and introduced a series of policies to promote the vegetable seeds industry. At present, the vegetable seeds industry exist disorderly competition and other issues, but because of the much more widely used application, the vegetable seeds is forecasted to have a good market prospect.
  This report focuses on top manufacturers in global market, Involved the assessment of Sales, price, revenue and market share for each manufacturer, covering
  Monsanto
  Syngenta
  Limagrain
  Bayer Crop Science
  Bejo
  ENZA ZADEN
  Rijk Zwaan
  Sakata
  Takii
  Nongwoobio
  LONGPING HIGH-TECH
  DENGHAI SEEDS
  Jing Yan YiNong
  Huasheng Seed
  Horticulture Seeds
  Beijing Zhongshu
  Jiangsu Seed
   On the basis of product, this report displays the Sales, revenue, price, market share and growth rate of each type, primarily split into
  General Leaf Vegetable Seed
  Heading Leaf Vegetable Seed
  Spicy Leaf Vegetable Seed
  By Application, this report focuses on Sales, Market share and Growth Rate of each application, can be divided into
  Farmland
  Greenhouse
  Others
  By Regions, this report splits global market into several key regions, with Sales, Revenue, Price and Gross Margin market share of top players in these regions, from 2014 to 2026 (forecast), like
  China
  USA
  Europe
  Japan
  Korea
  India
  Southeast Asia
  South America
  If you have any special requirements, please let us know and we will offer you the report as you want.
  MENAFN26052023004360009250ID1106324817
  Cookie usage ?
  I use cookies to ensure the basic functionalities of the website and to enhance your online experience. You can choose for each category to opt-in/out whenever you want. For more details relative to cookies and other sensitive data, please read the full privacy policy
  Strictly necessary cookies
  Performance and Analytics cookies
  Advertisement and Targeting cookies
  More information
  For any queries in relation to my policy on cookies and your choices, please contact us</v>
      </c>
      <c r="G51" s="5" t="str">
        <f>main!G51</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MENAFN - Nxtgen Reports) In this report, the global revenue of Vegetable Seed market was valued at 4934.56 M USD in 2016 and is expected to reach 5255.36 M USD in 2022.
 Vegetable Seed is an embryonic plant enclosed in a protective outer covering. Seeds are the product of the ripened ovule, after fertilization by pollen and some growth within the mother plant.
  The classification of Vegetable Seed includes Solanaceae, Cucurbit, Root&amp;bulb, Brassica, Leafy and Other, and the revenue proportion of Solanaceae in 2016 was about 37.9%.
  Vegetable Seed can be used in Farmland, Greenhouse and others. The most proportion of Vegetable Seed was Farmland, and the sales proportion was about 58.4% in 2016.
  In recent years, affected by demand, there is a rapid increase of vegetable seeds. Growing number of foreign companies have piece up factories in China, at present, Monsanto, Syngenta, Limagrain and other foreign giants occupy a large market share, Chinese local enterprises are lack of competitiveness.
  The government department has already formulated the vegetable seeds development standards, and introduced a series of policies to promote the vegetable seeds industry. At present, the vegetable seeds industry exist disorderly competition and other issues, but because of the much more widely used application, the vegetable seeds is forecasted to have a good market prospect.
  This report focuses on top manufacturers in global market, Involved the assessment of Sales, price, revenue and market share for each manufacturer, covering
  Monsanto
  Syngenta
  Limagrain
  Bayer Crop Science
  Bejo
  ENZA ZADEN
  Rijk Zwaan
  Sakata
  Takii
  Nongwoobio
  LONGPING HIGH-TECH
  DENGHAI SEEDS
  Jing Yan YiNong
  Huasheng Seed
  Horticulture Seeds
  Beijing Zhongshu
  Jiangsu Seed
   On the basis of product, this report displays the Sales, revenue, price, market share and growth rate of each type, primarily split into
  General Leaf Vegetable Seed
  Heading Leaf Vegetable Seed
  Spicy Leaf Vegetable Seed
  By Application, this report focuses on Sales, Market share and Growth Rate of each application, can be divided into
  Farmland
  Greenhouse
  Others
  By Regions, this report splits global market into several key regions, with Sales, Revenue, Price and Gross Margin market share of top players in these regions, from 2014 to 2026 (forecast), like
  China
  USA
  Europe
  Japan
  Korea
  India
  Southeast Asia
  South America
  If you have any special requirements, please let us know and we will offer you the report as you want.
  MENAFN26052023004360009250ID1106324817
  Cookie usage ?
  I use cookies to ensure the basic functionalities of the website and to enhance your online experience. You can choose for each category to opt-in/out whenever you want. For more details relative to cookies and other sensitive data, please read the full privacy policy
  Strictly necessary cookies
  Performance and Analytics cookies
  Advertisement and Targeting cookies
  More information
  For any queries in relation to my policy on cookies and your choices, please contact us
    ###</v>
      </c>
      <c r="H51" s="5">
        <f>main!H51</f>
        <v>1156</v>
      </c>
      <c r="I51" s="5" t="str">
        <f>main!I51</f>
        <v>org: NA
country: NA
state: NA
city: NA
industry: NA
risks: NA
items_sold: NA
service_provided: NA
business_relations: NA</v>
      </c>
      <c r="J51" s="5" t="str">
        <f>main!J51</f>
        <v>{'org': '', 'country': '', 'state': '', 'city': '', 'industry': '', 'risks': '', 'items_sold': '', 'service_provided': '', 'business_relations': '', 'article_id': 5685869998, 'source': 'MENAFN'}</v>
      </c>
      <c r="K51" s="9" t="str">
        <f>IF(ISBLANK(main!K51),"",(LEFT(main!K51,3)))</f>
        <v/>
      </c>
      <c r="L51" s="9" t="str">
        <f>IF(ISBLANK(main!L51),"",(LEFT(main!L51,3)))</f>
        <v/>
      </c>
      <c r="M51" s="9" t="str">
        <f>IF(ISBLANK(main!M51),"",(LEFT(main!M51,3)))</f>
        <v/>
      </c>
      <c r="N51" s="9" t="str">
        <f>IF(ISBLANK(main!N51),"",(LEFT(main!N51,3)))</f>
        <v/>
      </c>
      <c r="O51" s="9" t="str">
        <f>IF(ISBLANK(main!O51),"",(LEFT(main!O51,3)))</f>
        <v/>
      </c>
      <c r="P51" s="9" t="str">
        <f>IF(ISBLANK(main!P51),"",(LEFT(main!P51,3)))</f>
        <v/>
      </c>
      <c r="Q51" s="9" t="str">
        <f>IF(ISBLANK(main!Q51),"",(LEFT(main!Q51,3)))</f>
        <v/>
      </c>
      <c r="R51" s="9" t="str">
        <f>IF(ISBLANK(main!R51),"",(LEFT(main!R51,3)))</f>
        <v/>
      </c>
      <c r="S51" s="9" t="str">
        <f>IF(ISBLANK(main!S51),"",(LEFT(main!S51,3)))</f>
        <v/>
      </c>
      <c r="T51" s="9" t="str">
        <f>IF(ISBLANK(main!T51),"",(LEFT(main!T51,3)))</f>
        <v/>
      </c>
      <c r="U51" t="str">
        <f t="shared" si="0"/>
        <v>5685869998 &amp;  &amp;  &amp;  &amp;  &amp;  &amp;  &amp;  &amp;  &amp;  \\ \hline</v>
      </c>
      <c r="V51" t="s">
        <v>618</v>
      </c>
    </row>
    <row r="52" spans="1:22" x14ac:dyDescent="0.25">
      <c r="A52" s="5">
        <f>main!A52</f>
        <v>4615</v>
      </c>
      <c r="B52" s="5">
        <f>main!B52</f>
        <v>5671426585</v>
      </c>
      <c r="C52" s="5" t="str">
        <f>main!C52</f>
        <v>BC Ferries website and app down due to outage</v>
      </c>
      <c r="D52" s="5" t="str">
        <f>main!D52</f>
        <v>22-May-2023</v>
      </c>
      <c r="E52" s="5" t="str">
        <f>main!E52</f>
        <v>My Powell River Now</v>
      </c>
      <c r="F52" s="5" t="str">
        <f>main!F52</f>
        <v>BC Ferries has suffered an IT outage today, impacting many of their systems.
 The outage occurred early Monday morning, with the Ferry line announcing on their social media that their website, app, and phone system have all been affected.
  They add that their IT team is working through this issue, and as of 12:47 pm today, they have announced that progress is being made to resolve the issue.
  Along with providing updates for customers, the Ferry service apologizes for those impacted by the outages.</v>
      </c>
      <c r="G52" s="5" t="str">
        <f>main!G52</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BC Ferries has suffered an IT outage today, impacting many of their systems.
 The outage occurred early Monday morning, with the Ferry line announcing on their social media that their website, app, and phone system have all been affected.
  They add that their IT team is working through this issue, and as of 12:47 pm today, they have announced that progress is being made to resolve the issue.
  Along with providing updates for customers, the Ferry service apologizes for those impacted by the outages.
    ###</v>
      </c>
      <c r="H52" s="5">
        <f>main!H52</f>
        <v>534</v>
      </c>
      <c r="I52" s="5" t="str">
        <f>main!I52</f>
        <v>org: BC Ferries
country: NA
state: NA
city: NA
industry: Transportation
risks: IT
items_sold: NA
service_provided: Ferry transportation
business_relations: NA</v>
      </c>
      <c r="J52" s="5" t="str">
        <f>main!J52</f>
        <v>{'org': 'BC Ferries', 'country': '', 'state': '', 'city': '', 'industry': 'Transportation', 'risks': 'IT', 'items_sold': '', 'service_provided': 'Ferry transportation', 'business_relations': '', 'article_id': 5671426585, 'source': 'My Powell River Now'}</v>
      </c>
      <c r="K52" s="9" t="str">
        <f>IF(ISBLANK(main!K52),"",(LEFT(main!K52,3)))</f>
        <v/>
      </c>
      <c r="L52" s="9" t="str">
        <f>IF(ISBLANK(main!L52),"",(LEFT(main!L52,3)))</f>
        <v/>
      </c>
      <c r="M52" s="9" t="str">
        <f>IF(ISBLANK(main!M52),"",(LEFT(main!M52,3)))</f>
        <v/>
      </c>
      <c r="N52" s="9" t="str">
        <f>IF(ISBLANK(main!N52),"",(LEFT(main!N52,3)))</f>
        <v/>
      </c>
      <c r="O52" s="9" t="str">
        <f>IF(ISBLANK(main!O52),"",(LEFT(main!O52,3)))</f>
        <v/>
      </c>
      <c r="P52" s="9" t="str">
        <f>IF(ISBLANK(main!P52),"",(LEFT(main!P52,3)))</f>
        <v/>
      </c>
      <c r="Q52" s="9" t="str">
        <f>IF(ISBLANK(main!Q52),"",(LEFT(main!Q52,3)))</f>
        <v/>
      </c>
      <c r="R52" s="9" t="str">
        <f>IF(ISBLANK(main!R52),"",(LEFT(main!R52,3)))</f>
        <v/>
      </c>
      <c r="S52" s="9" t="str">
        <f>IF(ISBLANK(main!S52),"",(LEFT(main!S52,3)))</f>
        <v/>
      </c>
      <c r="T52" s="9" t="str">
        <f>IF(ISBLANK(main!T52),"",(LEFT(main!T52,3)))</f>
        <v/>
      </c>
      <c r="U52" t="str">
        <f t="shared" si="0"/>
        <v>5671426585 &amp;  &amp;  &amp;  &amp;  &amp;  &amp;  &amp;  &amp;  &amp;  \\ \hline</v>
      </c>
      <c r="V52" t="s">
        <v>618</v>
      </c>
    </row>
    <row r="53" spans="1:22" x14ac:dyDescent="0.25">
      <c r="A53" s="5">
        <f>main!A53</f>
        <v>4628</v>
      </c>
      <c r="B53" s="5">
        <f>main!B53</f>
        <v>5671356654</v>
      </c>
      <c r="C53" s="5" t="str">
        <f>main!C53</f>
        <v>Discord is testing parental controls that allow for monitoring of friends and servers</v>
      </c>
      <c r="D53" s="5" t="str">
        <f>main!D53</f>
        <v>22-May-2023</v>
      </c>
      <c r="E53" s="5" t="str">
        <f>main!E53</f>
        <v>Latest Nigerian News</v>
      </c>
      <c r="F53" s="5" t="str">
        <f>main!F53</f>
        <v>New usernames arent the only change coming to the popular chat app Discord, now used by 150 million people every month.
The company is also testing a suite of parental controls that would allow for increased oversight of Discords youngest users, TechCrunch has learned and Discord confirmed. In a live test running in Discords iOS []Discord is testing parental controls that allow for monitoring of friends and servers by Sarah Perez originally published on TechCrunch</v>
      </c>
      <c r="G53" s="5" t="str">
        <f>main!G53</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New usernames arent the only change coming to the popular chat app Discord, now used by 150 million people every month.
The company is also testing a suite of parental controls that would allow for increased oversight of Discords youngest users, TechCrunch has learned and Discord confirmed. In a live test running in Discords iOS []Discord is testing parental controls that allow for monitoring of friends and servers by Sarah Perez originally published on TechCrunch
    ###</v>
      </c>
      <c r="H53" s="5">
        <f>main!H53</f>
        <v>521</v>
      </c>
      <c r="I53" s="5" t="str">
        <f>main!I53</f>
        <v>org: Discord
country: NA
state: NA
city: NA
industry: Communication Technology
risks: NA
items_sold: NA
service_provided: Chat application
business_relations: NA</v>
      </c>
      <c r="J53" s="5" t="str">
        <f>main!J53</f>
        <v>{'org': 'Discord', 'country': '', 'state': '', 'city': '', 'industry': 'Communication Technology', 'risks': '', 'items_sold': '', 'service_provided': 'Chat application', 'business_relations': '', 'article_id': 5671356654, 'source': 'Latest Nigerian News'}</v>
      </c>
      <c r="K53" s="9" t="str">
        <f>IF(ISBLANK(main!K53),"",(LEFT(main!K53,3)))</f>
        <v/>
      </c>
      <c r="L53" s="9" t="str">
        <f>IF(ISBLANK(main!L53),"",(LEFT(main!L53,3)))</f>
        <v/>
      </c>
      <c r="M53" s="9" t="str">
        <f>IF(ISBLANK(main!M53),"",(LEFT(main!M53,3)))</f>
        <v/>
      </c>
      <c r="N53" s="9" t="str">
        <f>IF(ISBLANK(main!N53),"",(LEFT(main!N53,3)))</f>
        <v/>
      </c>
      <c r="O53" s="9" t="str">
        <f>IF(ISBLANK(main!O53),"",(LEFT(main!O53,3)))</f>
        <v/>
      </c>
      <c r="P53" s="9" t="str">
        <f>IF(ISBLANK(main!P53),"",(LEFT(main!P53,3)))</f>
        <v/>
      </c>
      <c r="Q53" s="9" t="str">
        <f>IF(ISBLANK(main!Q53),"",(LEFT(main!Q53,3)))</f>
        <v/>
      </c>
      <c r="R53" s="9" t="str">
        <f>IF(ISBLANK(main!R53),"",(LEFT(main!R53,3)))</f>
        <v/>
      </c>
      <c r="S53" s="9" t="str">
        <f>IF(ISBLANK(main!S53),"",(LEFT(main!S53,3)))</f>
        <v/>
      </c>
      <c r="T53" s="9" t="str">
        <f>IF(ISBLANK(main!T53),"",(LEFT(main!T53,3)))</f>
        <v/>
      </c>
      <c r="U53" t="str">
        <f t="shared" si="0"/>
        <v>5671356654 &amp;  &amp;  &amp;  &amp;  &amp;  &amp;  &amp;  &amp;  &amp;  \\ \hline</v>
      </c>
      <c r="V53" t="s">
        <v>618</v>
      </c>
    </row>
    <row r="54" spans="1:22" x14ac:dyDescent="0.25">
      <c r="A54" s="5">
        <f>main!A54</f>
        <v>2451</v>
      </c>
      <c r="B54" s="5">
        <f>main!B54</f>
        <v>5687728954</v>
      </c>
      <c r="C54" s="5" t="str">
        <f>main!C54</f>
        <v>'A service to people on their way home from the pub': Plans to change empty shop into takeaway</v>
      </c>
      <c r="D54" s="5" t="str">
        <f>main!D54</f>
        <v>27-May-2023</v>
      </c>
      <c r="E54" s="5" t="str">
        <f>main!E54</f>
        <v>Gazette Live</v>
      </c>
      <c r="F54" s="5" t="str">
        <f>main!F54</f>
        <v>Plans to turn an empty former beauty salon into a takeaway have been touted as a community facility which would "offer a service to people on their way home from the pub".
Coltholme Ltd has asked for planning permission to convert the shop into a hot food takeaway - though there is no one yet lined up to move in. The company, which owns the unit among others at the back of Station Road, Billingham, says the plan will bring jobs and a positive economic impact as well as adding to its property portfolio.
Stockton Council is considering the plan for the unit, last used as a beauty salon and vacant for just over three months.
READ MORE: Lakes, sodden gardens, tankers, wagons and noise at 'nightmare' of a housing development
In a planning statement Rod Hepplewhite, director of Prism Planning, argues a takeaway would be appropriate and beneficial to the area. He says: "No interest has been received from any potential retail occupiers although interest has been expressed to use the premises as a hot food takeaway.
"Although no occupier of the proposed hot food takeaway has been confirmed, the applicant (landlord of the premises) has received interest from persons interested in operating a hot food takeaway from the premises, hence this application," says Mr Hepplewhite, on behalf of the developer.
"The proposed hot food takeaway will add to local vitality by bringing a vacant property back into use and providing a community facility at this part of the Billingham Green local centre that will have a positive impact on the social dimension of the surrounding area.
"The proposed use of the application site as a hot food takeaway would return the unit to beneficial use and a use appropriate to a local centre in terms of its character and appearance.
'Beneficial impact'
"There are no other hot food takeaways in this part of the Billingham Green local centre and it (is) therefore contended that the proposal would not lead to an over-concentration of hot food takeaways in the extensive and fragmented local centre. The premises are close to The Smiths Arms public house and would offer a service to people on their way home from the pub."
The applicant proposes to convert the unit in three to six months, saying it will bring employment and business in fitting out, supply and service at the takeaway, which would be open 11am to 11pm Monday to Saturday, 12 noon to 10.30pm Sundays.
The plan proposes "minimal internal alterations" to the shop. "The appearance of the unit will not alter to any great extent and the visual impact on the unit, the local centre and the surrounding area will essentially be neutral," says Mr Hepplewhite.
He adds there would not be significant disturbance or smells for nearby residents, with a vent stack - which would be about 21m from the windows of a first-floor flat - and fume extraction and odour suppression system proposed to "neutralise, or minimise at the very least" smells from the eatery.
He says: "We would suggest that an occupied unit would be more visually attractive than a vacant one. It is our opinion that the proposed change of use of the subject unit to a hot food takeaway will not result in an adverse impact upon the surrounding area.
"Indeed, we would venture to suggest that it could well have a beneficial impact. It is submitted that the proposed development is acceptable and represents an appropriate form of sustainable tourism-related development for the site."
READ NEXT:</v>
      </c>
      <c r="G54" s="5" t="str">
        <f>main!G54</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Plans to turn an empty former beauty salon into a takeaway have been touted as a community facility which would "offer a service to people on their way home from the pub".
Coltholme Ltd has asked for planning permission to convert the shop into a hot food takeaway - though there is no one yet lined up to move in. The company, which owns the unit among others at the back of Station Road, Billingham, says the plan will bring jobs and a positive economic impact as well as adding to its property portfolio.
Stockton Council is considering the plan for the unit, last used as a beauty salon and vacant for just over three months.
READ MORE: Lakes, sodden gardens, tankers, wagons and noise at 'nightmare' of a housing development
In a planning statement Rod Hepplewhite, director of Prism Planning, argues a takeaway would be appropriate and beneficial to the area. He says: "No interest has been received from any potential retail occupiers although interest has been expressed to use the premises as a hot food takeaway.
"Although no occupier of the proposed hot food takeaway has been confirmed, the applicant (landlord of the premises) has received interest from persons interested in operating a hot food takeaway from the premises, hence this application," says Mr Hepplewhite, on behalf of the developer.
"The proposed hot food takeaway will add to local vitality by bringing a vacant property back into use and providing a community facility at this part of the Billingham Green local centre that will have a positive impact on the social dimension of the surrounding area.
"The proposed use of the application site as a hot food takeaway would return the unit to beneficial use and a use appropriate to a local centre in terms of its character and appearance.
'Beneficial impact'
"There are no other hot food takeaways in this part of the Billingham Green local centre and it (is) therefore contended that the proposal would not lead to an over-concentration of hot food takeaways in the extensive and fragmented local centre. The premises are close to The Smiths Arms public house and would offer a service to people on their way home from the pub."
The applicant proposes to convert the unit in three to six months, saying it will bring employment and business in fitting out, supply and service at the takeaway, which would be open 11am to 11pm Monday to Saturday, 12 noon to 10.30pm Sundays.
The plan proposes "minimal internal alterations" to the shop. "The appearance of the unit will not alter to any great extent and the visual impact on the unit, the local centre and the surrounding area will essentially be neutral," says Mr Hepplewhite.
He adds there would not be significant disturbance or smells for nearby residents, with a vent stack - which would be about 21m from the windows of a first-floor flat - and fume extraction and odour suppression system proposed to "neutralise, or minimise at the very least" smells from the eatery.
He says: "We would suggest that an occupied unit would be more visually attractive than a vacant one. It is our opinion that the proposed change of use of the subject unit to a hot food takeaway will not result in an adverse impact upon the surrounding area.
"Indeed, we would venture to suggest that it could well have a beneficial impact. It is submitted that the proposed development is acceptable and represents an appropriate form of sustainable tourism-related development for the site."
READ NEXT:
    ###</v>
      </c>
      <c r="H54" s="5">
        <f>main!H54</f>
        <v>1132</v>
      </c>
      <c r="I54" s="5" t="str">
        <f>main!I54</f>
        <v>org: Coltholme Ltd
country: NA
state: NA
city: Billingham
industry: Real Estate
risks: NA
items_sold: NA
service_provided: NA
business_relations: NA</v>
      </c>
      <c r="J54" s="5" t="str">
        <f>main!J54</f>
        <v>{'org': 'Coltholme Ltd', 'country': '', 'state': '', 'city': 'Billingham', 'industry': 'Real Estate', 'risks': '', 'items_sold': '', 'service_provided': '', 'business_relations': '', 'article_id': 5687728954, 'source': 'Gazette Live'}</v>
      </c>
      <c r="K54" s="9" t="str">
        <f>IF(ISBLANK(main!K54),"",(LEFT(main!K54,3)))</f>
        <v/>
      </c>
      <c r="L54" s="9" t="str">
        <f>IF(ISBLANK(main!L54),"",(LEFT(main!L54,3)))</f>
        <v/>
      </c>
      <c r="M54" s="9" t="str">
        <f>IF(ISBLANK(main!M54),"",(LEFT(main!M54,3)))</f>
        <v/>
      </c>
      <c r="N54" s="9" t="str">
        <f>IF(ISBLANK(main!N54),"",(LEFT(main!N54,3)))</f>
        <v/>
      </c>
      <c r="O54" s="9" t="str">
        <f>IF(ISBLANK(main!O54),"",(LEFT(main!O54,3)))</f>
        <v/>
      </c>
      <c r="P54" s="9" t="str">
        <f>IF(ISBLANK(main!P54),"",(LEFT(main!P54,3)))</f>
        <v/>
      </c>
      <c r="Q54" s="9" t="str">
        <f>IF(ISBLANK(main!Q54),"",(LEFT(main!Q54,3)))</f>
        <v/>
      </c>
      <c r="R54" s="9" t="str">
        <f>IF(ISBLANK(main!R54),"",(LEFT(main!R54,3)))</f>
        <v/>
      </c>
      <c r="S54" s="9" t="str">
        <f>IF(ISBLANK(main!S54),"",(LEFT(main!S54,3)))</f>
        <v/>
      </c>
      <c r="T54" s="9" t="str">
        <f>IF(ISBLANK(main!T54),"",(LEFT(main!T54,3)))</f>
        <v/>
      </c>
      <c r="U54" t="str">
        <f t="shared" si="0"/>
        <v>5687728954 &amp;  &amp;  &amp;  &amp;  &amp;  &amp;  &amp;  &amp;  &amp;  \\ \hline</v>
      </c>
      <c r="V54" t="s">
        <v>618</v>
      </c>
    </row>
    <row r="55" spans="1:22" x14ac:dyDescent="0.25">
      <c r="A55" s="5">
        <f>main!A55</f>
        <v>2846</v>
      </c>
      <c r="B55" s="5">
        <f>main!B55</f>
        <v>5684161548</v>
      </c>
      <c r="C55" s="5" t="str">
        <f>main!C55</f>
        <v>It's Happening: Fisk Gives Slight Downgrade to US Credit</v>
      </c>
      <c r="D55" s="5" t="str">
        <f>main!D55</f>
        <v>26-May-2023</v>
      </c>
      <c r="E55" s="5" t="str">
        <f>main!E55</f>
        <v>LewRockWell</v>
      </c>
      <c r="F55" s="5" t="str">
        <f>main!F55</f>
        <v>FacebookTwitter My recent big prediction proved true this morning, which was that credit rating agencies will certainly not wait for an actual default on US debt before they start to downgrade US credit. Now, you might think that was an obvious prediction, but you didn’t hear many others warning about it; and US government officials certainly have not acted as if they realize that simple fact, nor said anything about it. So, it is an easy prediction that seems to elude almost everyone! And it is a BIG prediction because today’s news begins the downgrade process that will be devastating if it goes one step further. Today’s staunch credit warning from one of the nation’s big-three rating agencies puts our toes to the edge of the precipice.
This morning Fitch placed a negative outlook on US credit. Fitch did one other thing that was very interesting in light of my own earlier article this week. (See: “ Debt Default is Just a Terror Tactic, but it Will Blow up Stocks and Likely a Lot More, Regardless.”) It became the first I’ve seen in mainstream media to admit that failure to raise the debt ceiling does not inevitably lead to a credit default, noting that a default would only happen if the US chose not to prioritize debt payments over other expenses. So, there it is. Someone has finally said it in the mainstream media, though it was entirely glossed over in article linked to in the headlines below.
 All talk has been that if we get to Yellen’s X-day in June without a debt deal, then the US will plunge into default, and its credit will be downgraded. The blindness there is nothing short of astounding. Credit agencies won’t even wait for (as I call it) D-day (debt-day) — the day when the Treasury is exhausted just before default or other expense-cutting options that are also being ignored by all. A serious downgrade will certainly happen before default and likely before D-day, even though default does not have to happen even if the ceiling is not lifted. In part, that will be because no one even knows when D-day is. June 1st? June 15th? Credit agencies are not going to sit around and wait to find out.
 Nevertheless, back in Washington, Democrats continue to pound the credit default issue, as if that is the only path they can imagine themselves taking if the debt ceiling is not raised; and Republicans, oddly, continue to let them make that message without any rebuttal. Apparently, both sides continue want to raise the worst-case scenario as the only scenario, both willing to put the nation at risk of economic wreckage if they fail to win their battle over the budget by turning this into an ultimatum that sees no outcome to an agreement failure other than default. Even though another outcome, even without agreement to raise the debt ceiling, is easy to see.
 While almost no one seems to get it, the stock market is proving itself the dumbest of all. Even with China reporting that it may face as many as 65-MILLION new cases of Covid a week in its latest outbreak of a new strain and with Chineses stocks falling and its economy already faltering for months and with Fitch’s new credit outlook downgrade — first such motion since 2011 — and with the US government still in a total deadlock over the debt ceiling, the NASDAQ and S&amp;P 500 climbed this morning as Nvidia particularly demonstrated the extremes of market stupidity by soaring 25% in one day yesterday!
 Here is one major part of what they all don’t get, as I wrote in my own article referenced above: No matter which way the debt ceiling argument breaks now that it has been dragged out for months, the news is bad for stocks. Finally, today, one market analyst pointed that out, making the same case I did. If the ceiling is raised, a flood of new Treasuries will be issued, pushing up Treasury interest rates up in a situation where the Fed is no longer buying. Bad for stocks. If the ceiling is not raised, US credit will see significant downgrades because, even Fitch notes that it cannot be sure the government will not choose the path of default over not paying other expenses. It doesn’t matter, at that point, if the US doesn’t actually default; the very fact that lawmakers and the Biden admin hit D-day without a deal will prove how reckless with credit they are willing to be and will cause significant credit downgrades because no one trusts reckless managers.</v>
      </c>
      <c r="G55" s="5" t="str">
        <f>main!G55</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FacebookTwitter My recent big prediction proved true this morning, which was that credit rating agencies will certainly not wait for an actual default on US debt before they start to downgrade US credit. Now, you might think that was an obvious prediction, but you didn’t hear many others warning about it; and US government officials certainly have not acted as if they realize that simple fact, nor said anything about it. So, it is an easy prediction that seems to elude almost everyone! And it is a BIG prediction because today’s news begins the downgrade process that will be devastating if it goes one step further. Today’s staunch credit warning from one of the nation’s big-three rating agencies puts our toes to the edge of the precipice.
This morning Fitch placed a negative outlook on US credit. Fitch did one other thing that was very interesting in light of my own earlier article this week. (See: “ Debt Default is Just a Terror Tactic, but it Will Blow up Stocks and Likely a Lot More, Regardless.”) It became the first I’ve seen in mainstream media to admit that failure to raise the debt ceiling does not inevitably lead to a credit default, noting that a default would only happen if the US chose not to prioritize debt payments over other expenses. So, there it is. Someone has finally said it in the mainstream media, though it was entirely glossed over in article linked to in the headlines below.
 All talk has been that if we get to Yellen’s X-day in June without a debt deal, then the US will plunge into default, and its credit will be downgraded. The blindness there is nothing short of astounding. Credit agencies won’t even wait for (as I call it) D-day (debt-day) — the day when the Treasury is exhausted just before default or other expense-cutting options that are also being ignored by all. A serious downgrade will certainly happen before default and likely before D-day, even though default does not have to happen even if the ceiling is not lifted. In part, that will be because no one even knows when D-day is. June 1st? June 15th? Credit agencies are not going to sit around and wait to find out.
 Nevertheless, back in Washington, Democrats continue to pound the credit default issue, as if that is the only path they can imagine themselves taking if the debt ceiling is not raised; and Republicans, oddly, continue to let them make that message without any rebuttal. Apparently, both sides continue want to raise the worst-case scenario as the only scenario, both willing to put the nation at risk of economic wreckage if they fail to win their battle over the budget by turning this into an ultimatum that sees no outcome to an agreement failure other than default. Even though another outcome, even without agreement to raise the debt ceiling, is easy to see.
 While almost no one seems to get it, the stock market is proving itself the dumbest of all. Even with China reporting that it may face as many as 65-MILLION new cases of Covid a week in its latest outbreak of a new strain and with Chineses stocks falling and its economy already faltering for months and with Fitch’s new credit outlook downgrade — first such motion since 2011 — and with the US government still in a total deadlock over the debt ceiling, the NASDAQ and S&amp;P 500 climbed this morning as Nvidia particularly demonstrated the extremes of market stupidity by soaring 25% in one day yesterday!
 Here is one major part of what they all don’t get, as I wrote in my own article referenced above: No matter which way the debt ceiling argument breaks now that it has been dragged out for months, the news is bad for stocks. Finally, today, one market analyst pointed that out, making the same case I did. If the ceiling is raised, a flood of new Treasuries will be issued, pushing up Treasury interest rates up in a situation where the Fed is no longer buying. Bad for stocks. If the ceiling is not raised, US credit will see significant downgrades because, even Fitch notes that it cannot be sure the government will not choose the path of default over not paying other expenses. It doesn’t matter, at that point, if the US doesn’t actually default; the very fact that lawmakers and the Biden admin hit D-day without a deal will prove how reckless with credit they are willing to be and will cause significant credit downgrades because no one trusts reckless managers.
    ###</v>
      </c>
      <c r="H55" s="5">
        <f>main!H55</f>
        <v>1338</v>
      </c>
      <c r="I55" s="5">
        <f>main!I55</f>
        <v>0</v>
      </c>
      <c r="J55" s="5" t="str">
        <f>main!J55</f>
        <v>{'article_id': 5684161548, 'source': 'LewRockWell'}</v>
      </c>
      <c r="K55" s="9" t="str">
        <f>IF(ISBLANK(main!K55),"",(LEFT(main!K55,3)))</f>
        <v/>
      </c>
      <c r="L55" s="9" t="str">
        <f>IF(ISBLANK(main!L55),"",(LEFT(main!L55,3)))</f>
        <v/>
      </c>
      <c r="M55" s="9" t="str">
        <f>IF(ISBLANK(main!M55),"",(LEFT(main!M55,3)))</f>
        <v/>
      </c>
      <c r="N55" s="9" t="str">
        <f>IF(ISBLANK(main!N55),"",(LEFT(main!N55,3)))</f>
        <v/>
      </c>
      <c r="O55" s="9" t="str">
        <f>IF(ISBLANK(main!O55),"",(LEFT(main!O55,3)))</f>
        <v/>
      </c>
      <c r="P55" s="9" t="str">
        <f>IF(ISBLANK(main!P55),"",(LEFT(main!P55,3)))</f>
        <v/>
      </c>
      <c r="Q55" s="9" t="str">
        <f>IF(ISBLANK(main!Q55),"",(LEFT(main!Q55,3)))</f>
        <v/>
      </c>
      <c r="R55" s="9" t="str">
        <f>IF(ISBLANK(main!R55),"",(LEFT(main!R55,3)))</f>
        <v/>
      </c>
      <c r="S55" s="9" t="str">
        <f>IF(ISBLANK(main!S55),"",(LEFT(main!S55,3)))</f>
        <v/>
      </c>
      <c r="T55" s="9" t="str">
        <f>IF(ISBLANK(main!T55),"",(LEFT(main!T55,3)))</f>
        <v/>
      </c>
      <c r="U55" t="str">
        <f t="shared" si="0"/>
        <v>5684161548 &amp;  &amp;  &amp;  &amp;  &amp;  &amp;  &amp;  &amp;  &amp;  \\ \hline</v>
      </c>
      <c r="V55" t="s">
        <v>618</v>
      </c>
    </row>
    <row r="56" spans="1:22" x14ac:dyDescent="0.25">
      <c r="A56" s="5">
        <f>main!A56</f>
        <v>1144</v>
      </c>
      <c r="B56" s="5">
        <f>main!B56</f>
        <v>5701280598</v>
      </c>
      <c r="C56" s="5" t="str">
        <f>main!C56</f>
        <v>Fueling Retail Customer Experience</v>
      </c>
      <c r="D56" s="5" t="str">
        <f>main!D56</f>
        <v>31-May-2023</v>
      </c>
      <c r="E56" s="5" t="str">
        <f>main!E56</f>
        <v>Express Computer</v>
      </c>
      <c r="F56" s="5" t="str">
        <f>main!F56</f>
        <v>By Pradeep Nemadi, Microsoft Practice Head – Digital Business Services, Happiest Minds Technologies
 Fueling retail customer experience is all about strategies and technologies that retailers use to improve the overall experience for their customers. Retailers can create engaging and enjoyable shopping experiences, which can lead to improve customer loyalty, increase sales and stand out with other brands.
  Today we have lot of cloud technologies and services to improve the retail customer experience. There are many ways that retailers can significantly improve personalization and the overall instore experience, as post Covid in store experience is more challenging with customers wanting to spend less time in any store and complete their shopping list.
  We recommend different approaches to improve the overall customer experience:
  Personalization
  Personalizing the retail customer experience involves tailoring interactions with customers to meet their individual needs and preferences. Here are some steps to follow to achieve this:
  Collect customer data: Collect as much information as possible about your customers. This could include data from previous purchases, browsing history, social media activity, feedback, and surveys. Use this data to gain insights into customer behavior, preferences, and needs. The source for customer data collection includes websites, mobile apps, point of sales system, and ones can use any cloud provider to collect customer data.
  Analyze customer data : Analyze the data you have collected to identify patterns, trends, and customer segments. This will help you create targeted marketing campaigns, design personalized product recommendations, and develop personalized shopping experiences.
  Further, by using cloud tools, retail businesses can analyze customer data to gain insights into customer behavior, preferences, and needs. They can then use these insights to build personalized marketing campaigns, improve product recommendations, and provide a better customer experience.
  Some of the recommended tools include:
  Amazon Redshift : Amazon Redshift is a cloud-based data warehousing service that allows retailers to store and analyze large amounts of customer data. With Redshift, retailers can run complex queries on their customer data, perform data modeling and visualization, and build machine learning models to help personalize the customer experience.
  Microsoft Azure Machine Learning: Microsoft Azure Machine Learning is a cloud-based service that provides retailers with tools for building and deploying machine learning models. Retailers can use Azure Machine Learning to analyze customer data, build personalized product recommendations, and optimize pricing and promotions.
  Google BigQuery: Google BigQuery is a cloud-based data warehousing service that allows retailers to store and analyze large amounts of customer data. With BigQuery, retailers can run complex queries on their customer data, perform data modeling and visualization, and build machine learning models to help personalize the customer experience.
  Provide personalized recommendations
  Personalized recommendations and product suggestions provide better experiences to customer. For example, if a customer has purchased a specific product, you can recommend complementary products or accessories that they might be interested in. Utilize personalization technology such as AI, machine learning, and predictive analytics to improve the customer experience. There are several cloud tools available that can help retail businesses provide personalized recommendations to their customers. Here are a few examples:
  Microsoft Azure Personalizer: Microsoft Azure Personalizer is a cloud-based service that provides retailers with tools for building personalized recommendation models. With Personalizer, retailers can analyze customer data and build machine learning models to provide personalized product recommendations, promotions, and search results.
  Google Recommendations AI: Google Recommendations AI is a cloud-based machine learning service that allows retailers to build personalized recommendation models for their customers. With Recommendations AI, retailers can analyze customer data and build machine learning models to provide personalized product recommendations, promotions, and search results.
  Amazon Personalize: Amazon Personalize is a cloud-based machine learning service that allows retailers to build personalized recommendation models for their customers. With Personalize, retailers can analyze customer data and build machine learning models to provide personalized product recommendations, promotions, and search results.
  Salesforce Einstein Recommendations: Salesforce Einstein Recommendations is a cloud-based service that provides retailers with tools for building personalized recommendation models. With Einstein Recommendations, retailers can analyze customer data and build machine learning models to provide personalized product recommendations, promotions, and search results.
  Offer personalized promotions and discounts: Use customer data to create personalized promotions and discounts for customers. For example, if a customer frequently purchases a particular product, you can offer them a discount on their next purchase of that product. Leveraging cloud services, retailers can create targeted marketing campaigns that offer personalized promotions and discounts to their customers. This can help increase customer engagement and loyalty, as well as drive sales and revenue.
  Here are some examples of cloud services offered by Azure, AWS, and GCP that can be used to create and deliver personalized promotions and discounts to retail customers:
  By leveraging these cloud services, retailers can create targeted marketing campaigns that offer personalized promotions and discounts to their customers. This can help increase customer engagement and loyalty, as well as drive sales and revenue. By using machine learning, automation, and event-driven workflows, retailers can create personalized experiences that meet the unique needs and preferences of their customers.
  In-store experience
  Retailers can create an engaging in-store experience by offering interactive displays, demonstrations, and events. This can help customers connect with the brand and its products in a more meaningful way.
  • Real-time inventory management – Use IoT Hub to monitor inventory levels and trigger automatic reorders or alerts when stocks get low. Real-time inventory management system will ensure that products are always in stock and readily available for customers.
  • In-store analytics – Collect data from in-store sensors, cameras, and other devices to gain insights into customer behavior, such as which products they are interested in, how long they stay in certain areas of the store, and which routes they take. Use this data to optimize store layout, product placement, and marketing campaigns.
  • Mobile payments – Mobile payment system that allows customers to pay for their purchases using their smartphones. This can help reduce wait times at checkout, and create a more convenient and streamlined experience for customers.
  • Virtual assistants – Virtual assistants can assist customers in-store with product information, directions, and other queries. This can help reduce the workload of in-store staff and improve the overall customer experience.
  • Self-Checkout – Self-checkout systems can provide customers with a fast and convenient checkout experience, allowing them to pay for their purchases quickly and easily using their mobile devices.
  In conclusion, fueling retail customer experience requires retailers to adopt strategies and technologies that enhance the overall shopping journey. By leveraging cloud technologies and services, retailers can personalize the customer experience, provide personalized recommendations, and create engaging in-store experiences.
  By offering personalized promotions and discounts based on customer data, retailers can drive customer engagement, loyalty, and sales. Additionally, retailers can enhance the in-store experience by utilizing real-time inventory management, in-store analytics, mobile payments, virtual assistants, and self-checkout systems. Through these strategies and technologies, retailers can differentiate themselves, increase customer loyalty, and ultimately thrive in a competitive retail landscape.</v>
      </c>
      <c r="G56" s="5" t="str">
        <f>main!G56</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By Pradeep Nemadi, Microsoft Practice Head – Digital Business Services, Happiest Minds Technologies
 Fueling retail customer experience is all about strategies and technologies that retailers use to improve the overall experience for their customers. Retailers can create engaging and enjoyable shopping experiences, which can lead to improve customer loyalty, increase sales and stand out with other brands.
  Today we have lot of cloud technologies and services to improve the retail customer experience. There are many ways that retailers can significantly improve personalization and the overall instore experience, as post Covid in store experience is more challenging with customers wanting to spend less time in any store and complete their shopping list.
  We recommend different approaches to improve the overall customer experience:
  Personalization
  Personalizing the retail customer experience involves tailoring interactions with customers to meet their individual needs and preferences. Here are some steps to follow to achieve this:
  Collect customer data: Collect as much information as possible about your customers. This could include data from previous purchases, browsing history, social media activity, feedback, and surveys. Use this data to gain insights into customer behavior, preferences, and needs. The source for customer data collection includes websites, mobile apps, point of sales system, and ones can use any cloud provider to collect customer data.
  Analyze customer data : Analyze the data you have collected to identify patterns, trends, and customer segments. This will help you create targeted marketing campaigns, design personalized product recommendations, and develop personalized shopping experiences.
  Further, by using cloud tools, retail businesses can analyze customer data to gain insights into customer behavior, preferences, and needs. They can then use these insights to build personalized marketing campaigns, improve product recommendations, and provide a better customer experience.
  Some of the recommended tools include:
  Amazon Redshift : Amazon Redshift is a cloud-based data warehousing service that allows retailers to store and analyze large amounts of customer data. With Redshift, retailers can run complex queries on their customer data, perform data modeling and visualization, and build machine learning models to help personalize the customer experience.
  Microsoft Azure Machine Learning: Microsoft Azure Machine Learning is a cloud-based service that provides retailers with tools for building and deploying machine learning models. Retailers can use Azure Machine Learning to analyze customer data, build personalized product recommendations, and optimize pricing and promotions.
  Google BigQuery: Google BigQuery is a cloud-based data warehousing service that allows retailers to store and analyze large amounts of customer data. With BigQuery, retailers can run complex queries on their customer data, perform data modeling and visualization, and build machine learning models to help personalize the customer experience.
  Provide personalized recommendations
  Personalized recommendations and product suggestions provide better experiences to customer. For example, if a customer has purchased a specific product, you can recommend complementary products or accessories that they might be interested in. Utilize personalization technology such as AI, machine learning, and predictive analytics to improve the customer experience. There are several cloud tools available that can help retail businesses provide personalized recommendations to their customers. Here are a few examples:
  Microsoft Azure Personalizer: Microsoft Azure Personalizer is a cloud-based service that provides retailers with tools for building personalized recommendation models. With Personalizer, retailers can analyze customer data and build machine learning models to provide personalized product recommendations, promotions, and search results.
  Google Recommendations AI: Google Recommendations AI is a cloud-based machine learning service that allows retailers to build personalized recommendation models for their customers. With Recommendations AI, retailers can analyze customer data and build machine learning models to provide personalized product recommendations, promotions, and search results.
  Amazon Personalize: Amazon Personalize is a cloud-based machine learning service that allows retailers to build personalized recommendation models for their customers. With Personalize, retailers can analyze customer data and build machine learning models to provide personalized product recommendations, promotions, and search results.
  Salesforce Einstein Recommendations: Salesforce Einstein Recommendations is a cloud-based service that provides retailers with tools for building personalized recommendation models. With Einstein Recommendations, retailers can analyze customer data and build machine learning models to provide personalized product recommendations, promotions, and search results.
  Offer personalized promotions and discounts: Use customer data to create personalized promotions and discounts for customers. For example, if a customer frequently purchases a particular product, you can offer them a discount on their next purchase of that product. Leveraging cloud services, retailers can create targeted marketing campaigns that offer personalized promotions and discounts to their customers. This can help increase customer engagement and loyalty, as well as drive sales and revenue.
  Here are some examples of cloud services offered by Azure, AWS, and GCP that can be used to create and deliver personalized promotions and discounts to retail customers:
  By leveraging these cloud services, retailers can create targeted marketing campaigns that offer personalized promotions and discounts to their customers. This can help increase customer engagement and loyalty, as well as drive sales and revenue. By using machine learning, automation, and event-driven workflows, retailers can create personalized experiences that meet the unique needs and preferences of their customers.
  In-store experience
  Retailers can create an engaging in-store experience by offering interactive displays, demonstrations, and events. This can help customers connect with the brand and its products in a more meaningful way.
  • Real-time inventory management – Use IoT Hub to monitor inventory levels and trigger automatic reorders or alerts when stocks get low. Real-time inventory management system will ensure that products are always in stock and readily available for customers.
  • In-store analytics – Collect data from in-store sensors, cameras, and other devices to gain insights into customer behavior, such as which products they are interested in, how long they stay in certain areas of the store, and which routes they take. Use this data to optimize store layout, product placement, and marketing campaigns.
  • Mobile payments – Mobile payment system that allows customers to pay for their purchases using their smartphones. This can help reduce wait times at checkout, and create a more convenient and streamlined experience for customers.
  • Virtual assistants – Virtual assistants can assist customers in-store with product information, directions, and other queries. This can help reduce the workload of in-store staff and improve the overall customer experience.
  • Self-Checkout – Self-checkout systems can provide customers with a fast and convenient checkout experience, allowing them to pay for their purchases quickly and easily using their mobile devices.
  In conclusion, fueling retail customer experience requires retailers to adopt strategies and technologies that enhance the overall shopping journey. By leveraging cloud technologies and services, retailers can personalize the customer experience, provide personalized recommendations, and create engaging in-store experiences.
  By offering personalized promotions and discounts based on customer data, retailers can drive customer engagement, loyalty, and sales. Additionally, retailers can enhance the in-store experience by utilizing real-time inventory management, in-store analytics, mobile payments, virtual assistants, and self-checkout systems. Through these strategies and technologies, retailers can differentiate themselves, increase customer loyalty, and ultimately thrive in a competitive retail landscape.
    ###</v>
      </c>
      <c r="H56" s="5">
        <f>main!H56</f>
        <v>1836</v>
      </c>
      <c r="I56" s="5" t="str">
        <f>main!I56</f>
        <v xml:space="preserve">org: NA
</v>
      </c>
      <c r="J56" s="5" t="str">
        <f>main!J56</f>
        <v>{'org': '', 'article_id': 5701280598, 'source': 'Express Computer'}</v>
      </c>
      <c r="K56" s="9" t="str">
        <f>IF(ISBLANK(main!K56),"",(LEFT(main!K56,3)))</f>
        <v/>
      </c>
      <c r="L56" s="9" t="str">
        <f>IF(ISBLANK(main!L56),"",(LEFT(main!L56,3)))</f>
        <v/>
      </c>
      <c r="M56" s="9" t="str">
        <f>IF(ISBLANK(main!M56),"",(LEFT(main!M56,3)))</f>
        <v/>
      </c>
      <c r="N56" s="9" t="str">
        <f>IF(ISBLANK(main!N56),"",(LEFT(main!N56,3)))</f>
        <v/>
      </c>
      <c r="O56" s="9" t="str">
        <f>IF(ISBLANK(main!O56),"",(LEFT(main!O56,3)))</f>
        <v/>
      </c>
      <c r="P56" s="9" t="str">
        <f>IF(ISBLANK(main!P56),"",(LEFT(main!P56,3)))</f>
        <v/>
      </c>
      <c r="Q56" s="9" t="str">
        <f>IF(ISBLANK(main!Q56),"",(LEFT(main!Q56,3)))</f>
        <v/>
      </c>
      <c r="R56" s="9" t="str">
        <f>IF(ISBLANK(main!R56),"",(LEFT(main!R56,3)))</f>
        <v/>
      </c>
      <c r="S56" s="9" t="str">
        <f>IF(ISBLANK(main!S56),"",(LEFT(main!S56,3)))</f>
        <v/>
      </c>
      <c r="T56" s="9" t="str">
        <f>IF(ISBLANK(main!T56),"",(LEFT(main!T56,3)))</f>
        <v/>
      </c>
      <c r="U56" t="str">
        <f t="shared" si="0"/>
        <v>5701280598 &amp;  &amp;  &amp;  &amp;  &amp;  &amp;  &amp;  &amp;  &amp;  \\ \hline</v>
      </c>
      <c r="V56" t="s">
        <v>618</v>
      </c>
    </row>
    <row r="57" spans="1:22" x14ac:dyDescent="0.25">
      <c r="A57" s="5">
        <f>main!A57</f>
        <v>3078</v>
      </c>
      <c r="B57" s="5">
        <f>main!B57</f>
        <v>5682497645</v>
      </c>
      <c r="C57" s="5" t="str">
        <f>main!C57</f>
        <v>Model risk management: not just for risk models</v>
      </c>
      <c r="D57" s="5" t="str">
        <f>main!D57</f>
        <v>25-May-2023</v>
      </c>
      <c r="E57" s="5" t="str">
        <f>main!E57</f>
        <v>Finextra (UK)</v>
      </c>
      <c r="F57" s="5" t="str">
        <f>main!F57</f>
        <v>The PRA’s new supervisory statement extends banks’ model risk management obligations “across all models” - not just capital and stress testing. What steps must banks take to comply?
Despite last year’s government pronouncements about rolling back restrictions and cutting through red tape, 2023 is already looking like a big year for regulatory change and innovation. Implementing the new Consumer Duty rules (PS22/9) is going to be a top priority. And banks will also want to have their say in ongoing discussions about the use of AI and machine learning (DP5/22).
But that’s not all. Last week (May 17) the PRA published ‘PS6/23 – Model risk management principles for banks’. The content of the statement isn’t a surprise - it hasn’t changed much from the draft published in CP6/22 last June - but you need to read between the lines to understand its full implications. The changes required are serious and wide-ranging.
Extending MRM to all models
The statement sets out the PRA’s expectations that all UK banks, building societies and investment firms will follow five principles to create a robust model risk management (MRM) framework to “manage model risk effectively across all model and risk types”.
The key word here is “all” – until now, UK regulation was largely concerned with managing model risk on certain model types including capital and stress testing models. The proliferation of AI and Machine Learning models to support material decision-making across banks means regulatory scrutiny will now be extended to cover all models from this time next year, including those used in “all decisions made in relation to the general business and operational banking activities, strategic decisions, financial, risk, capital, and liquidity measurement and reporting, and any other decisions relevant to the safety and soundness of firms.”
Why is MRM under the microscope?
While the world still regards the UK a global leader in banking, the PRA has stated its concerns that in the sphere of MRM, UK banks are failing to keep pace with their international peers.
MRM is crucial to ensure proper governance of AI/ML models, yet it’s widely known that some of the biggest UK banks are still relying on spreadsheets to manage their model lifecycles and monitor model risk.
That’s why the PRA is taking immediate steps to make MRM a top priority for UK firms—and setting expectations for board-level involvement and understanding. This increased regulatory emphasis aims to:
Raise the standard of MRM at all UK banks.
Improve the safety and soundness the use of models across all departments.
Mitigate the risk of losses for individual banks.
Reduce the probability and severity of future crises in the banking sector.
Building one MRM framework to govern them all
The number and variety of models that banks use to support decision-making has increased massively over the past few years, and that growth is likely to accelerate as AI/ML models are adopted more widely. So, the desire to establish one MRM framework to govern them all makes perfect sense. But it’s going to require a big change in the way models are managed at most banks.
That change will mean breaking down operational silos and getting data science teams from different business units to adopt a common approach for model lifecycle management. Since these teams may be using different tools and different languages to build their models, standardisation could be a painful process.
Yet that’s a pain that banks will have to face - not least because the statement also calls for individual accountability at senior management function (SMF) level. In practice, this is likely to lay the responsibility at the door of the Chief Risk Officer. And there’s a ticking clock, with implementation due by 17 May, 2024.
Making it happen
So, what’s the best way to achieve compliance in time? One senior leader I spoke with recently talked about the importance of embedding MRM disciplines into the “first line” of model development. This means educating the data scientists who design and build the models about model risk and getting them to take responsibility for basic MRM practices, such as registering their models and potentially even assuming ownership of the bank’s central model inventory.
But it’s not just about working practices and accountability - you also need the right technology. At SAS, we’ve been working with some of the UK’s biggest banks to define an end-to-end solution for model lifecycle management, which integrates model risk at every stage.
Freedom within the framework
We are already helping more than 75 banks around the world embed model risk management into every stage of the model lifecycle with our market leading MRM solution
On the one hand, our solution standardises the governance and processes around model registration, validation, approval, monitoring and reporting, so it puts the bank - and the Chief Risk Officer - in a much stronger position from a regulatory perspective.
On the other hand, it still gives data scientists the freedom to choose whatever tools and languages they prefer for data preparation, model building, and execution. That means they can continue to do the most interesting, creative, and valuable part of their job with their favourite tools. Meanwhile, they can safely delegate most of the tedious, routine tasks - such as documentation, managing approval flows and reporting - to the automated tools in our platform.
MRM as a Service
We think this approach has huge benefits both for established banks and challengers. It can help the big banks reduce the friction of standardisation and build bridges between long-entrenched organisational silos. And it can give newer market entrants instant access to a robust MRM framework based on our years of expertise in the UK banking sector. You could almost call it “MRM as a Service”.
If you’d like to learn more about how SAS can help you shift your bank’s approach to MRM and ensure you fully meet the PRA’s new expectations, feel free to reach out to me.</v>
      </c>
      <c r="G57" s="5" t="str">
        <f>main!G57</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The PRA’s new supervisory statement extends banks’ model risk management obligations “across all models” - not just capital and stress testing. What steps must banks take to comply?
Despite last year’s government pronouncements about rolling back restrictions and cutting through red tape, 2023 is already looking like a big year for regulatory change and innovation. Implementing the new Consumer Duty rules (PS22/9) is going to be a top priority. And banks will also want to have their say in ongoing discussions about the use of AI and machine learning (DP5/22).
But that’s not all. Last week (May 17) the PRA published ‘PS6/23 – Model risk management principles for banks’. The content of the statement isn’t a surprise - it hasn’t changed much from the draft published in CP6/22 last June - but you need to read between the lines to understand its full implications. The changes required are serious and wide-ranging.
Extending MRM to all models
The statement sets out the PRA’s expectations that all UK banks, building societies and investment firms will follow five principles to create a robust model risk management (MRM) framework to “manage model risk effectively across all model and risk types”.
The key word here is “all” – until now, UK regulation was largely concerned with managing model risk on certain model types including capital and stress testing models. The proliferation of AI and Machine Learning models to support material decision-making across banks means regulatory scrutiny will now be extended to cover all models from this time next year, including those used in “all decisions made in relation to the general business and operational banking activities, strategic decisions, financial, risk, capital, and liquidity measurement and reporting, and any other decisions relevant to the safety and soundness of firms.”
Why is MRM under the microscope?
While the world still regards the UK a global leader in banking, the PRA has stated its concerns that in the sphere of MRM, UK banks are failing to keep pace with their international peers.
MRM is crucial to ensure proper governance of AI/ML models, yet it’s widely known that some of the biggest UK banks are still relying on spreadsheets to manage their model lifecycles and monitor model risk.
That’s why the PRA is taking immediate steps to make MRM a top priority for UK firms—and setting expectations for board-level involvement and understanding. This increased regulatory emphasis aims to:
Raise the standard of MRM at all UK banks.
Improve the safety and soundness the use of models across all departments.
Mitigate the risk of losses for individual banks.
Reduce the probability and severity of future crises in the banking sector.
Building one MRM framework to govern them all
The number and variety of models that banks use to support decision-making has increased massively over the past few years, and that growth is likely to accelerate as AI/ML models are adopted more widely. So, the desire to establish one MRM framework to govern them all makes perfect sense. But it’s going to require a big change in the way models are managed at most banks.
That change will mean breaking down operational silos and getting data science teams from different business units to adopt a common approach for model lifecycle management. Since these teams may be using different tools and different languages to build their models, standardisation could be a painful process.
Yet that’s a pain that banks will have to face - not least because the statement also calls for individual accountability at senior management function (SMF) level. In practice, this is likely to lay the responsibility at the door of the Chief Risk Officer. And there’s a ticking clock, with implementation due by 17 May, 2024.
Making it happen
So, what’s the best way to achieve compliance in time? One senior leader I spoke with recently talked about the importance of embedding MRM disciplines into the “first line” of model development. This means educating the data scientists who design and build the models about model risk and getting them to take responsibility for basic MRM practices, such as registering their models and potentially even assuming ownership of the bank’s central model inventory.
But it’s not just about working practices and accountability - you also need the right technology. At SAS, we’ve been working with some of the UK’s biggest banks to define an end-to-end solution for model lifecycle management, which integrates model risk at every stage.
Freedom within the framework
We are already helping more than 75 banks around the world embed model risk management into every stage of the model lifecycle with our market leading MRM solution
On the one hand, our solution standardises the governance and processes around model registration, validation, approval, monitoring and reporting, so it puts the bank - and the Chief Risk Officer - in a much stronger position from a regulatory perspective.
On the other hand, it still gives data scientists the freedom to choose whatever tools and languages they prefer for data preparation, model building, and execution. That means they can continue to do the most interesting, creative, and valuable part of their job with their favourite tools. Meanwhile, they can safely delegate most of the tedious, routine tasks - such as documentation, managing approval flows and reporting - to the automated tools in our platform.
MRM as a Service
We think this approach has huge benefits both for established banks and challengers. It can help the big banks reduce the friction of standardisation and build bridges between long-entrenched organisational silos. And it can give newer market entrants instant access to a robust MRM framework based on our years of expertise in the UK banking sector. You could almost call it “MRM as a Service”.
If you’d like to learn more about how SAS can help you shift your bank’s approach to MRM and ensure you fully meet the PRA’s new expectations, feel free to reach out to me.
    ###</v>
      </c>
      <c r="H57" s="5">
        <f>main!H57</f>
        <v>1619</v>
      </c>
      <c r="I57" s="5" t="str">
        <f>main!I57</f>
        <v>org: PRA
country: UK
state: NA
city: NA
industry: Regulatory
risks: model risk; regulatory compliance
items_sold: NA
service_provided: NA
business_relations: NA</v>
      </c>
      <c r="J57" s="5" t="str">
        <f>main!J57</f>
        <v>{'org': 'PRA', 'country': 'UK', 'state': '', 'city': '', 'industry': 'Regulatory', 'risks': 'model risk; regulatory compliance', 'items_sold': '', 'service_provided': '', 'business_relations': '', 'article_id': 5682497645, 'source': 'Finextra (UK)'}</v>
      </c>
      <c r="K57" s="9" t="str">
        <f>IF(ISBLANK(main!K57),"",(LEFT(main!K57,3)))</f>
        <v/>
      </c>
      <c r="L57" s="9" t="str">
        <f>IF(ISBLANK(main!L57),"",(LEFT(main!L57,3)))</f>
        <v/>
      </c>
      <c r="M57" s="9" t="str">
        <f>IF(ISBLANK(main!M57),"",(LEFT(main!M57,3)))</f>
        <v/>
      </c>
      <c r="N57" s="9" t="str">
        <f>IF(ISBLANK(main!N57),"",(LEFT(main!N57,3)))</f>
        <v/>
      </c>
      <c r="O57" s="9" t="str">
        <f>IF(ISBLANK(main!O57),"",(LEFT(main!O57,3)))</f>
        <v/>
      </c>
      <c r="P57" s="9" t="str">
        <f>IF(ISBLANK(main!P57),"",(LEFT(main!P57,3)))</f>
        <v>FRA</v>
      </c>
      <c r="Q57" s="9" t="str">
        <f>IF(ISBLANK(main!Q57),"",(LEFT(main!Q57,3)))</f>
        <v/>
      </c>
      <c r="R57" s="9" t="str">
        <f>IF(ISBLANK(main!R57),"",(LEFT(main!R57,3)))</f>
        <v/>
      </c>
      <c r="S57" s="9" t="str">
        <f>IF(ISBLANK(main!S57),"",(LEFT(main!S57,3)))</f>
        <v/>
      </c>
      <c r="T57" s="9" t="str">
        <f>IF(ISBLANK(main!T57),"",(LEFT(main!T57,3)))</f>
        <v/>
      </c>
      <c r="U57" t="str">
        <f t="shared" si="0"/>
        <v>5682497645 &amp;  &amp;  &amp;  &amp;  &amp;  &amp; FRA &amp;  &amp;  &amp;  \\ \hline</v>
      </c>
    </row>
    <row r="58" spans="1:22" x14ac:dyDescent="0.25">
      <c r="A58" s="5">
        <f>main!A58</f>
        <v>1103</v>
      </c>
      <c r="B58" s="5">
        <f>main!B58</f>
        <v>5701526423</v>
      </c>
      <c r="C58" s="5" t="str">
        <f>main!C58</f>
        <v>TruVideo Integrates with Sunbit to Bring Auto Service Customers Access to Pay over Time Option</v>
      </c>
      <c r="D58" s="5" t="str">
        <f>main!D58</f>
        <v>31-May-2023</v>
      </c>
      <c r="E58" s="5" t="str">
        <f>main!E58</f>
        <v>IT News Online</v>
      </c>
      <c r="F58" s="5" t="str">
        <f>main!F58</f>
        <v>TruVideo Integrates with Sunbit to Bring Auto Service Customers Access to Pay over Time Option
Copyright 2023 PR Newswire. All Rights Reserved2023-05-31
BOSTON, May 31, 2023 /PRNewswire/ -- TruVideo, a leader in video communication and Artificial Intelligence (AI) for the Automotive and Transportation sector, is proud to announce their integration with the point-of-sale lending technology provider, Sunbit.
Under the new integration, service customers will now receive access to monthly payment options when reviewing their vehicle service recommendations. The partnership will provide enhanced flexibility for service customers, increasing customer satisfaction and loyalty, while also growing revenue for the department.
"Giving customers access to flexible payment options in order to ensure they receive the needed repairs to keep that vehicle in safe running order is of critical importance," said Douglas Chrystall, CTO and Co-Founder, TruVideo.
With the new feature, service departments using TruVideo can now present a "Pay as Low As" price on the repair order (RO), giving qualified customers the flexibility of an example monthly payment versus paying the entire amount in a one-time charge.
"Sunbit technology offers access to fast, fair financing choices to virtually every customer, and our relationship with TruVideo will continue to deliver on this promise. We believe that together Sunbit and TruVideo will help more customers accept the services they need, while also helping to drive increased revenue for the department," said Oded Vakrat, VP, Platform Partnerships, Sunbit.
TruVideo continues to lead in video and AI for the automotive and transportation sector, with solutions specifically designed to meet the unique needs of dealerships and Original Equipment Manufacturers (OEMs). Building on the foundation of their highly-successful sentiment analysis, TruVideo has leveraged the best elements of various AI and Generative AI models to deliver cutting-edge solutions and unparalleled customer experiences.
For more information on TruVideo and its powerful solutions, please visit www.truvideo.com. For additional information on Sunbit, please visit www.sunbit.com.
About TruVideo:
TruVideo is a conversational commerce platform that uses AI-powered solutions to help dealerships and manufacturers understand buyer behavior, provide a first-class customer experience, and drive customer engagement and sales. By collaborating together and using the power of technology, TruVideo believes dealers and OEMs can outlast any threats to the automotive industry with best-in-class communication tools that help curate and bring control to the user experience. For more information on TruVideo, please visit www.truvideo.com .
Sunbit builds financial technology for real life. Our technology eases the stress of paying for life's expenses by giving people more options on how and when they pay. Sunbit offers a next-generation, no-fee credit card that can be managed through a powerful mobile app, as well as a point-of-sale payment option available at more than 18,000 service locations, including auto dealership service centers, optical practices, dentist offices, veterinary clinics, and specialty healthcare services. Loans are made by Transportation Alliance Bank, Inc., dba TAB Bank, which determines qualifications for and terms of credit. The Sunbit Card is issued by TAB Bank, pursuant to a license from Visa U.S.A. Inc. Use of the card is subject to the cardholder agreement.
Media Contact:
Laurie Halter
359823@email4pr.com
503-816-2474
View original content to download multimedia:https://www.prnewswire.com/news-releases/truvideo-integrates-with-sunbit-to-bring-auto-service-customers-access-to-pay-over-time-option-301837685.html
SOURCE TruVideo</v>
      </c>
      <c r="G58" s="5" t="str">
        <f>main!G58</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TruVideo Integrates with Sunbit to Bring Auto Service Customers Access to Pay over Time Option
Copyright 2023 PR Newswire. All Rights Reserved2023-05-31
BOSTON, May 31, 2023 /PRNewswire/ -- TruVideo, a leader in video communication and Artificial Intelligence (AI) for the Automotive and Transportation sector, is proud to announce their integration with the point-of-sale lending technology provider, Sunbit.
Under the new integration, service customers will now receive access to monthly payment options when reviewing their vehicle service recommendations. The partnership will provide enhanced flexibility for service customers, increasing customer satisfaction and loyalty, while also growing revenue for the department.
"Giving customers access to flexible payment options in order to ensure they receive the needed repairs to keep that vehicle in safe running order is of critical importance," said Douglas Chrystall, CTO and Co-Founder, TruVideo.
With the new feature, service departments using TruVideo can now present a "Pay as Low As" price on the repair order (RO), giving qualified customers the flexibility of an example monthly payment versus paying the entire amount in a one-time charge.
"Sunbit technology offers access to fast, fair financing choices to virtually every customer, and our relationship with TruVideo will continue to deliver on this promise. We believe that together Sunbit and TruVideo will help more customers accept the services they need, while also helping to drive increased revenue for the department," said Oded Vakrat, VP, Platform Partnerships, Sunbit.
TruVideo continues to lead in video and AI for the automotive and transportation sector, with solutions specifically designed to meet the unique needs of dealerships and Original Equipment Manufacturers (OEMs). Building on the foundation of their highly-successful sentiment analysis, TruVideo has leveraged the best elements of various AI and Generative AI models to deliver cutting-edge solutions and unparalleled customer experiences.
For more information on TruVideo and its powerful solutions, please visit www.truvideo.com. For additional information on Sunbit, please visit www.sunbit.com.
About TruVideo:
TruVideo is a conversational commerce platform that uses AI-powered solutions to help dealerships and manufacturers understand buyer behavior, provide a first-class customer experience, and drive customer engagement and sales. By collaborating together and using the power of technology, TruVideo believes dealers and OEMs can outlast any threats to the automotive industry with best-in-class communication tools that help curate and bring control to the user experience. For more information on TruVideo, please visit www.truvideo.com .
Sunbit builds financial technology for real life. Our technology eases the stress of paying for life's expenses by giving people more options on how and when they pay. Sunbit offers a next-generation, no-fee credit card that can be managed through a powerful mobile app, as well as a point-of-sale payment option available at more than 18,000 service locations, including auto dealership service centers, optical practices, dentist offices, veterinary clinics, and specialty healthcare services. Loans are made by Transportation Alliance Bank, Inc., dba TAB Bank, which determines qualifications for and terms of credit. The Sunbit Card is issued by TAB Bank, pursuant to a license from Visa U.S.A. Inc. Use of the card is subject to the cardholder agreement.
Media Contact:
Laurie Halter
359823@email4pr.com
503-816-2474
View original content to download multimedia:https://www.prnewswire.com/news-releases/truvideo-integrates-with-sunbit-to-bring-auto-service-customers-access-to-pay-over-time-option-301837685.html
SOURCE TruVideo
    ###</v>
      </c>
      <c r="H58" s="5">
        <f>main!H58</f>
        <v>1190</v>
      </c>
      <c r="I58" s="5" t="str">
        <f>main!I58</f>
        <v>org: TruVideo; Sunbit
country: NA
state: NA
city: Boston
industry: Automotive and Transportation; Financial Technology
risks: NA
items_sold: NA
service_provided: video communication; AI-powered solutions; point-of-sale lending technology
business_relations: NA</v>
      </c>
      <c r="J58" s="5" t="str">
        <f>main!J58</f>
        <v>{'org': 'TruVideo; Sunbit', 'country': '', 'state': '', 'city': 'Boston', 'industry': 'Automotive and Transportation; Financial Technology', 'risks': '', 'items_sold': '', 'service_provided': 'video communication; AI-powered solutions; point-of-sale lending technology', 'business_relations': '', 'article_id': 5701526423, 'source': 'IT News Online'}</v>
      </c>
      <c r="K58" s="9" t="str">
        <f>IF(ISBLANK(main!K58),"",(LEFT(main!K58,3)))</f>
        <v xml:space="preserve">PF </v>
      </c>
      <c r="L58" s="9" t="str">
        <f>IF(ISBLANK(main!L58),"",(LEFT(main!L58,3)))</f>
        <v/>
      </c>
      <c r="M58" s="9" t="str">
        <f>IF(ISBLANK(main!M58),"",(LEFT(main!M58,3)))</f>
        <v/>
      </c>
      <c r="N58" s="9" t="str">
        <f>IF(ISBLANK(main!N58),"",(LEFT(main!N58,3)))</f>
        <v/>
      </c>
      <c r="O58" s="9" t="str">
        <f>IF(ISBLANK(main!O58),"",(LEFT(main!O58,3)))</f>
        <v/>
      </c>
      <c r="P58" s="9" t="str">
        <f>IF(ISBLANK(main!P58),"",(LEFT(main!P58,3)))</f>
        <v/>
      </c>
      <c r="Q58" s="9" t="str">
        <f>IF(ISBLANK(main!Q58),"",(LEFT(main!Q58,3)))</f>
        <v/>
      </c>
      <c r="R58" s="9" t="str">
        <f>IF(ISBLANK(main!R58),"",(LEFT(main!R58,3)))</f>
        <v/>
      </c>
      <c r="S58" s="9" t="str">
        <f>IF(ISBLANK(main!S58),"",(LEFT(main!S58,3)))</f>
        <v/>
      </c>
      <c r="T58" s="9" t="str">
        <f>IF(ISBLANK(main!T58),"",(LEFT(main!T58,3)))</f>
        <v/>
      </c>
      <c r="U58" t="str">
        <f t="shared" si="0"/>
        <v>5701526423 &amp; PF  &amp;  &amp;  &amp;  &amp;  &amp;  &amp;  &amp;  &amp;  \\ \hline</v>
      </c>
    </row>
    <row r="59" spans="1:22" x14ac:dyDescent="0.25">
      <c r="A59" s="5">
        <f>main!A59</f>
        <v>168</v>
      </c>
      <c r="B59" s="5">
        <f>main!B59</f>
        <v>5707800144</v>
      </c>
      <c r="C59" s="5" t="str">
        <f>main!C59</f>
        <v>UK inflation: Food prices causing problems for farmers</v>
      </c>
      <c r="D59" s="5" t="str">
        <f>main!D59</f>
        <v>02-June-2023</v>
      </c>
      <c r="E59" s="5" t="str">
        <f>main!E59</f>
        <v>Upworthy</v>
      </c>
      <c r="F59" s="5" t="str">
        <f>main!F59</f>
        <v>"I know people are paying more for their bag of potatoes or bag of carrots, but it's not because we want more money," said Tessa.
"Our costs have gone up drastically and we are still trying to understand where we can even make a profit."
"For fertiliser we were paying £290-odd and it shot up to £900 for that same bag," said Tessa, whose family has run Cresswell Barn Farm for…
This story appeared on bbc.co.uk , .</v>
      </c>
      <c r="G59" s="5" t="str">
        <f>main!G59</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"I know people are paying more for their bag of potatoes or bag of carrots, but it's not because we want more money," said Tessa.
"Our costs have gone up drastically and we are still trying to understand where we can even make a profit."
"For fertiliser we were paying £290-odd and it shot up to £900 for that same bag," said Tessa, whose family has run Cresswell Barn Farm for…
This story appeared on bbc.co.uk , .
    ###</v>
      </c>
      <c r="H59" s="5">
        <f>main!H59</f>
        <v>529</v>
      </c>
      <c r="I59" s="5" t="str">
        <f>main!I59</f>
        <v>org: Cresswell Barn Farm
country: NA
state: NA
city: NA
industry: Agriculture
risks: cost increase; profit loss
items_sold: bag of potatoes; bag of carrots
service_provided: NA
business_relations: NA</v>
      </c>
      <c r="J59" s="5" t="str">
        <f>main!J59</f>
        <v>{'org': 'Cresswell Barn Farm', 'country': '', 'state': '', 'city': '', 'industry': 'Agriculture', 'risks': 'cost increase; profit loss', 'items_sold': 'bag of potatoes; bag of carrots', 'service_provided': '', 'business_relations': '', 'article_id': 5707800144, 'source': 'Upworthy'}</v>
      </c>
      <c r="K59" s="9" t="str">
        <f>IF(ISBLANK(main!K59),"",(LEFT(main!K59,3)))</f>
        <v/>
      </c>
      <c r="L59" s="9" t="str">
        <f>IF(ISBLANK(main!L59),"",(LEFT(main!L59,3)))</f>
        <v/>
      </c>
      <c r="M59" s="9" t="str">
        <f>IF(ISBLANK(main!M59),"",(LEFT(main!M59,3)))</f>
        <v/>
      </c>
      <c r="N59" s="9" t="str">
        <f>IF(ISBLANK(main!N59),"",(LEFT(main!N59,3)))</f>
        <v/>
      </c>
      <c r="O59" s="9" t="str">
        <f>IF(ISBLANK(main!O59),"",(LEFT(main!O59,3)))</f>
        <v/>
      </c>
      <c r="P59" s="9" t="str">
        <f>IF(ISBLANK(main!P59),"",(LEFT(main!P59,3)))</f>
        <v/>
      </c>
      <c r="Q59" s="9" t="str">
        <f>IF(ISBLANK(main!Q59),"",(LEFT(main!Q59,3)))</f>
        <v/>
      </c>
      <c r="R59" s="9" t="str">
        <f>IF(ISBLANK(main!R59),"",(LEFT(main!R59,3)))</f>
        <v/>
      </c>
      <c r="S59" s="9" t="str">
        <f>IF(ISBLANK(main!S59),"",(LEFT(main!S59,3)))</f>
        <v/>
      </c>
      <c r="T59" s="9" t="str">
        <f>IF(ISBLANK(main!T59),"",(LEFT(main!T59,3)))</f>
        <v/>
      </c>
      <c r="U59" t="str">
        <f t="shared" si="0"/>
        <v>5707800144 &amp;  &amp;  &amp;  &amp;  &amp;  &amp;  &amp;  &amp;  &amp;  \\ \hline</v>
      </c>
      <c r="V59" t="s">
        <v>618</v>
      </c>
    </row>
    <row r="60" spans="1:22" x14ac:dyDescent="0.25">
      <c r="A60" s="5">
        <f>main!A60</f>
        <v>1670</v>
      </c>
      <c r="B60" s="5">
        <f>main!B60</f>
        <v>5697098987</v>
      </c>
      <c r="C60" s="5" t="str">
        <f>main!C60</f>
        <v>Dumpster Rental Portland Oregon: Dumpsters City Inc Transforms Waste Management Services</v>
      </c>
      <c r="D60" s="5" t="str">
        <f>main!D60</f>
        <v>30-May-2023</v>
      </c>
      <c r="E60" s="5" t="str">
        <f>main!E60</f>
        <v>The Inyo Register</v>
      </c>
      <c r="F60" s="5" t="str">
        <f>main!F60</f>
        <v>27°  Bishop, CA  Today  Plenty of sunshine. High 42F. Winds NNW at 10 to 15 mph..  Tonight  Clear skies. Low 18F. Winds NW at 5 to 10 mph.
 May 30, 2023 at 07:20 AM EDT
  Dumpsters City Inc., a top-rated dumpster rental company based in Portland, Oregon, is redefining the way local residents and businesses manage waste disposal with their dumpster‌ ‌rental‌ ‌Portland Oregon‌ services. With a strong commitment to providing reliable, efficient, and affordable services, the company has quickly become a trusted name in the local community.
  Dumpsters City Inc. offers a range of dumpster sizes to cater to different needs. Their 14-yard dumpster, priced at $475, is ideal for smaller to mid-scale projects like single-room renovations or garage clean-outs. For larger-scale projects like landscaping, foreclosure clear-outs, or construction jobs, their 20-yard dumpster, priced at $525, is the perfect solution.
  Patrick Harper, the owner of Dumpsters City Inc., said, "We pride ourselves on our commitment to customer service and our ability to provide affordable and reliable dumpster rental services. Our goal is to make waste management as quick and painless as possible for our clients. Whether you're a homeowner clearing out your garage or a contractor managing a construction site, we have the right dumpster for you."
  The company's services extend beyond Portland, servicing areas including Beaverton, Clackamas, Tigard, and Tualatin, among other cities. Their services extend from Multnomah county to Washington and Clackamas counties, covering a wide range of zip codes.
  Dumpsters City Inc. has built a reputation for its exceptional customer service. They prioritize customer satisfaction and are always ready to go the extra mile to ensure their clients' needs are met. This dedication to service is reflected in their growing customer base and positive reviews.
  One of the company's satisfied customers, Brandi L, said, "I ordered a dumpster from this company, and I'm so happy to say I'm satisfied with the service that was provided. Ordering was nice and simple, fast drop off, very nice driver when picking up the dumpster. They worked with my scheduling and timing. All around great company. We will certainly be ordering from them in the future."
  Patrick Harper, the owner, further added, "We understand that every project is unique, and we strive to provide personalized solutions to our clients. Our team is always ready to assist and provide expert advice on the best dumpster size for your specific project."
  Dumpsters City Inc. is not just a local dumpster rental in Portland; it's a solution for all your waste management needs. Whether one is looking for a Portland roll off dumpster, a dumpster rental near me in Portland , or a Portland roll off dumpster rental, Dumpsters City Inc. has got anyone covered.
  Dumpsters City Inc. is a locally owned and operated dumpster rental company based in Portland, Oregon. They offer a range of dumpster sizes to cater to different needs, from small home cleanouts to large construction projects. With a strong commitment to customer service, they aim to provide reliable, efficient, and affordable dumpster rental services in Portland
  https://www.youtube.com/watch?v=zmkhPVtgHMQ
  For more information about their services or to reserve a dumpster, visit their website at or call them at (503) 303-8634.
   For more information about Dumpsters City, contact the company here:
  Dumpsters City
  Patrick Harper
   dumpsterscitywestlinn@gmail.com
  Dumpsters City
  West Linn, OR 97068</v>
      </c>
      <c r="G60" s="5" t="str">
        <f>main!G60</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27°  Bishop, CA  Today  Plenty of sunshine. High 42F. Winds NNW at 10 to 15 mph..  Tonight  Clear skies. Low 18F. Winds NW at 5 to 10 mph.
 May 30, 2023 at 07:20 AM EDT
  Dumpsters City Inc., a top-rated dumpster rental company based in Portland, Oregon, is redefining the way local residents and businesses manage waste disposal with their dumpster‌ ‌rental‌ ‌Portland Oregon‌ services. With a strong commitment to providing reliable, efficient, and affordable services, the company has quickly become a trusted name in the local community.
  Dumpsters City Inc. offers a range of dumpster sizes to cater to different needs. Their 14-yard dumpster, priced at $475, is ideal for smaller to mid-scale projects like single-room renovations or garage clean-outs. For larger-scale projects like landscaping, foreclosure clear-outs, or construction jobs, their 20-yard dumpster, priced at $525, is the perfect solution.
  Patrick Harper, the owner of Dumpsters City Inc., said, "We pride ourselves on our commitment to customer service and our ability to provide affordable and reliable dumpster rental services. Our goal is to make waste management as quick and painless as possible for our clients. Whether you're a homeowner clearing out your garage or a contractor managing a construction site, we have the right dumpster for you."
  The company's services extend beyond Portland, servicing areas including Beaverton, Clackamas, Tigard, and Tualatin, among other cities. Their services extend from Multnomah county to Washington and Clackamas counties, covering a wide range of zip codes.
  Dumpsters City Inc. has built a reputation for its exceptional customer service. They prioritize customer satisfaction and are always ready to go the extra mile to ensure their clients' needs are met. This dedication to service is reflected in their growing customer base and positive reviews.
  One of the company's satisfied customers, Brandi L, said, "I ordered a dumpster from this company, and I'm so happy to say I'm satisfied with the service that was provided. Ordering was nice and simple, fast drop off, very nice driver when picking up the dumpster. They worked with my scheduling and timing. All around great company. We will certainly be ordering from them in the future."
  Patrick Harper, the owner, further added, "We understand that every project is unique, and we strive to provide personalized solutions to our clients. Our team is always ready to assist and provide expert advice on the best dumpster size for your specific project."
  Dumpsters City Inc. is not just a local dumpster rental in Portland; it's a solution for all your waste management needs. Whether one is looking for a Portland roll off dumpster, a dumpster rental near me in Portland , or a Portland roll off dumpster rental, Dumpsters City Inc. has got anyone covered.
  Dumpsters City Inc. is a locally owned and operated dumpster rental company based in Portland, Oregon. They offer a range of dumpster sizes to cater to different needs, from small home cleanouts to large construction projects. With a strong commitment to customer service, they aim to provide reliable, efficient, and affordable dumpster rental services in Portland
  https://www.youtube.com/watch?v=zmkhPVtgHMQ
  For more information about their services or to reserve a dumpster, visit their website at or call them at (503) 303-8634.
   For more information about Dumpsters City, contact the company here:
  Dumpsters City
  Patrick Harper
   dumpsterscitywestlinn@gmail.com
  Dumpsters City
  West Linn, OR 97068
    ###</v>
      </c>
      <c r="H60" s="5">
        <f>main!H60</f>
        <v>1196</v>
      </c>
      <c r="I60" s="5" t="str">
        <f>main!I60</f>
        <v>org: Dumpsters City Inc.
country: NA
state: Oregon
city: Portland
industry: Waste Management
risks: NA
items_sold: NA
service_provided: dumpster rental
business_relations: NA</v>
      </c>
      <c r="J60" s="5" t="str">
        <f>main!J60</f>
        <v>{'org': 'Dumpsters City Inc.', 'country': '', 'state': 'Oregon', 'city': 'Portland', 'industry': 'Waste Management', 'risks': '', 'items_sold': '', 'service_provided': 'dumpster rental', 'business_relations': '', 'article_id': 5697098987, 'source': 'The Inyo Register'}</v>
      </c>
      <c r="K60" s="9" t="str">
        <f>IF(ISBLANK(main!K60),"",(LEFT(main!K60,3)))</f>
        <v/>
      </c>
      <c r="L60" s="9" t="str">
        <f>IF(ISBLANK(main!L60),"",(LEFT(main!L60,3)))</f>
        <v/>
      </c>
      <c r="M60" s="9" t="str">
        <f>IF(ISBLANK(main!M60),"",(LEFT(main!M60,3)))</f>
        <v/>
      </c>
      <c r="N60" s="9" t="str">
        <f>IF(ISBLANK(main!N60),"",(LEFT(main!N60,3)))</f>
        <v/>
      </c>
      <c r="O60" s="9" t="str">
        <f>IF(ISBLANK(main!O60),"",(LEFT(main!O60,3)))</f>
        <v/>
      </c>
      <c r="P60" s="9" t="str">
        <f>IF(ISBLANK(main!P60),"",(LEFT(main!P60,3)))</f>
        <v/>
      </c>
      <c r="Q60" s="9" t="str">
        <f>IF(ISBLANK(main!Q60),"",(LEFT(main!Q60,3)))</f>
        <v/>
      </c>
      <c r="R60" s="9" t="str">
        <f>IF(ISBLANK(main!R60),"",(LEFT(main!R60,3)))</f>
        <v/>
      </c>
      <c r="S60" s="9" t="str">
        <f>IF(ISBLANK(main!S60),"",(LEFT(main!S60,3)))</f>
        <v/>
      </c>
      <c r="T60" s="9" t="str">
        <f>IF(ISBLANK(main!T60),"",(LEFT(main!T60,3)))</f>
        <v/>
      </c>
      <c r="U60" t="str">
        <f t="shared" si="0"/>
        <v>5697098987 &amp;  &amp;  &amp;  &amp;  &amp;  &amp;  &amp;  &amp;  &amp;  \\ \hline</v>
      </c>
      <c r="V60" t="s">
        <v>618</v>
      </c>
    </row>
    <row r="61" spans="1:22" x14ac:dyDescent="0.25">
      <c r="A61" s="5">
        <f>main!A61</f>
        <v>2570</v>
      </c>
      <c r="B61" s="5">
        <f>main!B61</f>
        <v>5686748770</v>
      </c>
      <c r="C61" s="5" t="str">
        <f>main!C61</f>
        <v>Centene Corporation (CNC) is -4.14% away from 50-day simple Moving Average despite all headwinds</v>
      </c>
      <c r="D61" s="5" t="str">
        <f>main!D61</f>
        <v>26-May-2023</v>
      </c>
      <c r="E61" s="5" t="str">
        <f>main!E61</f>
        <v>Newsdaemon.com</v>
      </c>
      <c r="F61" s="5" t="str">
        <f>main!F61</f>
        <v>Search  Search   Search  Search  admin  May 26, 2023
 Centene Corporation (CNC) is -4.14% away from 50-day simple Moving Average despite all headwinds
  Witnessing the stock's movement on the chart, on May 25, 2023, Centene Corporation (NYSE: CNC) had a quiet start as it plunged -1.87% to $63.43. During the day, the stock rose to $64.16 and sunk to $62.82 before settling in for the price of $64.64 at the close. Taking a more long-term approach, CNC posted a 52-week range of $61.71-$98.53.
  Top 5 EV Tech Stocks to Buy for 2023
  According a new report published by BloombergNEF on investment in the energy transition, annual spending on passenger EVs hit $388 billion in 2022, up 53% from the year before. Like we said, the boom is accelerating – and the time to buy EV-related tech stocks is now.
  Click Here to Download the FREE Report.
  Sponsored
  It was noted that the giant of the Healthcare sector posted annual sales growth of 24.50% over the last 5 years. Meanwhile, its Annual Earning per share during the time was 0.80%. Nevertheless, stock's Earnings Per Share (EPS) this year is -9.50%. This publicly-traded company's shares outstanding now amounts to $550.78 million, simultaneously with a float of $545.25 million. The organization now has a market capitalization sitting at $35.02 billion. At the time of writing, stock's 50-day Moving Average stood at $66.17, while the 200-day Moving Average is $76.89.
  It is quite fundamental to gauge the extent of the productivity of the business which is accounted for 74300 workers. It has generated 1,945,451 per worker during the last fiscal year. For the Profitability, stocks operating margin was +2.67 and Pretax Margin of +1.36.
  Centene Corporation (CNC) Ownership Facts and Figures
  Nothing is more important than checking the behaviour of major investors towards the stock of the Healthcare Plans industry. Centene Corporation's current insider ownership accounts for 0.50%, in contrast to 98.40% institutional ownership. According to the most recent insider trade that took place on Apr 27, this organization's Director sold 1,400 shares at the rate of 66.59, making the entire transaction reach 93,226 in total value, affecting insider ownership by 8,508. Preceding that transaction, on Mar 17, Company's Chief Executive Officer bought 30,000 for 62.60, making the whole transaction's value amount to 1,878,000. This particular insider is now the holder of 313,953 in total.
  Centene Corporation (CNC) Earnings and Revenue Records
  As on 3/30/2023, Multinational firm has announced its last quarter scores, in which it reported $2.11 earnings per share (EPS) for the period topping the consensus outlook (set at $2.09) by $0.02. This company achieved a net margin of +0.83 while generating a return on equity of 4.73. Wall Street market experts anticipate that the next fiscal year will bring earnings of 1.46 per share during the current fiscal year.
  Centene Corporation's EPS decrease for this current 12-month fiscal period is -9.50% and is forecasted to reach 6.69 in the upcoming year. Considering the longer run, market analysts have predicted that Company's EPS will increase by 9.40% through the next 5 years, which can be compared against the 0.80% growth it accomplished over the previous five years trading on the market.
  Centene Corporation (NYSE: CNC) Trading Performance Indicators
  Let's observe the current performance indicators for Centene Corporation (CNC). It's Quick Ratio in the last reported quarter now stands at 1.80. The Stock has managed to achieve an average true range (ATR) of 1.51. Alongside those numbers, its PE Ratio stands at $24.06, and its Beta score is 0.56. Another valuable indicator worth pondering is a publicly-traded company's price to sales ratio for trailing twelve months, which is currently 0.24. Similarly, its price to free cash flow for trailing twelve months is now 4.18.
  In the same vein, CNC's Diluted EPS (Earnings per Share) trailing twelve months is recorded 2.64, a figure that is expected to reach 2.05 in the next quarter, and analysts are predicting that it will be 6.69 at the market close of one year from today.
  Technical Analysis of Centene Corporation (CNC)
  Going through the that latest performance of [Centene Corporation, CNC]. Its last 5-days volume of 2.89 million was inferior to the volume of 3.68 million it revealed a year ago. During the previous 9 days, stock's Stochastic %D was recorded 15.94% While, its Average True Range was 1.46.
  Raw Stochastic average of Centene Corporation (CNC) in the period of the previous 100 days is set at 7.85%, which indicates a major fall in contrast to 10.20% during the last 2-weeks. If we go through the volatility metrics of the stock, In the past 14-days, Company's historic volatility was 19.50% that was lower than 25.28% volatility it exhibited in the past 100-days period.
  Tags
  (CNC)
  Centene Corporation
  Centene Corporation (NYSE: CNC)
  CNC Shares
  CNC Stock
  NYSE: CNC
  LEAVE A REPLY Cancel reply
  Comment:
  Please enter your comment!
  Name:*
  Please enter your name here
  Email:*
  You have entered an incorrect email address!
  Please enter your email address here
  Website:
  Save my name, email, and website in this browser for the next time I comment.</v>
      </c>
      <c r="G61" s="5" t="str">
        <f>main!G61</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Search  Search   Search  Search  admin  May 26, 2023
 Centene Corporation (CNC) is -4.14% away from 50-day simple Moving Average despite all headwinds
  Witnessing the stock's movement on the chart, on May 25, 2023, Centene Corporation (NYSE: CNC) had a quiet start as it plunged -1.87% to $63.43. During the day, the stock rose to $64.16 and sunk to $62.82 before settling in for the price of $64.64 at the close. Taking a more long-term approach, CNC posted a 52-week range of $61.71-$98.53.
  Top 5 EV Tech Stocks to Buy for 2023
  According a new report published by BloombergNEF on investment in the energy transition, annual spending on passenger EVs hit $388 billion in 2022, up 53% from the year before. Like we said, the boom is accelerating – and the time to buy EV-related tech stocks is now.
  Click Here to Download the FREE Report.
  Sponsored
  It was noted that the giant of the Healthcare sector posted annual sales growth of 24.50% over the last 5 years. Meanwhile, its Annual Earning per share during the time was 0.80%. Nevertheless, stock's Earnings Per Share (EPS) this year is -9.50%. This publicly-traded company's shares outstanding now amounts to $550.78 million, simultaneously with a float of $545.25 million. The organization now has a market capitalization sitting at $35.02 billion. At the time of writing, stock's 50-day Moving Average stood at $66.17, while the 200-day Moving Average is $76.89.
  It is quite fundamental to gauge the extent of the productivity of the business which is accounted for 74300 workers. It has generated 1,945,451 per worker during the last fiscal year. For the Profitability, stocks operating margin was +2.67 and Pretax Margin of +1.36.
  Centene Corporation (CNC) Ownership Facts and Figures
  Nothing is more important than checking the behaviour of major investors towards the stock of the Healthcare Plans industry. Centene Corporation's current insider ownership accounts for 0.50%, in contrast to 98.40% institutional ownership. According to the most recent insider trade that took place on Apr 27, this organization's Director sold 1,400 shares at the rate of 66.59, making the entire transaction reach 93,226 in total value, affecting insider ownership by 8,508. Preceding that transaction, on Mar 17, Company's Chief Executive Officer bought 30,000 for 62.60, making the whole transaction's value amount to 1,878,000. This particular insider is now the holder of 313,953 in total.
  Centene Corporation (CNC) Earnings and Revenue Records
  As on 3/30/2023, Multinational firm has announced its last quarter scores, in which it reported $2.11 earnings per share (EPS) for the period topping the consensus outlook (set at $2.09) by $0.02. This company achieved a net margin of +0.83 while generating a return on equity of 4.73. Wall Street market experts anticipate that the next fiscal year will bring earnings of 1.46 per share during the current fiscal year.
  Centene Corporation's EPS decrease for this current 12-month fiscal period is -9.50% and is forecasted to reach 6.69 in the upcoming year. Considering the longer run, market analysts have predicted that Company's EPS will increase by 9.40% through the next 5 years, which can be compared against the 0.80% growth it accomplished over the previous five years trading on the market.
  Centene Corporation (NYSE: CNC) Trading Performance Indicators
  Let's observe the current performance indicators for Centene Corporation (CNC). It's Quick Ratio in the last reported quarter now stands at 1.80. The Stock has managed to achieve an average true range (ATR) of 1.51. Alongside those numbers, its PE Ratio stands at $24.06, and its Beta score is 0.56. Another valuable indicator worth pondering is a publicly-traded company's price to sales ratio for trailing twelve months, which is currently 0.24. Similarly, its price to free cash flow for trailing twelve months is now 4.18.
  In the same vein, CNC's Diluted EPS (Earnings per Share) trailing twelve months is recorded 2.64, a figure that is expected to reach 2.05 in the next quarter, and analysts are predicting that it will be 6.69 at the market close of one year from today.
  Technical Analysis of Centene Corporation (CNC)
  Going through the that latest performance of [Centene Corporation, CNC]. Its last 5-days volume of 2.89 million was inferior to the volume of 3.68 million it revealed a year ago. During the previous 9 days, stock's Stochastic %D was recorded 15.94% While, its Average True Range was 1.46.
  Raw Stochastic average of Centene Corporation (CNC) in the period of the previous 100 days is set at 7.85%, which indicates a major fall in contrast to 10.20% during the last 2-weeks. If we go through the volatility metrics of the stock, In the past 14-days, Company's historic volatility was 19.50% that was lower than 25.28% volatility it exhibited in the past 100-days period.
  Tags
  (CNC)
  Centene Corporation
  Centene Corporation (NYSE: CNC)
  CNC Shares
  CNC Stock
  NYSE: CNC
  LEAVE A REPLY Cancel reply
  Comment:
  Please enter your comment!
  Name:*
  Please enter your name here
  Email:*
  You have entered an incorrect email address!
  Please enter your email address here
  Website:
  Save my name, email, and website in this browser for the next time I comment.
    ###</v>
      </c>
      <c r="H61" s="5">
        <f>main!H61</f>
        <v>1753</v>
      </c>
      <c r="I61" s="5" t="str">
        <f>main!I61</f>
        <v>org: Centene Corporation
country: NA
state: NA
city: NA
industry: Healthcare Plans
risks: NA
items_sold: NA
service_provided: NA
business_relations: NA</v>
      </c>
      <c r="J61" s="5" t="str">
        <f>main!J61</f>
        <v>{'org': 'Centene Corporation', 'country': '', 'state': '', 'city': '', 'industry': 'Healthcare Plans', 'risks': '', 'items_sold': '', 'service_provided': '', 'business_relations': '', 'article_id': 5686748770, 'source': 'Newsdaemon.com'}</v>
      </c>
      <c r="K61" s="9" t="str">
        <f>IF(ISBLANK(main!K61),"",(LEFT(main!K61,3)))</f>
        <v/>
      </c>
      <c r="L61" s="9" t="str">
        <f>IF(ISBLANK(main!L61),"",(LEFT(main!L61,3)))</f>
        <v/>
      </c>
      <c r="M61" s="9" t="str">
        <f>IF(ISBLANK(main!M61),"",(LEFT(main!M61,3)))</f>
        <v/>
      </c>
      <c r="N61" s="9" t="str">
        <f>IF(ISBLANK(main!N61),"",(LEFT(main!N61,3)))</f>
        <v/>
      </c>
      <c r="O61" s="9" t="str">
        <f>IF(ISBLANK(main!O61),"",(LEFT(main!O61,3)))</f>
        <v/>
      </c>
      <c r="P61" s="9" t="str">
        <f>IF(ISBLANK(main!P61),"",(LEFT(main!P61,3)))</f>
        <v/>
      </c>
      <c r="Q61" s="9" t="str">
        <f>IF(ISBLANK(main!Q61),"",(LEFT(main!Q61,3)))</f>
        <v/>
      </c>
      <c r="R61" s="9" t="str">
        <f>IF(ISBLANK(main!R61),"",(LEFT(main!R61,3)))</f>
        <v/>
      </c>
      <c r="S61" s="9" t="str">
        <f>IF(ISBLANK(main!S61),"",(LEFT(main!S61,3)))</f>
        <v/>
      </c>
      <c r="T61" s="9" t="str">
        <f>IF(ISBLANK(main!T61),"",(LEFT(main!T61,3)))</f>
        <v/>
      </c>
      <c r="U61" t="str">
        <f t="shared" si="0"/>
        <v>5686748770 &amp;  &amp;  &amp;  &amp;  &amp;  &amp;  &amp;  &amp;  &amp;  \\ \hline</v>
      </c>
      <c r="V61" t="s">
        <v>618</v>
      </c>
    </row>
    <row r="62" spans="1:22" x14ac:dyDescent="0.25">
      <c r="A62" s="5">
        <f>main!A62</f>
        <v>2377</v>
      </c>
      <c r="B62" s="5">
        <f>main!B62</f>
        <v>5689057334</v>
      </c>
      <c r="C62" s="5" t="str">
        <f>main!C62</f>
        <v>What Is Zenit World? Everything You Need to Know</v>
      </c>
      <c r="D62" s="5" t="str">
        <f>main!D62</f>
        <v>27-May-2023</v>
      </c>
      <c r="E62" s="5" t="str">
        <f>main!E62</f>
        <v>Crypto Potato</v>
      </c>
      <c r="F62" s="5" t="str">
        <f>main!F62</f>
        <v>Cryptocurrency trading has soared in popularity throughout the past couple of years as the industry itself is venturing into the mainstream.
The field saw an influx of both retail and institutional entities, which prompted a considerable increase in the total market capitalization. And while the past few months have been significantly slower in terms of growth and even saw the industry’s capitalization decline, the demand for highly-efficient and effective trading solutions continues to increase.
That said, Zenit World brings forward a high-level trading platform that’s suitable for both novice and experienced users. The following takes a closer look at how Zenit World’s advanced strategies and user-focused features are impacting the crypto market, providing traders with the tools they need in their trading endeavors.
Zenit World’s Vision and Mission
Zenit World aspires to empower individuals in the cryptocurrency market, making advanced trading strategies and technologies accessible to the masses. The platform aims to foster a community of passionate and dedicated traders who share a common goal: success in the world of crypto trading. By working together, Zenit World believes it can transform the industry for the better.
Copy Trading: Zenit World’s Core Feature
Copy trading is the main product of the Zenit World platform, allowing users to follow and automatically replicate the trades of experienced professional traders. Offering a range of trading strategies, Zenit World empowers users to make informed decisions and optimize their wallets.
The ZEN Token ICO
Zenit World has its native token, ZEN, providing users with an exciting opportunity to participate in the platform’s growth and success. Committed to transparency, and trust, Zenit World leverages the latest blockchain technology.
By participating in Zenit World’s ICO, users can take advantage of numerous features, including early access to the platform, exposure to the ZEN token, and the ability to contribute to the project’s development.
ICO phases can be found here: https://white-paper.zenit.world/zen-token/ico
User Experience and Product Suite
Zenit World offers an easy and user-friendly experience for both new and experienced crypto users, simplifying the complexities of cryptocurrency exchange with a high-quality interface. The platform’s product suite includes:
Swap Token : Quickly and easily swap one cryptocurrency for another, with low fees and no need for multiple exchanges or complicated trading procedures.
: Quickly and easily swap one cryptocurrency for another, with low fees and no need for multiple exchanges or complicated trading procedures. Copy Trading : Follow and automatically copy the trading strategies of professional and institutional traders to improve your own trading strategies.
: Follow and automatically copy the trading strategies of professional and institutional traders to improve your own trading strategies. Tier System : Earn rewards and fee discounts as you move up the tiers based on your sZEN (staked ZEN utility token).
: Earn rewards and fee discounts as you move up the tiers based on your sZEN (staked ZEN utility token). Fiat Wallet: With the recent acquisition of a Canadian license for operating and handling fiat currency, users can now easily deposit and withdraw funds in traditional currencies like US Dollars (USD) and Euros (EUR). This integration will allow for seamless conversion between fiat and cryptocurrencies, bridging the gap between traditional finance and the world of digital assets.
The Treasury Fund
Addressing critical problems hindering mass adoption and bringing peace of mind to retail users, Zenit World offers a Treasury Fund. 10% of the yield generated by the entire Zenit World will be allocated to the fund, which will amass emergency reserves to compensate users or third parties in case of unforeseen events.
To find out more about the platform or to create an account, please visit the official website or check out the project’s Telegram – Twitter.</v>
      </c>
      <c r="G62" s="5" t="str">
        <f>main!G62</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Cryptocurrency trading has soared in popularity throughout the past couple of years as the industry itself is venturing into the mainstream.
The field saw an influx of both retail and institutional entities, which prompted a considerable increase in the total market capitalization. And while the past few months have been significantly slower in terms of growth and even saw the industry’s capitalization decline, the demand for highly-efficient and effective trading solutions continues to increase.
That said, Zenit World brings forward a high-level trading platform that’s suitable for both novice and experienced users. The following takes a closer look at how Zenit World’s advanced strategies and user-focused features are impacting the crypto market, providing traders with the tools they need in their trading endeavors.
Zenit World’s Vision and Mission
Zenit World aspires to empower individuals in the cryptocurrency market, making advanced trading strategies and technologies accessible to the masses. The platform aims to foster a community of passionate and dedicated traders who share a common goal: success in the world of crypto trading. By working together, Zenit World believes it can transform the industry for the better.
Copy Trading: Zenit World’s Core Feature
Copy trading is the main product of the Zenit World platform, allowing users to follow and automatically replicate the trades of experienced professional traders. Offering a range of trading strategies, Zenit World empowers users to make informed decisions and optimize their wallets.
The ZEN Token ICO
Zenit World has its native token, ZEN, providing users with an exciting opportunity to participate in the platform’s growth and success. Committed to transparency, and trust, Zenit World leverages the latest blockchain technology.
By participating in Zenit World’s ICO, users can take advantage of numerous features, including early access to the platform, exposure to the ZEN token, and the ability to contribute to the project’s development.
ICO phases can be found here: https://white-paper.zenit.world/zen-token/ico
User Experience and Product Suite
Zenit World offers an easy and user-friendly experience for both new and experienced crypto users, simplifying the complexities of cryptocurrency exchange with a high-quality interface. The platform’s product suite includes:
Swap Token : Quickly and easily swap one cryptocurrency for another, with low fees and no need for multiple exchanges or complicated trading procedures.
: Quickly and easily swap one cryptocurrency for another, with low fees and no need for multiple exchanges or complicated trading procedures. Copy Trading : Follow and automatically copy the trading strategies of professional and institutional traders to improve your own trading strategies.
: Follow and automatically copy the trading strategies of professional and institutional traders to improve your own trading strategies. Tier System : Earn rewards and fee discounts as you move up the tiers based on your sZEN (staked ZEN utility token).
: Earn rewards and fee discounts as you move up the tiers based on your sZEN (staked ZEN utility token). Fiat Wallet: With the recent acquisition of a Canadian license for operating and handling fiat currency, users can now easily deposit and withdraw funds in traditional currencies like US Dollars (USD) and Euros (EUR). This integration will allow for seamless conversion between fiat and cryptocurrencies, bridging the gap between traditional finance and the world of digital assets.
The Treasury Fund
Addressing critical problems hindering mass adoption and bringing peace of mind to retail users, Zenit World offers a Treasury Fund. 10% of the yield generated by the entire Zenit World will be allocated to the fund, which will amass emergency reserves to compensate users or third parties in case of unforeseen events.
To find out more about the platform or to create an account, please visit the official website or check out the project’s Telegram – Twitter.
    ###</v>
      </c>
      <c r="H62" s="5">
        <f>main!H62</f>
        <v>1175</v>
      </c>
      <c r="I62" s="5" t="str">
        <f>main!I62</f>
        <v>org: Zenit World
country: NA
state: NA
city: NA
industry: Cryptocurrency trading
risks: NA
items_sold: NA
service_provided: Copy trading; Swap Token; Tier System; Fiat Wallet
business_relations: NA</v>
      </c>
      <c r="J62" s="5" t="str">
        <f>main!J62</f>
        <v>{'org': 'Zenit World', 'country': '', 'state': '', 'city': '', 'industry': 'Cryptocurrency trading', 'risks': '', 'items_sold': '', 'service_provided': 'Copy trading; Swap Token; Tier System; Fiat Wallet', 'business_relations': '', 'article_id': 5689057334, 'source': 'Crypto Potato'}</v>
      </c>
      <c r="K62" s="9" t="str">
        <f>IF(ISBLANK(main!K62),"",(LEFT(main!K62,3)))</f>
        <v/>
      </c>
      <c r="L62" s="9" t="str">
        <f>IF(ISBLANK(main!L62),"",(LEFT(main!L62,3)))</f>
        <v/>
      </c>
      <c r="M62" s="9" t="str">
        <f>IF(ISBLANK(main!M62),"",(LEFT(main!M62,3)))</f>
        <v/>
      </c>
      <c r="N62" s="9" t="str">
        <f>IF(ISBLANK(main!N62),"",(LEFT(main!N62,3)))</f>
        <v/>
      </c>
      <c r="O62" s="9" t="str">
        <f>IF(ISBLANK(main!O62),"",(LEFT(main!O62,3)))</f>
        <v/>
      </c>
      <c r="P62" s="9" t="str">
        <f>IF(ISBLANK(main!P62),"",(LEFT(main!P62,3)))</f>
        <v/>
      </c>
      <c r="Q62" s="9" t="str">
        <f>IF(ISBLANK(main!Q62),"",(LEFT(main!Q62,3)))</f>
        <v/>
      </c>
      <c r="R62" s="9" t="str">
        <f>IF(ISBLANK(main!R62),"",(LEFT(main!R62,3)))</f>
        <v xml:space="preserve">FN </v>
      </c>
      <c r="S62" s="9" t="str">
        <f>IF(ISBLANK(main!S62),"",(LEFT(main!S62,3)))</f>
        <v/>
      </c>
      <c r="T62" s="9" t="str">
        <f>IF(ISBLANK(main!T62),"",(LEFT(main!T62,3)))</f>
        <v/>
      </c>
      <c r="U62" t="str">
        <f t="shared" si="0"/>
        <v>5689057334 &amp;  &amp;  &amp;  &amp;  &amp;  &amp;  &amp;  &amp; FN  &amp;  \\ \hline</v>
      </c>
    </row>
    <row r="63" spans="1:22" x14ac:dyDescent="0.25">
      <c r="A63" s="5">
        <f>main!A63</f>
        <v>4395</v>
      </c>
      <c r="B63" s="5">
        <f>main!B63</f>
        <v>5673167839</v>
      </c>
      <c r="C63" s="5" t="str">
        <f>main!C63</f>
        <v>Corebridge Financial Inc. (CRBG) soared 1.47 in the last month: It's impossible to believe the numbers</v>
      </c>
      <c r="D63" s="5" t="str">
        <f>main!D63</f>
        <v>23-May-2023</v>
      </c>
      <c r="E63" s="5" t="str">
        <f>main!E63</f>
        <v>Newsdaemon.com</v>
      </c>
      <c r="F63" s="5" t="str">
        <f>main!F63</f>
        <v>On May 22, 2023, Corebridge Financial Inc. (NYSE: CRBG) opened at $17.09, higher 1.47% from the last session. During the day, the shares moved up to $17.31 and dropped to $16.99 before settling in for the closing price of $16.99. Price fluctuations for CRBG have ranged from $14.01 to $23.50 over the past 52 weeks.
 Dive into the world of lucrative penny stocks with MarketClub's groundbreaking "Smart Scan" technology! Get an instant snapshot of the top 50 high volume stocks with a clear direction and outstanding liquidity - in other words, the strongest trending. To unlock this exclusive list, simply provide your first name, last name, and email for instant access.
   Company's average yearly earnings per share was noted 10.80% at the time writing. With a float of $141.83 million, this company's outstanding shares have now reached $650.80 million.
  In an organization with 7700 employees, it is important to assess its efficiency.
  Corebridge Financial Inc. (CRBG) Insider Updates
  A key investor's attitude towards the stock of the Asset Management industry is another important factor to consider. The insider ownership of Corebridge Financial Inc. is 78.00%, while institutional ownership is 22.70%. The most recent insider transaction that took place on Nov 10, was worth 687,474. In this transaction Director of this company bought 30,000 shares at a rate of $22.92, taking the stock ownership to the 37,858 shares.
  Corebridge Financial Inc. (CRBG) Performance Highlights and Predictions
  If we go through the results of last quarter, which was made public on 3/30/2023, the company posted $0.97 earnings per share (EPS) for the quarter, besting the agreed prediction (set at $0.85) by $0.12. This company achieved a net margin of +30.85 while generating a return on equity of 46.18. Wall Street market experts anticipate that the next fiscal year will bring earnings of 0.98 per share during the current fiscal year.
  According to the Wall Street analysts, stocks earnings will be around 10.80% per share during the next fiscal year.
  Corebridge Financial Inc. (NYSE: CRBG) Trading Performance Indicators
  Check out the current performance indicators for Corebridge Financial Inc. (CRBG). In the past quarter, the stock posted a price to sales ratio for the trailing twelve months stands at 0.51. Likewise, its price to free cash flow for the trailing twelve months is 3.93.
  For the trailing twelve months, Company's Diluted EPS (Earnings per Share) is 6.56, a number that is poised to hit 0.93 in the next quarter and is forecasted to reach 4.72 in one year's time.
  Technical Analysis of Corebridge Financial Inc. (CRBG)
  Let's dig in a bit further. During the last 5-days, its volume was 1.18 million. That was inferior than the volume of 1.73 million it reported in year-ago period. As of the previous 9 days, the stock's Stochastic %D was 78.80%. Additionally, its Average True Range was 0.58.
  During the past 100 days, Corebridge Financial Inc.'s (CRBG) raw stochastic average was set at 39.85%, which indicates a significant decrease from 97.08% during the past two weeks. Based on volatility metrics of the stock, it showed a historical volatility of 44.81% in the past 14 days, which was higher than the 39.47% volatility it showed in the past 100 days.
  However, in the short run, Corebridge Financial Inc.'s stock first resistance to watch stands at $17.37. Second resistance stands at $17.50. The third major resistance level sits at $17.69. If the price goes on to break the first support level at $17.05, it is likely to go to the next support level at $16.86. Assuming the price breaks the second support level, the third support level stands at $16.73.
  Corebridge Financial Inc. (NYSE: CRBG) Key Stats
  There are currently 648,143K shares outstanding in the company with a market cap of 11.14 billion. Presently, the company's annual sales total 26,679 M according to its annual income of 8,149 M. Last quarter, the company's sales amounted to 4,262 M and its income totaled -459,000 K.
  LEAVE A REPLY</v>
      </c>
      <c r="G63" s="5" t="str">
        <f>main!G63</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On May 22, 2023, Corebridge Financial Inc. (NYSE: CRBG) opened at $17.09, higher 1.47% from the last session. During the day, the shares moved up to $17.31 and dropped to $16.99 before settling in for the closing price of $16.99. Price fluctuations for CRBG have ranged from $14.01 to $23.50 over the past 52 weeks.
 Dive into the world of lucrative penny stocks with MarketClub's groundbreaking "Smart Scan" technology! Get an instant snapshot of the top 50 high volume stocks with a clear direction and outstanding liquidity - in other words, the strongest trending. To unlock this exclusive list, simply provide your first name, last name, and email for instant access.
   Company's average yearly earnings per share was noted 10.80% at the time writing. With a float of $141.83 million, this company's outstanding shares have now reached $650.80 million.
  In an organization with 7700 employees, it is important to assess its efficiency.
  Corebridge Financial Inc. (CRBG) Insider Updates
  A key investor's attitude towards the stock of the Asset Management industry is another important factor to consider. The insider ownership of Corebridge Financial Inc. is 78.00%, while institutional ownership is 22.70%. The most recent insider transaction that took place on Nov 10, was worth 687,474. In this transaction Director of this company bought 30,000 shares at a rate of $22.92, taking the stock ownership to the 37,858 shares.
  Corebridge Financial Inc. (CRBG) Performance Highlights and Predictions
  If we go through the results of last quarter, which was made public on 3/30/2023, the company posted $0.97 earnings per share (EPS) for the quarter, besting the agreed prediction (set at $0.85) by $0.12. This company achieved a net margin of +30.85 while generating a return on equity of 46.18. Wall Street market experts anticipate that the next fiscal year will bring earnings of 0.98 per share during the current fiscal year.
  According to the Wall Street analysts, stocks earnings will be around 10.80% per share during the next fiscal year.
  Corebridge Financial Inc. (NYSE: CRBG) Trading Performance Indicators
  Check out the current performance indicators for Corebridge Financial Inc. (CRBG). In the past quarter, the stock posted a price to sales ratio for the trailing twelve months stands at 0.51. Likewise, its price to free cash flow for the trailing twelve months is 3.93.
  For the trailing twelve months, Company's Diluted EPS (Earnings per Share) is 6.56, a number that is poised to hit 0.93 in the next quarter and is forecasted to reach 4.72 in one year's time.
  Technical Analysis of Corebridge Financial Inc. (CRBG)
  Let's dig in a bit further. During the last 5-days, its volume was 1.18 million. That was inferior than the volume of 1.73 million it reported in year-ago period. As of the previous 9 days, the stock's Stochastic %D was 78.80%. Additionally, its Average True Range was 0.58.
  During the past 100 days, Corebridge Financial Inc.'s (CRBG) raw stochastic average was set at 39.85%, which indicates a significant decrease from 97.08% during the past two weeks. Based on volatility metrics of the stock, it showed a historical volatility of 44.81% in the past 14 days, which was higher than the 39.47% volatility it showed in the past 100 days.
  However, in the short run, Corebridge Financial Inc.'s stock first resistance to watch stands at $17.37. Second resistance stands at $17.50. The third major resistance level sits at $17.69. If the price goes on to break the first support level at $17.05, it is likely to go to the next support level at $16.86. Assuming the price breaks the second support level, the third support level stands at $16.73.
  Corebridge Financial Inc. (NYSE: CRBG) Key Stats
  There are currently 648,143K shares outstanding in the company with a market cap of 11.14 billion. Presently, the company's annual sales total 26,679 M according to its annual income of 8,149 M. Last quarter, the company's sales amounted to 4,262 M and its income totaled -459,000 K.
  LEAVE A REPLY
    ###</v>
      </c>
      <c r="H63" s="5">
        <f>main!H63</f>
        <v>1432</v>
      </c>
      <c r="I63" s="5" t="str">
        <f>main!I63</f>
        <v>org: Corebridge Financial Inc.
country: NA
state: NA
city: NA
industry: Asset Management
risks: NA
items_sold: NA
service_provided: NA
business_relations: NA</v>
      </c>
      <c r="J63" s="5" t="str">
        <f>main!J63</f>
        <v>{'org': 'Corebridge Financial Inc.', 'country': '', 'state': '', 'city': '', 'industry': 'Asset Management', 'risks': '', 'items_sold': '', 'service_provided': '', 'business_relations': '', 'article_id': 5673167839, 'source': 'Newsdaemon.com'}</v>
      </c>
      <c r="K63" s="9" t="str">
        <f>IF(ISBLANK(main!K63),"",(LEFT(main!K63,3)))</f>
        <v/>
      </c>
      <c r="L63" s="9" t="str">
        <f>IF(ISBLANK(main!L63),"",(LEFT(main!L63,3)))</f>
        <v/>
      </c>
      <c r="M63" s="9" t="str">
        <f>IF(ISBLANK(main!M63),"",(LEFT(main!M63,3)))</f>
        <v/>
      </c>
      <c r="N63" s="9" t="str">
        <f>IF(ISBLANK(main!N63),"",(LEFT(main!N63,3)))</f>
        <v/>
      </c>
      <c r="O63" s="9" t="str">
        <f>IF(ISBLANK(main!O63),"",(LEFT(main!O63,3)))</f>
        <v/>
      </c>
      <c r="P63" s="9" t="str">
        <f>IF(ISBLANK(main!P63),"",(LEFT(main!P63,3)))</f>
        <v/>
      </c>
      <c r="Q63" s="9" t="str">
        <f>IF(ISBLANK(main!Q63),"",(LEFT(main!Q63,3)))</f>
        <v/>
      </c>
      <c r="R63" s="9" t="str">
        <f>IF(ISBLANK(main!R63),"",(LEFT(main!R63,3)))</f>
        <v/>
      </c>
      <c r="S63" s="9" t="str">
        <f>IF(ISBLANK(main!S63),"",(LEFT(main!S63,3)))</f>
        <v/>
      </c>
      <c r="T63" s="9" t="str">
        <f>IF(ISBLANK(main!T63),"",(LEFT(main!T63,3)))</f>
        <v/>
      </c>
      <c r="U63" t="str">
        <f t="shared" si="0"/>
        <v>5673167839 &amp;  &amp;  &amp;  &amp;  &amp;  &amp;  &amp;  &amp;  &amp;  \\ \hline</v>
      </c>
      <c r="V63" t="s">
        <v>618</v>
      </c>
    </row>
    <row r="64" spans="1:22" x14ac:dyDescent="0.25">
      <c r="A64" s="5">
        <f>main!A64</f>
        <v>4257</v>
      </c>
      <c r="B64" s="5">
        <f>main!B64</f>
        <v>5674110009</v>
      </c>
      <c r="C64" s="5" t="str">
        <f>main!C64</f>
        <v>PAC Machinery Bags and Materials Now Offers Bags Made from 100% Recycled Resin for Automatic ...</v>
      </c>
      <c r="D64" s="5" t="str">
        <f>main!D64</f>
        <v>23-May-2023</v>
      </c>
      <c r="E64" s="5" t="str">
        <f>main!E64</f>
        <v>Bakersfield Californian, The (CA)</v>
      </c>
      <c r="F64" s="5" t="str">
        <f>main!F64</f>
        <v>MILWAUKEE, May 23, 2023 (GLOBE NEWSWIRE) -- PAC Machinery Bags and Materials announces a new polyethylene bag formulation made from 100% recycled resin. Designed for automatic bagging machines, the Recylene® line of Rollbags® is made with the environmentally-conscious brand and businesses in mind, with material now produced using up to 100% recycled resin content.
 This product announcement benefits packagers who use pre-opened bags for automatic baggers as well as other polyethylene films, as they can now package products in bags that are made of 100% recycled plastic resin. These resins can come from three types of plastic waste, including: industrial manufacturing, consumer waste, and ocean-bound plastics. PAC Machinery has a number of product formats in which customers can get the 100% recycled bags, including:
  Rollbag pre-opened bags on a roll (clear and white/grey coex for mailing)
  Rollbag pre-opened bags in a box (clear and white/grey coex for mailing)
  Poly tubing
  Centerfold or sheeting for automatic L-bar sealers and side sealers
  Go here for more information on additional sustainable material options: https://www.pacmachinery.com/products/additional-sustainable-bag-options/
  “Developing environmentally-conscious products is a core value driving our company product development today and also one of the hottest topics in the packaging industry right now,” said Greg Quinn, General Manager of PAC Machinery Bags and Materials. “We help our customers easily bag more responsibly, which they can be proud to communicate to their customers, as the bag can be made of 100% recycled plastic resin,” Quinn said.
  The bags can be purchased through PAC Machinery Bags and Materials materialsales@pacmachinery.com 1(800) 985-9570 x 320.
  ABOUT PAC MACHINERY BAGS AND MATERIALS
  PAC Machinery Bags and Materials is a leading U.S. Manufacturer of high quality, sustainable, flexible packaging materials for automatic bagging machines located in Milwaukee WI. We are a division of PAC Machinery, a leading domestic manufacturer of packaging equipment. We provide competitive pricing and leads times on a wide selection of custom and stock, bags that are produced with a minimum of 25% of recycled material, meeting all shipping regulations and requirements. Our Rollbag® brand of pre-opened bags on a roll are considered “industry standard” and can be used on virtually all brands of automatic baggers. Other products include tubing, coex poly mailers, poly tubing, side load bags, thermal transfer ribbon, and additional sustainable packaging options for the environmentally conscious company. Website | Linkedin | materialsales@pacmachinery.com | 1(800) 985-9570 x 320 |
  MEDIA CONTACT:
  Shannon Winans | Director of Marketing, PAC Machinery
  1 (800) 985-9570 x261 | Shannonw@pacmachinery.com
  A video accompanying this announcement is available at: https://www.globenewswire.com/NewsRoom/AttachmentNg/57ded484-2409-4c6f-8405-0a2979881847
  Copyright 2023 GlobeNewswire, Inc.</v>
      </c>
      <c r="G64" s="5" t="str">
        <f>main!G64</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MILWAUKEE, May 23, 2023 (GLOBE NEWSWIRE) -- PAC Machinery Bags and Materials announces a new polyethylene bag formulation made from 100% recycled resin. Designed for automatic bagging machines, the Recylene® line of Rollbags® is made with the environmentally-conscious brand and businesses in mind, with material now produced using up to 100% recycled resin content.
 This product announcement benefits packagers who use pre-opened bags for automatic baggers as well as other polyethylene films, as they can now package products in bags that are made of 100% recycled plastic resin. These resins can come from three types of plastic waste, including: industrial manufacturing, consumer waste, and ocean-bound plastics. PAC Machinery has a number of product formats in which customers can get the 100% recycled bags, including:
  Rollbag pre-opened bags on a roll (clear and white/grey coex for mailing)
  Rollbag pre-opened bags in a box (clear and white/grey coex for mailing)
  Poly tubing
  Centerfold or sheeting for automatic L-bar sealers and side sealers
  Go here for more information on additional sustainable material options: https://www.pacmachinery.com/products/additional-sustainable-bag-options/
  “Developing environmentally-conscious products is a core value driving our company product development today and also one of the hottest topics in the packaging industry right now,” said Greg Quinn, General Manager of PAC Machinery Bags and Materials. “We help our customers easily bag more responsibly, which they can be proud to communicate to their customers, as the bag can be made of 100% recycled plastic resin,” Quinn said.
  The bags can be purchased through PAC Machinery Bags and Materials materialsales@pacmachinery.com 1(800) 985-9570 x 320.
  ABOUT PAC MACHINERY BAGS AND MATERIALS
  PAC Machinery Bags and Materials is a leading U.S. Manufacturer of high quality, sustainable, flexible packaging materials for automatic bagging machines located in Milwaukee WI. We are a division of PAC Machinery, a leading domestic manufacturer of packaging equipment. We provide competitive pricing and leads times on a wide selection of custom and stock, bags that are produced with a minimum of 25% of recycled material, meeting all shipping regulations and requirements. Our Rollbag® brand of pre-opened bags on a roll are considered “industry standard” and can be used on virtually all brands of automatic baggers. Other products include tubing, coex poly mailers, poly tubing, side load bags, thermal transfer ribbon, and additional sustainable packaging options for the environmentally conscious company. Website | Linkedin | materialsales@pacmachinery.com | 1(800) 985-9570 x 320 |
  MEDIA CONTACT:
  Shannon Winans | Director of Marketing, PAC Machinery
  1 (800) 985-9570 x261 | Shannonw@pacmachinery.com
  A video accompanying this announcement is available at: https://www.globenewswire.com/NewsRoom/AttachmentNg/57ded484-2409-4c6f-8405-0a2979881847
  Copyright 2023 GlobeNewswire, Inc.
    ###</v>
      </c>
      <c r="H64" s="5">
        <f>main!H64</f>
        <v>1099</v>
      </c>
      <c r="I64" s="5" t="str">
        <f>main!I64</f>
        <v>org: PAC Machinery Bags and Materials
country: U.S.
state: Wisconsin
city: Milwaukee
industry: Packaging
risks: NA
items_sold: Rollbag pre-opened bags on a roll; Rollbag pre-opened bags in a box; Poly tubing; Centerfold or sheeting
service_provided: sustainable, flexible packaging materials for automatic bagging machines
business_relations: NA</v>
      </c>
      <c r="J64" s="5" t="str">
        <f>main!J64</f>
        <v>{'org': 'PAC Machinery Bags and Materials', 'country': 'U.S.', 'state': 'Wisconsin', 'city': 'Milwaukee', 'industry': 'Packaging', 'risks': '', 'items_sold': 'Rollbag pre-opened bags on a roll; Rollbag pre-opened bags in a box; Poly tubing; Centerfold or sheeting', 'service_provided': 'sustainable, flexible packaging materials for automatic bagging machines', 'business_relations': '', 'article_id': 5674110009, 'source': 'Bakersfield Californian, The (CA)'}</v>
      </c>
      <c r="K64" s="9" t="str">
        <f>IF(ISBLANK(main!K64),"",(LEFT(main!K64,3)))</f>
        <v/>
      </c>
      <c r="L64" s="9" t="str">
        <f>IF(ISBLANK(main!L64),"",(LEFT(main!L64,3)))</f>
        <v/>
      </c>
      <c r="M64" s="9" t="str">
        <f>IF(ISBLANK(main!M64),"",(LEFT(main!M64,3)))</f>
        <v/>
      </c>
      <c r="N64" s="9" t="str">
        <f>IF(ISBLANK(main!N64),"",(LEFT(main!N64,3)))</f>
        <v/>
      </c>
      <c r="O64" s="9" t="str">
        <f>IF(ISBLANK(main!O64),"",(LEFT(main!O64,3)))</f>
        <v/>
      </c>
      <c r="P64" s="9" t="str">
        <f>IF(ISBLANK(main!P64),"",(LEFT(main!P64,3)))</f>
        <v/>
      </c>
      <c r="Q64" s="9" t="str">
        <f>IF(ISBLANK(main!Q64),"",(LEFT(main!Q64,3)))</f>
        <v/>
      </c>
      <c r="R64" s="9" t="str">
        <f>IF(ISBLANK(main!R64),"",(LEFT(main!R64,3)))</f>
        <v>LC</v>
      </c>
      <c r="S64" s="9" t="str">
        <f>IF(ISBLANK(main!S64),"",(LEFT(main!S64,3)))</f>
        <v xml:space="preserve">FN </v>
      </c>
      <c r="T64" s="9" t="str">
        <f>IF(ISBLANK(main!T64),"",(LEFT(main!T64,3)))</f>
        <v/>
      </c>
      <c r="U64" t="str">
        <f t="shared" si="0"/>
        <v>5674110009 &amp;  &amp;  &amp;  &amp;  &amp;  &amp;  &amp;  &amp; LC &amp; FN  \\ \hline</v>
      </c>
    </row>
    <row r="65" spans="1:22" x14ac:dyDescent="0.25">
      <c r="A65" s="5">
        <f>main!A65</f>
        <v>3862</v>
      </c>
      <c r="B65" s="5">
        <f>main!B65</f>
        <v>5676712656</v>
      </c>
      <c r="C65" s="5" t="str">
        <f>main!C65</f>
        <v>Global Surrogacy Market 2020-2026,With Breakdown Data Of Capacity, Sales, Revenue, Price, Cost And Gross Profit</v>
      </c>
      <c r="D65" s="5" t="str">
        <f>main!D65</f>
        <v>24-May-2023</v>
      </c>
      <c r="E65" s="5" t="str">
        <f>main!E65</f>
        <v>MENAFN</v>
      </c>
      <c r="F65" s="5" t="str">
        <f>main!F65</f>
        <v>MENAFN - Nxtgen Reports) In this report, our team offers a comprehensive analysis of Surrogacy market, SWOT analysis of the most prominent players in this landscape.
Along with an industrial chain, market statistics in terms of revenue, sales, price, capacity, regional market analysis, segment-wise data, and market forecast information are offered in the full study, etc.
  This report focuses on top manufacturers in global market, Involved the assessment of Sales, price, revenue and market share for each manufacturer, covering
  Nova IVI Fertility (NIF)
  New Hope Fertility Center
  Ovation Fertility
  IVI-RMA GLOBAL
  AVA Clinic Scanfert
  Extraordinary Conceptions
  Bangkok IVF Center
   On the basis of product, this report displays the Sales, revenue, price, market share and growth rate of each type, primarily split into
  Intrauterine Insemination (IUI)
  Classical/Standard IVF
  Intracytoplasmic Sperm Injection (ICSI)
  By Application, this report focuses on Sales, Market share and Growth Rate of each application, can be divided into
  Hospitals
  Fertility Clinics
  By Regions, this report splits global market into several key regions, with Sales, Revenue, Price and Gross Margin market share of top players in these regions, from 2014 to 2026 (forecast), like
  China
  USA
  Europe
  Japan
  Korea
  India
  Southeast Asia
  South America
  If you have any special requirements, please let us know and we will offer you the report as you want.
  MENAFN24052023004360009250ID1106303892
  Cookie usage ?
  I use cookies to ensure the basic functionalities of the website and to enhance your online experience. You can choose for each category to opt-in/out whenever you want. For more details relative to cookies and other sensitive data, please read the full privacy policy
  Strictly necessary cookies
  Performance and Analytics cookies
  Advertisement and Targeting cookies
  More information
  For any queries in relation to my policy on cookies and your choices, please contact us</v>
      </c>
      <c r="G65" s="5" t="str">
        <f>main!G65</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MENAFN - Nxtgen Reports) In this report, our team offers a comprehensive analysis of Surrogacy market, SWOT analysis of the most prominent players in this landscape.
Along with an industrial chain, market statistics in terms of revenue, sales, price, capacity, regional market analysis, segment-wise data, and market forecast information are offered in the full study, etc.
  This report focuses on top manufacturers in global market, Involved the assessment of Sales, price, revenue and market share for each manufacturer, covering
  Nova IVI Fertility (NIF)
  New Hope Fertility Center
  Ovation Fertility
  IVI-RMA GLOBAL
  AVA Clinic Scanfert
  Extraordinary Conceptions
  Bangkok IVF Center
   On the basis of product, this report displays the Sales, revenue, price, market share and growth rate of each type, primarily split into
  Intrauterine Insemination (IUI)
  Classical/Standard IVF
  Intracytoplasmic Sperm Injection (ICSI)
  By Application, this report focuses on Sales, Market share and Growth Rate of each application, can be divided into
  Hospitals
  Fertility Clinics
  By Regions, this report splits global market into several key regions, with Sales, Revenue, Price and Gross Margin market share of top players in these regions, from 2014 to 2026 (forecast), like
  China
  USA
  Europe
  Japan
  Korea
  India
  Southeast Asia
  South America
  If you have any special requirements, please let us know and we will offer you the report as you want.
  MENAFN24052023004360009250ID1106303892
  Cookie usage ?
  I use cookies to ensure the basic functionalities of the website and to enhance your online experience. You can choose for each category to opt-in/out whenever you want. For more details relative to cookies and other sensitive data, please read the full privacy policy
  Strictly necessary cookies
  Performance and Analytics cookies
  Advertisement and Targeting cookies
  More information
  For any queries in relation to my policy on cookies and your choices, please contact us
    ###</v>
      </c>
      <c r="H65" s="5">
        <f>main!H65</f>
        <v>891</v>
      </c>
      <c r="I65" s="5" t="str">
        <f>main!I65</f>
        <v>org: NA</v>
      </c>
      <c r="J65" s="5" t="str">
        <f>main!J65</f>
        <v>{'org': '', 'article_id': 5676712656, 'source': 'MENAFN'}</v>
      </c>
      <c r="K65" s="9" t="str">
        <f>IF(ISBLANK(main!K65),"",(LEFT(main!K65,3)))</f>
        <v/>
      </c>
      <c r="L65" s="9" t="str">
        <f>IF(ISBLANK(main!L65),"",(LEFT(main!L65,3)))</f>
        <v/>
      </c>
      <c r="M65" s="9" t="str">
        <f>IF(ISBLANK(main!M65),"",(LEFT(main!M65,3)))</f>
        <v/>
      </c>
      <c r="N65" s="9" t="str">
        <f>IF(ISBLANK(main!N65),"",(LEFT(main!N65,3)))</f>
        <v/>
      </c>
      <c r="O65" s="9" t="str">
        <f>IF(ISBLANK(main!O65),"",(LEFT(main!O65,3)))</f>
        <v/>
      </c>
      <c r="P65" s="9" t="str">
        <f>IF(ISBLANK(main!P65),"",(LEFT(main!P65,3)))</f>
        <v/>
      </c>
      <c r="Q65" s="9" t="str">
        <f>IF(ISBLANK(main!Q65),"",(LEFT(main!Q65,3)))</f>
        <v/>
      </c>
      <c r="R65" s="9" t="str">
        <f>IF(ISBLANK(main!R65),"",(LEFT(main!R65,3)))</f>
        <v/>
      </c>
      <c r="S65" s="9" t="str">
        <f>IF(ISBLANK(main!S65),"",(LEFT(main!S65,3)))</f>
        <v/>
      </c>
      <c r="T65" s="9" t="str">
        <f>IF(ISBLANK(main!T65),"",(LEFT(main!T65,3)))</f>
        <v/>
      </c>
      <c r="U65" t="str">
        <f t="shared" si="0"/>
        <v>5676712656 &amp;  &amp;  &amp;  &amp;  &amp;  &amp;  &amp;  &amp;  &amp;  \\ \hline</v>
      </c>
      <c r="V65" t="s">
        <v>618</v>
      </c>
    </row>
    <row r="66" spans="1:22" x14ac:dyDescent="0.25">
      <c r="A66" s="5">
        <f>main!A66</f>
        <v>23</v>
      </c>
      <c r="B66" s="5">
        <f>main!B66</f>
        <v>5709128508</v>
      </c>
      <c r="C66" s="5" t="str">
        <f>main!C66</f>
        <v>Samsara’s Rule of 40 streak continues as large customer wins fuel growth</v>
      </c>
      <c r="D66" s="5" t="str">
        <f>main!D66</f>
        <v>02-June-2023</v>
      </c>
      <c r="E66" s="5" t="str">
        <f>main!E66</f>
        <v>Diginomica</v>
      </c>
      <c r="F66" s="5" t="str">
        <f>main!F66</f>
        <v>(© William Potter - Shutterstock)
Connected operations vendor Samsara has achieved the desired Rule of 40 for its third consecutive quarter - where revenue growth and profit margin are equal to, or greater than, 40% - as large customer wins continue to fuel momentum at the company.
Samsara raised its full year guidance upon release of its first quarter 2024 earnings and also revealed a significant hire in Lara Caimi, who joins as President of Worldwide Field Operations. Caimi was previously Chief Customer and Partner Office, and Chief Strategy Officer before that, at ServiceNow.
Samsara started out by providing fleet management solutions to small and mid-sized trucking businesses, connecting sensors in vehicles to its management software in the cloud to help track mileage and other performance indicators. The company now offers more sophisticated AI-enabled video solutions in-vehicle, where it actually coaches drivers to drive more safely.
It has since expanded to include workflow technologies to companies with huge physical operations and its Connected Operations Cloud uses AI and machine learning to provide companies with the intelligence they need to run either more safely, more sustainably or more efficiently.
Key figures from the Q1 2024 earnings report include:
Q1 revenue of $204.3 million, representing 43% year-over-year growth
Ending ARR of $856.2 million, representing 41% year-over-year growth
1,375 customers with ARR over $100,000, up 53% year-over-year
Commenting on the customer wins, Samsara CEO Sanjit Biswas said:
Samsara's vision is to empower the industries that power our world, and we continue to see strong adoption of digital transformation for physical operations. Large customer wins, in particular, are fueling our momentum. In Q1, we added a record 138 large customers, bringing us to a total of 1,375 customers with over $100,000 in ARR, growing 53% year-over-year. This includes Fortune 1000 companies with large and complex operations such as United Rentals, Iron Mountain and Werner Enterprises. During the quarter, I was on the road with our executive leadership team in the U.S. and Europe, meeting with some of our largest customers. Our technology is driving meaningful business impact for them, and they are asking us to double down on a few things. First, AI-based safety technologies to reduce risk across operations; second, digital workflows to increase efficiency for frontline workers; and last, more platform and data integrations to drive higher asset utilization in the field.
We recently spoke to Samsara Chief Product Officer Jeffrey Hausman, who shed some light on how the vendor’s platform strategy is playing out and how companies are using the data collected within Samsara to feed into other back-office functions, such as payroll and accounts.
AI and ESG
Biswas also took time during the earnings update this week to highlight a couple of key priorities for Samsara and its customers. Firstly, much like many other vendors at the moment, AI is front of mind for Samsara - but Biswas was keen to point out that this has been the case for some time for the vendor. He said:
AI has been core to how we built our product over the last 5 years, and our data moat is one of our key competitive advantages. The more operational data we unlock and transform into powerful insights for our customers, the bigger the business impact.
Using the example of a customer, one which is a “leader in storage and information management services” and has more than 25,000 employees, Biswas added:
They are focused on investing in software that delivers a high business impact and quick ROI. This organization uses our Vehicle Telematics application for asset location and maintenance and is expanding to our AI-powered Video-Based Safety application to improve workplace safety, reduce insurance premiums and lower corporate risk. Based on results from a pilot study, we anticipate our platform can help them achieve more than a 3x annual ROI, which is roughly a 4-month payback period. By improving their safety program, we expect to see a 54% reduction in safety events, a 91% reduction in mobile usage and a 97% reduction in no seatbelt usage. On top of reducing accidents and creating a safer work environment, they're also gaining a competitive advantage when recruiting talent in a challenging labor market. These types of results are always amazing to see, and we're excited about the opportunities where AI can unleash the power of data to deliver value for our customers.
In addition, Biswas highlighted how sustainability is a top priority for Samsara customers - but is having positive knock on effects elsewhere too. He said:
Our customers are faced with the growing demand from their end customers, investors, employees and policymakers to have more sustainable operations. Lanes Group is a great example of a customer using Samsara to reduce emissions. Lanes is a leading wastewater utility solutions provider and the largest independent drainage specialists in the U.K. In their most recent sustainability report, Lanes shared that using Samsara helped to reduce fuel consumption by improving driving behavior for their entire fleet. This allowed them to reduce overall carbon emissions even as their fleet continues to grow. It's also worth mentioning that Lanes adopted Samsara's Video-Based Safety and have decreased the frequency and severity of accidents. They lowered their insurance premiums and reduced the cost of each claim, generating an annual insurance savings of GBP 250,000 per year. We are committed to building a safer and more sustainable world together with our customers and are proud of the progress as we continue on this important journey.
My take
Samsara is currently firing on all cylinders and the company is clearly gearing up for a new phase of growth, as it builds out an experienced executive leadership team that understands how to scale a business beyond $1 billion in revenue. This is largely an untapped market when it comes to digital investment, so there is plenty of room for growth. Execution will be key, however, and Samsara needs to continue to highlight those successful customer stories.</v>
      </c>
      <c r="G66" s="5" t="str">
        <f>main!G66</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 William Potter - Shutterstock)
Connected operations vendor Samsara has achieved the desired Rule of 40 for its third consecutive quarter - where revenue growth and profit margin are equal to, or greater than, 40% - as large customer wins continue to fuel momentum at the company.
Samsara raised its full year guidance upon release of its first quarter 2024 earnings and also revealed a significant hire in Lara Caimi, who joins as President of Worldwide Field Operations. Caimi was previously Chief Customer and Partner Office, and Chief Strategy Officer before that, at ServiceNow.
Samsara started out by providing fleet management solutions to small and mid-sized trucking businesses, connecting sensors in vehicles to its management software in the cloud to help track mileage and other performance indicators. The company now offers more sophisticated AI-enabled video solutions in-vehicle, where it actually coaches drivers to drive more safely.
It has since expanded to include workflow technologies to companies with huge physical operations and its Connected Operations Cloud uses AI and machine learning to provide companies with the intelligence they need to run either more safely, more sustainably or more efficiently.
Key figures from the Q1 2024 earnings report include:
Q1 revenue of $204.3 million, representing 43% year-over-year growth
Ending ARR of $856.2 million, representing 41% year-over-year growth
1,375 customers with ARR over $100,000, up 53% year-over-year
Commenting on the customer wins, Samsara CEO Sanjit Biswas said:
Samsara's vision is to empower the industries that power our world, and we continue to see strong adoption of digital transformation for physical operations. Large customer wins, in particular, are fueling our momentum. In Q1, we added a record 138 large customers, bringing us to a total of 1,375 customers with over $100,000 in ARR, growing 53% year-over-year. This includes Fortune 1000 companies with large and complex operations such as United Rentals, Iron Mountain and Werner Enterprises. During the quarter, I was on the road with our executive leadership team in the U.S. and Europe, meeting with some of our largest customers. Our technology is driving meaningful business impact for them, and they are asking us to double down on a few things. First, AI-based safety technologies to reduce risk across operations; second, digital workflows to increase efficiency for frontline workers; and last, more platform and data integrations to drive higher asset utilization in the field.
We recently spoke to Samsara Chief Product Officer Jeffrey Hausman, who shed some light on how the vendor’s platform strategy is playing out and how companies are using the data collected within Samsara to feed into other back-office functions, such as payroll and accounts.
AI and ESG
Biswas also took time during the earnings update this week to highlight a couple of key priorities for Samsara and its customers. Firstly, much like many other vendors at the moment, AI is front of mind for Samsara - but Biswas was keen to point out that this has been the case for some time for the vendor. He said:
AI has been core to how we built our product over the last 5 years, and our data moat is one of our key competitive advantages. The more operational data we unlock and transform into powerful insights for our customers, the bigger the business impact.
Using the example of a customer, one which is a “leader in storage and information management services” and has more than 25,000 employees, Biswas added:
They are focused on investing in software that delivers a high business impact and quick ROI. This organization uses our Vehicle Telematics application for asset location and maintenance and is expanding to our AI-powered Video-Based Safety application to improve workplace safety, reduce insurance premiums and lower corporate risk. Based on results from a pilot study, we anticipate our platform can help them achieve more than a 3x annual ROI, which is roughly a 4-month payback period. By improving their safety program, we expect to see a 54% reduction in safety events, a 91% reduction in mobile usage and a 97% reduction in no seatbelt usage. On top of reducing accidents and creating a safer work environment, they're also gaining a competitive advantage when recruiting talent in a challenging labor market. These types of results are always amazing to see, and we're excited about the opportunities where AI can unleash the power of data to deliver value for our customers.
In addition, Biswas highlighted how sustainability is a top priority for Samsara customers - but is having positive knock on effects elsewhere too. He said:
Our customers are faced with the growing demand from their end customers, investors, employees and policymakers to have more sustainable operations. Lanes Group is a great example of a customer using Samsara to reduce emissions. Lanes is a leading wastewater utility solutions provider and the largest independent drainage specialists in the U.K. In their most recent sustainability report, Lanes shared that using Samsara helped to reduce fuel consumption by improving driving behavior for their entire fleet. This allowed them to reduce overall carbon emissions even as their fleet continues to grow. It's also worth mentioning that Lanes adopted Samsara's Video-Based Safety and have decreased the frequency and severity of accidents. They lowered their insurance premiums and reduced the cost of each claim, generating an annual insurance savings of GBP 250,000 per year. We are committed to building a safer and more sustainable world together with our customers and are proud of the progress as we continue on this important journey.
My take
Samsara is currently firing on all cylinders and the company is clearly gearing up for a new phase of growth, as it builds out an experienced executive leadership team that understands how to scale a business beyond $1 billion in revenue. This is largely an untapped market when it comes to digital investment, so there is plenty of room for growth. Execution will be key, however, and Samsara needs to continue to highlight those successful customer stories.
    ###</v>
      </c>
      <c r="H66" s="5">
        <f>main!H66</f>
        <v>1663</v>
      </c>
      <c r="I66" s="5" t="str">
        <f>main!I66</f>
        <v>org: Samsara
country: NA
state: NA
city: NA
industry: Connected Operations
risks: NA
items_sold: NA
service_provided: fleet management solutions; AI-enabled video solutions; workflow technologies
business_relations: NA</v>
      </c>
      <c r="J66" s="5" t="str">
        <f>main!J66</f>
        <v>{'org': 'Samsara', 'country': '', 'state': '', 'city': '', 'industry': 'Connected Operations', 'risks': '', 'items_sold': '', 'service_provided': 'fleet management solutions; AI-enabled video solutions; workflow technologies', 'business_relations': '', 'article_id': 5709128508, 'source': 'Diginomica'}</v>
      </c>
      <c r="K66" s="9" t="str">
        <f>IF(ISBLANK(main!K66),"",(LEFT(main!K66,3)))</f>
        <v/>
      </c>
      <c r="L66" s="9" t="str">
        <f>IF(ISBLANK(main!L66),"",(LEFT(main!L66,3)))</f>
        <v/>
      </c>
      <c r="M66" s="9" t="str">
        <f>IF(ISBLANK(main!M66),"",(LEFT(main!M66,3)))</f>
        <v/>
      </c>
      <c r="N66" s="9" t="str">
        <f>IF(ISBLANK(main!N66),"",(LEFT(main!N66,3)))</f>
        <v/>
      </c>
      <c r="O66" s="9" t="str">
        <f>IF(ISBLANK(main!O66),"",(LEFT(main!O66,3)))</f>
        <v/>
      </c>
      <c r="P66" s="9" t="str">
        <f>IF(ISBLANK(main!P66),"",(LEFT(main!P66,3)))</f>
        <v/>
      </c>
      <c r="Q66" s="9" t="str">
        <f>IF(ISBLANK(main!Q66),"",(LEFT(main!Q66,3)))</f>
        <v/>
      </c>
      <c r="R66" s="9" t="str">
        <f>IF(ISBLANK(main!R66),"",(LEFT(main!R66,3)))</f>
        <v/>
      </c>
      <c r="S66" s="9" t="str">
        <f>IF(ISBLANK(main!S66),"",(LEFT(main!S66,3)))</f>
        <v/>
      </c>
      <c r="T66" s="9" t="str">
        <f>IF(ISBLANK(main!T66),"",(LEFT(main!T66,3)))</f>
        <v/>
      </c>
      <c r="U66" t="str">
        <f t="shared" si="0"/>
        <v>5709128508 &amp;  &amp;  &amp;  &amp;  &amp;  &amp;  &amp;  &amp;  &amp;  \\ \hline</v>
      </c>
      <c r="V66" t="s">
        <v>618</v>
      </c>
    </row>
    <row r="67" spans="1:22" x14ac:dyDescent="0.25">
      <c r="A67" s="5">
        <f>main!A67</f>
        <v>2633</v>
      </c>
      <c r="B67" s="5">
        <f>main!B67</f>
        <v>5686079952</v>
      </c>
      <c r="C67" s="5" t="str">
        <f>main!C67</f>
        <v>Bad debt on the rise at banks</v>
      </c>
      <c r="D67" s="5" t="str">
        <f>main!D67</f>
        <v>26-May-2023</v>
      </c>
      <c r="E67" s="5" t="str">
        <f>main!E67</f>
        <v>Talk Vietnam</v>
      </c>
      <c r="F67" s="5" t="str">
        <f>main!F67</f>
        <v>The country's biggest lender Vietcombank saw its bad debt ratio rise from 0.68% at the end of last year to 0.84% by the end of March.
Two other major state-owned lenders have found themselves in the same boat.
BIDV saw its second-group debt (overdue by up to 90 days) rise 47% in the first three months of 2023, while third-group debt (overdue by up to 180 days) doubled during the period.
The bank's fourth-group debt (overdue by up to 360 days) rose 60%.
VietinBank also saw an increase in the above debt groups.
To deal with the problem, Vietcombank has increased its write-offs 30% since the beginning of the year.
For every dong of bad debt, the bank has written off VND3 to ensure financial safety.
VietinBank has spent over VND7 trillion reducing fifth-group debt (overdue for more than 360 days) by over 30%.
At the same time, bad debt problems at private banks seem to be getting even worse than at state-owned lenders.
VPBank saw its second- and third-group debt double in the first three months of the year.
Its bad debt ratio (comprised of third-, fourth- and fifth-group debt) has risen by 0.6 percentage points to 3.4% year-on-year.
Over the same period, Techcombank posted double-digit bad debt ratio growth.
For Military Bank, second-group and third-group debt tripled in the first quarter, while fourth- and fifth-group debt also surged.
The lender's bad debt amount has risen 70% in the period.
Other private lenders such as BaoVietBank, ABB and OCB have recorded bad debt ratios of over 3%.
Vietnamese banks recorded a total bad debt ratio of 2.91% in Q1, compared to 2% by the end of last year, according to the State Bank of Vietnam.
“Most banks have recorded rising bad debt ratios and declining bad debt coverage ratios,” said a recent report by analysts at VNDirect.
Difficulties in the property sector, which accounts for 21% of total debt, pose challenges for the banking system, according to the report.
VPBank CEO Nguyen Duc Vinh said earlier that bad debt is rising because companies have not been able to pay back debts due to a decline in orders, and some property developers are also in crisis.
“We expect bad debt to continue to rise [at VPBank] in the second quarter, but the ratio will be kept under 3% as the bank will work to support its customers and restructure some debts.”
Analysts at Rong Viet Securities have noted that predicting how quickly businesses will be able to pay off debts is like predicting how quickly the economy will recover from the current slump: extremely difficult.</v>
      </c>
      <c r="G67" s="5" t="str">
        <f>main!G67</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The country's biggest lender Vietcombank saw its bad debt ratio rise from 0.68% at the end of last year to 0.84% by the end of March.
Two other major state-owned lenders have found themselves in the same boat.
BIDV saw its second-group debt (overdue by up to 90 days) rise 47% in the first three months of 2023, while third-group debt (overdue by up to 180 days) doubled during the period.
The bank's fourth-group debt (overdue by up to 360 days) rose 60%.
VietinBank also saw an increase in the above debt groups.
To deal with the problem, Vietcombank has increased its write-offs 30% since the beginning of the year.
For every dong of bad debt, the bank has written off VND3 to ensure financial safety.
VietinBank has spent over VND7 trillion reducing fifth-group debt (overdue for more than 360 days) by over 30%.
At the same time, bad debt problems at private banks seem to be getting even worse than at state-owned lenders.
VPBank saw its second- and third-group debt double in the first three months of the year.
Its bad debt ratio (comprised of third-, fourth- and fifth-group debt) has risen by 0.6 percentage points to 3.4% year-on-year.
Over the same period, Techcombank posted double-digit bad debt ratio growth.
For Military Bank, second-group and third-group debt tripled in the first quarter, while fourth- and fifth-group debt also surged.
The lender's bad debt amount has risen 70% in the period.
Other private lenders such as BaoVietBank, ABB and OCB have recorded bad debt ratios of over 3%.
Vietnamese banks recorded a total bad debt ratio of 2.91% in Q1, compared to 2% by the end of last year, according to the State Bank of Vietnam.
“Most banks have recorded rising bad debt ratios and declining bad debt coverage ratios,” said a recent report by analysts at VNDirect.
Difficulties in the property sector, which accounts for 21% of total debt, pose challenges for the banking system, according to the report.
VPBank CEO Nguyen Duc Vinh said earlier that bad debt is rising because companies have not been able to pay back debts due to a decline in orders, and some property developers are also in crisis.
“We expect bad debt to continue to rise [at VPBank] in the second quarter, but the ratio will be kept under 3% as the bank will work to support its customers and restructure some debts.”
Analysts at Rong Viet Securities have noted that predicting how quickly businesses will be able to pay off debts is like predicting how quickly the economy will recover from the current slump: extremely difficult.
    ###</v>
      </c>
      <c r="H67" s="5">
        <f>main!H67</f>
        <v>1020</v>
      </c>
      <c r="I67" s="5" t="str">
        <f>main!I67</f>
        <v>org: NA</v>
      </c>
      <c r="J67" s="5" t="str">
        <f>main!J67</f>
        <v>{'org': '', 'article_id': 5686079952, 'source': 'Talk Vietnam'}</v>
      </c>
      <c r="K67" s="9" t="str">
        <f>IF(ISBLANK(main!K67),"",(LEFT(main!K67,3)))</f>
        <v xml:space="preserve">FN </v>
      </c>
      <c r="L67" s="9" t="str">
        <f>IF(ISBLANK(main!L67),"",(LEFT(main!L67,3)))</f>
        <v/>
      </c>
      <c r="M67" s="9" t="str">
        <f>IF(ISBLANK(main!M67),"",(LEFT(main!M67,3)))</f>
        <v/>
      </c>
      <c r="N67" s="9" t="str">
        <f>IF(ISBLANK(main!N67),"",(LEFT(main!N67,3)))</f>
        <v/>
      </c>
      <c r="O67" s="9" t="str">
        <f>IF(ISBLANK(main!O67),"",(LEFT(main!O67,3)))</f>
        <v/>
      </c>
      <c r="P67" s="9" t="str">
        <f>IF(ISBLANK(main!P67),"",(LEFT(main!P67,3)))</f>
        <v/>
      </c>
      <c r="Q67" s="9" t="str">
        <f>IF(ISBLANK(main!Q67),"",(LEFT(main!Q67,3)))</f>
        <v/>
      </c>
      <c r="R67" s="9" t="str">
        <f>IF(ISBLANK(main!R67),"",(LEFT(main!R67,3)))</f>
        <v/>
      </c>
      <c r="S67" s="9" t="str">
        <f>IF(ISBLANK(main!S67),"",(LEFT(main!S67,3)))</f>
        <v/>
      </c>
      <c r="T67" s="9" t="str">
        <f>IF(ISBLANK(main!T67),"",(LEFT(main!T67,3)))</f>
        <v/>
      </c>
      <c r="U67" t="str">
        <f t="shared" ref="U67:U102" si="1">_xlfn.CONCAT(B67," &amp; ",K67, " &amp; ",L67," &amp; ",M67," &amp; ",N67," &amp; ",O67," &amp; ",P67," &amp; ",Q67," &amp; ",R67," &amp; ",S67," \\ \hline")</f>
        <v>5686079952 &amp; FN  &amp;  &amp;  &amp;  &amp;  &amp;  &amp;  &amp;  &amp;  \\ \hline</v>
      </c>
    </row>
    <row r="68" spans="1:22" x14ac:dyDescent="0.25">
      <c r="A68" s="5">
        <f>main!A68</f>
        <v>3340</v>
      </c>
      <c r="B68" s="5">
        <f>main!B68</f>
        <v>5680632405</v>
      </c>
      <c r="C68" s="5" t="str">
        <f>main!C68</f>
        <v>Companies are finding it's not so simple to leave Russia. Others are quietly staying put</v>
      </c>
      <c r="D68" s="5" t="str">
        <f>main!D68</f>
        <v>25-May-2023</v>
      </c>
      <c r="E68" s="5" t="str">
        <f>main!E68</f>
        <v>Wowktv</v>
      </c>
      <c r="F68" s="5" t="str">
        <f>main!F68</f>
        <v>More than a year later, it's clear: Leaving Russia was not as simple as the first announcements might have made it seem.
 Increasingly, Russia has put hurdles in the way of companies that want out, requiring approval by a government commission and in some cases from President Vladimir Putin himself, while imposing painful discounts and taxes on sale prices.
  Though companies' stories vary, a common theme is having to thread an obstacle course between Western sanctions and outraged public opinion on one side and Russia's efforts to discourage and penalize departures on the other. Some international brands such as Coke and Apple are trickling in informally through third countries despite a decision to exit.
  Many companies are simply staying put, sometimes citing responsibility to shareholders or employees or legal obligations to local franchisees or partners. Others argue that they're providing essentials like food, farm supplies or medicine. Some say nothing.
  One is Italian fashion chain Benetton, whose store at Moscow's now ironically named Evropeisky Mall — meaning “European” in Russian — was busy on a recent weekday evening, with customers browsing and workers tidying piles of brightly colored clothing. At Italian lingerie retailer Calzedonia, shoppers looked through socks and swimwear. Neither company responded to emailed questions.
  For consumers in Moscow, what they can buy hasn't changed much. While baby products store Mothercare became Mother Bear under new local ownership, most of the items in the Evropeisky Mall shop still bear the Mothercare brand.
  That's also what student Alik Petrosyan saw as he shopped at Maag, which now owns Zara's former flagship clothing store in Moscow.
  “The quality hasn't changed at all, everything has stayed the same,” he said. “The prices haven't changed much, taking into account the inflation and the economic scenarios that happened last year.”
  “Overall Zara — Maag — had competitors,” Petrosyan said, correcting himself, “but I wouldn't say that there are any now with whom they could compete equally. Because the competitors who stayed are in a higher price segment, but the quality doesn't match up.”
  The initial exodus from Russia was led by big automakers, oil, tech and professional services companies, with BP, Shell, ExxonMobil and Equinor ending joint ventures or writing off stakes worth billions. McDonald's sold its 850 restaurants to a local franchisee, while France's Renault took a symbolic single ruble for its majority stake in Avtovaz, Russia's largest carmaker.
  Since the initial wave of departures, new categories have emerged: companies that are biding their time, those struggling to shed assets and others attempting business as usual. Over 1,000 international companies have publicly said they are voluntary curtailing Russian business beyond what's required by sanctions, according to a database by Yale University.
  But the Kremlin keeps adding requirements, recently a “voluntary” 10% departure tax directly to the government, plus an understanding that companies would sell at a 50% discount.
  Putin recently announced that the government would take over the assets of Finnish energy company Fortum and Germany's Uniper utility, barring a sale with an eye to offsetting any Western moves to seize more Russian assets abroad.
  Danish brewer Carlsberg announced its intention to divest its Russia business — one of Russia's largest brewing operations — in March 2022 but faced complications clarifying the impact of sanctions and finding suitable buyers.
  “This is a complex process, and it has taken longer than we originally hoped for” but now is “almost completed,” said Tanja Frederiksen, global head of external communications.
  She called the Russia business a deeply integrated part of Carlsberg. Separating it has involved all parts of the company and more than 100 million Danish kroner ($14.8 million) in investment in new brewing equipment and IT infrastructure, Frederiksen said.
  Another beer giant, Anheuser-Busch InBev, is trying to sell a stake in a Russian joint venture to Turkey-based partner Anadolu Efes and has forgone revenue from it.
  Companies are lost in “a Bermuda Triangle between EU sanctions, U.S. sanctions and Russia sanctions,” said Michael Harms, executive director of the German Eastern Business Association.
  They must find a partner not sanctioned by the West. In Russia, major business figures are often people who are “well connected with the government,” Harms said. “For one thing, they have to sell at a large discount or almost give assets away, and then they go to people whom politically we don't like — people who are close to the regime.”
  The 10% exit tax mandated by Russia is particularly tricky. American companies would have to get permission from the Treasury Department to pay it or run afoul of U.S. sanctions, said Maria Shagina, a sanctions expert at the International Institute for Strategic Studies in Berlin.
  Hundreds of companies quietly decided not to leave.
  In a rare, frank explanation, Steffen Greubel, CEO of German cash and carry firm Metro AG, said at this year's shareholder meeting that the company condemns the war “without any ifs, ands or buts.”
  However, the decision to stay was motivated by a responsibility for 10,000 local employees and is “also in the interest of preserving the value of this company for its shareholders,” he said.
  Metro gets around 10% of its annual sales from Russia — more than 2.9 billion euros ($3.1 billion).
  Meanwhile, shelves are just as full as before the war at Globus superstores, a Germany-based chain with some 20 locations operating in Moscow.
  A closer look reveals that most Western beer brands have vanished, and many cosmetic brands have jumped in price by some 50% to 70%. There are more vegetables from Russia and Belarus, which cost less. Procter &amp; Gamble products are still abundant — despite the company's withdrawal from Russia.
  Globus says it has “drastically” cut new investment but kept its stores open to ensure food supply for people, noting that food has not been sanctioned and citing “the threat of confiscation of considerable asset value through a forced nationalization as well as severe consequences in criminal law for our local management.”
  Similarly, Germany's Bayer AG, which supplies medicine, agricultural chemicals and seeds, argues that doing some business in Russia is the right move.
  “Withholding essential healthcare and agriculture products from the civilian populations — like cancer or cardiovascular treatments, health products for pregnant women and children as well as seeds to grow food — would only multiply the war's ongoing toll on human life,” the company said in a statement.
  Jeffrey Sonnenfeld, head of the Yale database, said leaving was the only valid business decision, citing research showing company share prices rising afterward.
  “The companies that have pulled out have been rewarded for pulling out,” he said. “It is not good for shareholders to be associated with Putin's war machine.”
  Marianna Fotaki, professor of business ethics at Warwick Business School, says business is “not just about the bottom line. … You don't want to be an accomplice to what is a criminal regime.”
  Even if competitors stay, she said, “following the race to the bottom” is not the answer.
  ___
  This story has been corrected to show that the name of the head of the Yale database was misspelled. He's Jeffrey Sonnenfeld, not Jeffrey Sonnenberger.</v>
      </c>
      <c r="G68" s="5" t="str">
        <f>main!G68</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More than a year later, it's clear: Leaving Russia was not as simple as the first announcements might have made it seem.
 Increasingly, Russia has put hurdles in the way of companies that want out, requiring approval by a government commission and in some cases from President Vladimir Putin himself, while imposing painful discounts and taxes on sale prices.
  Though companies' stories vary, a common theme is having to thread an obstacle course between Western sanctions and outraged public opinion on one side and Russia's efforts to discourage and penalize departures on the other. Some international brands such as Coke and Apple are trickling in informally through third countries despite a decision to exit.
  Many companies are simply staying put, sometimes citing responsibility to shareholders or employees or legal obligations to local franchisees or partners. Others argue that they're providing essentials like food, farm supplies or medicine. Some say nothing.
  One is Italian fashion chain Benetton, whose store at Moscow's now ironically named Evropeisky Mall — meaning “European” in Russian — was busy on a recent weekday evening, with customers browsing and workers tidying piles of brightly colored clothing. At Italian lingerie retailer Calzedonia, shoppers looked through socks and swimwear. Neither company responded to emailed questions.
  For consumers in Moscow, what they can buy hasn't changed much. While baby products store Mothercare became Mother Bear under new local ownership, most of the items in the Evropeisky Mall shop still bear the Mothercare brand.
  That's also what student Alik Petrosyan saw as he shopped at Maag, which now owns Zara's former flagship clothing store in Moscow.
  “The quality hasn't changed at all, everything has stayed the same,” he said. “The prices haven't changed much, taking into account the inflation and the economic scenarios that happened last year.”
  “Overall Zara — Maag — had competitors,” Petrosyan said, correcting himself, “but I wouldn't say that there are any now with whom they could compete equally. Because the competitors who stayed are in a higher price segment, but the quality doesn't match up.”
  The initial exodus from Russia was led by big automakers, oil, tech and professional services companies, with BP, Shell, ExxonMobil and Equinor ending joint ventures or writing off stakes worth billions. McDonald's sold its 850 restaurants to a local franchisee, while France's Renault took a symbolic single ruble for its majority stake in Avtovaz, Russia's largest carmaker.
  Since the initial wave of departures, new categories have emerged: companies that are biding their time, those struggling to shed assets and others attempting business as usual. Over 1,000 international companies have publicly said they are voluntary curtailing Russian business beyond what's required by sanctions, according to a database by Yale University.
  But the Kremlin keeps adding requirements, recently a “voluntary” 10% departure tax directly to the government, plus an understanding that companies would sell at a 50% discount.
  Putin recently announced that the government would take over the assets of Finnish energy company Fortum and Germany's Uniper utility, barring a sale with an eye to offsetting any Western moves to seize more Russian assets abroad.
  Danish brewer Carlsberg announced its intention to divest its Russia business — one of Russia's largest brewing operations — in March 2022 but faced complications clarifying the impact of sanctions and finding suitable buyers.
  “This is a complex process, and it has taken longer than we originally hoped for” but now is “almost completed,” said Tanja Frederiksen, global head of external communications.
  She called the Russia business a deeply integrated part of Carlsberg. Separating it has involved all parts of the company and more than 100 million Danish kroner ($14.8 million) in investment in new brewing equipment and IT infrastructure, Frederiksen said.
  Another beer giant, Anheuser-Busch InBev, is trying to sell a stake in a Russian joint venture to Turkey-based partner Anadolu Efes and has forgone revenue from it.
  Companies are lost in “a Bermuda Triangle between EU sanctions, U.S. sanctions and Russia sanctions,” said Michael Harms, executive director of the German Eastern Business Association.
  They must find a partner not sanctioned by the West. In Russia, major business figures are often people who are “well connected with the government,” Harms said. “For one thing, they have to sell at a large discount or almost give assets away, and then they go to people whom politically we don't like — people who are close to the regime.”
  The 10% exit tax mandated by Russia is particularly tricky. American companies would have to get permission from the Treasury Department to pay it or run afoul of U.S. sanctions, said Maria Shagina, a sanctions expert at the International Institute for Strategic Studies in Berlin.
  Hundreds of companies quietly decided not to leave.
  In a rare, frank explanation, Steffen Greubel, CEO of German cash and carry firm Metro AG, said at this year's shareholder meeting that the company condemns the war “without any ifs, ands or buts.”
  However, the decision to stay was motivated by a responsibility for 10,000 local employees and is “also in the interest of preserving the value of this company for its shareholders,” he said.
  Metro gets around 10% of its annual sales from Russia — more than 2.9 billion euros ($3.1 billion).
  Meanwhile, shelves are just as full as before the war at Globus superstores, a Germany-based chain with some 20 locations operating in Moscow.
  A closer look reveals that most Western beer brands have vanished, and many cosmetic brands have jumped in price by some 50% to 70%. There are more vegetables from Russia and Belarus, which cost less. Procter &amp; Gamble products are still abundant — despite the company's withdrawal from Russia.
  Globus says it has “drastically” cut new investment but kept its stores open to ensure food supply for people, noting that food has not been sanctioned and citing “the threat of confiscation of considerable asset value through a forced nationalization as well as severe consequences in criminal law for our local management.”
  Similarly, Germany's Bayer AG, which supplies medicine, agricultural chemicals and seeds, argues that doing some business in Russia is the right move.
  “Withholding essential healthcare and agriculture products from the civilian populations — like cancer or cardiovascular treatments, health products for pregnant women and children as well as seeds to grow food — would only multiply the war's ongoing toll on human life,” the company said in a statement.
  Jeffrey Sonnenfeld, head of the Yale database, said leaving was the only valid business decision, citing research showing company share prices rising afterward.
  “The companies that have pulled out have been rewarded for pulling out,” he said. “It is not good for shareholders to be associated with Putin's war machine.”
  Marianna Fotaki, professor of business ethics at Warwick Business School, says business is “not just about the bottom line. … You don't want to be an accomplice to what is a criminal regime.”
  Even if competitors stay, she said, “following the race to the bottom” is not the answer.
  ___
  This story has been corrected to show that the name of the head of the Yale database was misspelled. He's Jeffrey Sonnenfeld, not Jeffrey Sonnenberger.
    ###</v>
      </c>
      <c r="H68" s="5">
        <f>main!H68</f>
        <v>1971</v>
      </c>
      <c r="I68" s="5" t="str">
        <f>main!I68</f>
        <v xml:space="preserve">org: NA
</v>
      </c>
      <c r="J68" s="5" t="str">
        <f>main!J68</f>
        <v>{'org': '', 'article_id': 5680632405, 'source': 'Wowktv'}</v>
      </c>
      <c r="K68" s="9" t="str">
        <f>IF(ISBLANK(main!K68),"",(LEFT(main!K68,3)))</f>
        <v xml:space="preserve">FN </v>
      </c>
      <c r="L68" s="9" t="str">
        <f>IF(ISBLANK(main!L68),"",(LEFT(main!L68,3)))</f>
        <v/>
      </c>
      <c r="M68" s="9" t="str">
        <f>IF(ISBLANK(main!M68),"",(LEFT(main!M68,3)))</f>
        <v/>
      </c>
      <c r="N68" s="9" t="str">
        <f>IF(ISBLANK(main!N68),"",(LEFT(main!N68,3)))</f>
        <v/>
      </c>
      <c r="O68" s="9" t="str">
        <f>IF(ISBLANK(main!O68),"",(LEFT(main!O68,3)))</f>
        <v/>
      </c>
      <c r="P68" s="9" t="str">
        <f>IF(ISBLANK(main!P68),"",(LEFT(main!P68,3)))</f>
        <v/>
      </c>
      <c r="Q68" s="9" t="str">
        <f>IF(ISBLANK(main!Q68),"",(LEFT(main!Q68,3)))</f>
        <v/>
      </c>
      <c r="R68" s="9" t="str">
        <f>IF(ISBLANK(main!R68),"",(LEFT(main!R68,3)))</f>
        <v/>
      </c>
      <c r="S68" s="9" t="str">
        <f>IF(ISBLANK(main!S68),"",(LEFT(main!S68,3)))</f>
        <v/>
      </c>
      <c r="T68" s="9" t="str">
        <f>IF(ISBLANK(main!T68),"",(LEFT(main!T68,3)))</f>
        <v/>
      </c>
      <c r="U68" t="str">
        <f t="shared" si="1"/>
        <v>5680632405 &amp; FN  &amp;  &amp;  &amp;  &amp;  &amp;  &amp;  &amp;  &amp;  \\ \hline</v>
      </c>
    </row>
    <row r="69" spans="1:22" x14ac:dyDescent="0.25">
      <c r="A69" s="5">
        <f>main!A69</f>
        <v>2215</v>
      </c>
      <c r="B69" s="5">
        <f>main!B69</f>
        <v>5691797729</v>
      </c>
      <c r="C69" s="5" t="str">
        <f>main!C69</f>
        <v>"SH*T HAPPENS, SINK OR SWIM!" Aqib Fiaz on Being Dropped For First Time as a Pro | Catterall Return</v>
      </c>
      <c r="D69" s="5" t="str">
        <f>main!D69</f>
        <v>28-May-2023</v>
      </c>
      <c r="E69" s="5" t="str">
        <f>main!E69</f>
        <v>MMA Core</v>
      </c>
      <c r="F69" s="5" t="str">
        <f>main!F69</f>
        <v>Charlie Parsons spoke to Aqib Fiaz for Boxing Social. Aqib reflects on being dropped for the first time as a professional, looking forward to stepping
up to 10 rounds, his huge fan base and reacts to Jack Catterall's ring return. 00:00 - Intro 00:15 - Thoughts on the fight, first time being dropped. 00:42 - Excited to step up to 10 rounds. 01:10 - Having opponent difficulties and preparing adequately. 02:02 - His huge fanbase. 03:07 - Jack Catterall?? | SUBSCRIBE TO BOXING SOCIAL: https://bit.ly/subscribe-boxing-social-youtube?? | BET £10 with William Hill &amp; get £30 in FREE BETS | https://www.bit.ly/boxing-social-william-hill | Be Gamble Aware | When The Fun Stops, STOP! | 18+. Play Safe. From 00:01 on 18.10.2022. £30 bonus. New customers only. Minimum £10 stake on odds of 1/2 (1.5) or greater on sportsbook (excluding Virtual markets). Further terms apply.?? | Empire Fight Store, a global Boxing and Combat Sports Equipment brand offering a full range of protection and performanc</v>
      </c>
      <c r="G69" s="5" t="str">
        <f>main!G69</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Charlie Parsons spoke to Aqib Fiaz for Boxing Social. Aqib reflects on being dropped for the first time as a professional, looking forward to stepping
up to 10 rounds, his huge fan base and reacts to Jack Catterall's ring return. 00:00 - Intro 00:15 - Thoughts on the fight, first time being dropped. 00:42 - Excited to step up to 10 rounds. 01:10 - Having opponent difficulties and preparing adequately. 02:02 - His huge fanbase. 03:07 - Jack Catterall?? | SUBSCRIBE TO BOXING SOCIAL: https://bit.ly/subscribe-boxing-social-youtube?? | BET £10 with William Hill &amp; get £30 in FREE BETS | https://www.bit.ly/boxing-social-william-hill | Be Gamble Aware | When The Fun Stops, STOP! | 18+. Play Safe. From 00:01 on 18.10.2022. £30 bonus. New customers only. Minimum £10 stake on odds of 1/2 (1.5) or greater on sportsbook (excluding Virtual markets). Further terms apply.?? | Empire Fight Store, a global Boxing and Combat Sports Equipment brand offering a full range of protection and performanc
    ###</v>
      </c>
      <c r="H69" s="5">
        <f>main!H69</f>
        <v>698</v>
      </c>
      <c r="I69" s="5" t="str">
        <f>main!I69</f>
        <v>org: NA</v>
      </c>
      <c r="J69" s="5" t="str">
        <f>main!J69</f>
        <v>{'org': '', 'article_id': 5691797729, 'source': 'MMA Core'}</v>
      </c>
      <c r="K69" s="9" t="str">
        <f>IF(ISBLANK(main!K69),"",(LEFT(main!K69,3)))</f>
        <v/>
      </c>
      <c r="L69" s="9" t="str">
        <f>IF(ISBLANK(main!L69),"",(LEFT(main!L69,3)))</f>
        <v/>
      </c>
      <c r="M69" s="9" t="str">
        <f>IF(ISBLANK(main!M69),"",(LEFT(main!M69,3)))</f>
        <v/>
      </c>
      <c r="N69" s="9" t="str">
        <f>IF(ISBLANK(main!N69),"",(LEFT(main!N69,3)))</f>
        <v/>
      </c>
      <c r="O69" s="9" t="str">
        <f>IF(ISBLANK(main!O69),"",(LEFT(main!O69,3)))</f>
        <v/>
      </c>
      <c r="P69" s="9" t="str">
        <f>IF(ISBLANK(main!P69),"",(LEFT(main!P69,3)))</f>
        <v/>
      </c>
      <c r="Q69" s="9" t="str">
        <f>IF(ISBLANK(main!Q69),"",(LEFT(main!Q69,3)))</f>
        <v/>
      </c>
      <c r="R69" s="9" t="str">
        <f>IF(ISBLANK(main!R69),"",(LEFT(main!R69,3)))</f>
        <v/>
      </c>
      <c r="S69" s="9" t="str">
        <f>IF(ISBLANK(main!S69),"",(LEFT(main!S69,3)))</f>
        <v/>
      </c>
      <c r="T69" s="9" t="str">
        <f>IF(ISBLANK(main!T69),"",(LEFT(main!T69,3)))</f>
        <v/>
      </c>
      <c r="U69" t="str">
        <f t="shared" si="1"/>
        <v>5691797729 &amp;  &amp;  &amp;  &amp;  &amp;  &amp;  &amp;  &amp;  &amp;  \\ \hline</v>
      </c>
      <c r="V69" t="s">
        <v>618</v>
      </c>
    </row>
    <row r="70" spans="1:22" x14ac:dyDescent="0.25">
      <c r="A70" s="5">
        <f>main!A70</f>
        <v>3682</v>
      </c>
      <c r="B70" s="5">
        <f>main!B70</f>
        <v>5678115490</v>
      </c>
      <c r="C70" s="5" t="str">
        <f>main!C70</f>
        <v>Dental expert warns against viral trend claiming to fix bad breath</v>
      </c>
      <c r="D70" s="5" t="str">
        <f>main!D70</f>
        <v>24-May-2023</v>
      </c>
      <c r="E70" s="5" t="str">
        <f>main!E70</f>
        <v>Upworthy</v>
      </c>
      <c r="F70" s="5" t="str">
        <f>main!F70</f>
        <v>A new TikTok health trend has people claiming that taping their mouth shut at night is improving their lives.
This trend, designed to stop you from breathing through your mouth during the night, is said by its fans to improve breathing, sleep quality and jaw definition, as well as preventing bad breath.
The TikTok tag #mouthtaping had amassed over 93 million views as of May…
This story appeared on newsweek.com , 2023-05-24.</v>
      </c>
      <c r="G70" s="5" t="str">
        <f>main!G70</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 new TikTok health trend has people claiming that taping their mouth shut at night is improving their lives.
This trend, designed to stop you from breathing through your mouth during the night, is said by its fans to improve breathing, sleep quality and jaw definition, as well as preventing bad breath.
The TikTok tag #mouthtaping had amassed over 93 million views as of May…
This story appeared on newsweek.com , 2023-05-24.
    ###</v>
      </c>
      <c r="H70" s="5">
        <f>main!H70</f>
        <v>526</v>
      </c>
      <c r="I70" s="5" t="str">
        <f>main!I70</f>
        <v>org: NA
country: NA
state: NA
city: NA
industry: NA
risks: NA
items_sold: NA
service_provided: NA
business_relations: NA</v>
      </c>
      <c r="J70" s="5" t="str">
        <f>main!J70</f>
        <v>{'org': '', 'country': '', 'state': '', 'city': '', 'industry': '', 'risks': '', 'items_sold': '', 'service_provided': '', 'business_relations': '', 'article_id': 5678115490, 'source': 'Upworthy'}</v>
      </c>
      <c r="K70" s="9" t="str">
        <f>IF(ISBLANK(main!K70),"",(LEFT(main!K70,3)))</f>
        <v/>
      </c>
      <c r="L70" s="9" t="str">
        <f>IF(ISBLANK(main!L70),"",(LEFT(main!L70,3)))</f>
        <v/>
      </c>
      <c r="M70" s="9" t="str">
        <f>IF(ISBLANK(main!M70),"",(LEFT(main!M70,3)))</f>
        <v/>
      </c>
      <c r="N70" s="9" t="str">
        <f>IF(ISBLANK(main!N70),"",(LEFT(main!N70,3)))</f>
        <v/>
      </c>
      <c r="O70" s="9" t="str">
        <f>IF(ISBLANK(main!O70),"",(LEFT(main!O70,3)))</f>
        <v/>
      </c>
      <c r="P70" s="9" t="str">
        <f>IF(ISBLANK(main!P70),"",(LEFT(main!P70,3)))</f>
        <v/>
      </c>
      <c r="Q70" s="9" t="str">
        <f>IF(ISBLANK(main!Q70),"",(LEFT(main!Q70,3)))</f>
        <v/>
      </c>
      <c r="R70" s="9" t="str">
        <f>IF(ISBLANK(main!R70),"",(LEFT(main!R70,3)))</f>
        <v/>
      </c>
      <c r="S70" s="9" t="str">
        <f>IF(ISBLANK(main!S70),"",(LEFT(main!S70,3)))</f>
        <v/>
      </c>
      <c r="T70" s="9" t="str">
        <f>IF(ISBLANK(main!T70),"",(LEFT(main!T70,3)))</f>
        <v/>
      </c>
      <c r="U70" t="str">
        <f t="shared" si="1"/>
        <v>5678115490 &amp;  &amp;  &amp;  &amp;  &amp;  &amp;  &amp;  &amp;  &amp;  \\ \hline</v>
      </c>
      <c r="V70" t="s">
        <v>618</v>
      </c>
    </row>
    <row r="71" spans="1:22" x14ac:dyDescent="0.25">
      <c r="A71" s="5">
        <f>main!A71</f>
        <v>4724</v>
      </c>
      <c r="B71" s="5">
        <f>main!B71</f>
        <v>5670578732</v>
      </c>
      <c r="C71" s="5" t="str">
        <f>main!C71</f>
        <v>EVs won't be forced on drivers</v>
      </c>
      <c r="D71" s="5" t="str">
        <f>main!D71</f>
        <v>22-May-2023</v>
      </c>
      <c r="E71" s="5" t="str">
        <f>main!E71</f>
        <v>The Washington Times</v>
      </c>
      <c r="F71" s="5" t="str">
        <f>main!F71</f>
        <v>OPINION:
In “Don’t ‘finish the job’: President Biden’s electric vehicle pipe dream ” (Web, May 16) Sen. Deb Fischer implies that the Environmental Protection Agency’s proposed emissions rules for light-duty vehicles will mean the supply of electric vehicles outpaces demand, forcing EVs on unwilling consumers. This is not supported by the facts.
While Sen. Fischer is correct that in 2022 EVs only accounted for 6% of new vehicle sales, that percentage is limited by supply, not demand. In fact, a 2022 survey from Consumer Reports shows that for every EV produced, there are 45 consumers who would “definitely buy” one today, leading to long waiting lists and dealer mark-ups. Further, demand for EVs increased 350% between 2020 and 2022, much faster than growth in supply.
As Sen. Fischer notes, the EPA estimates that if automakers comply with these technology-neutral rules with only EVs (instead of also selling hybrids and plug-in hybrids), EVs would make up 67% of new vehicles sold in 2032. That may sound like a big number, but because the vehicle fleet turns over so slowly, it still isn’t enough to meet consumer demand. It will mean there are still only enough EVs for 25% of Americans, when our data shows that 36% of Americans are already “definitely” or “seriously” considering buying or leasing an electric vehicle. That number is expected to increase as technology improves, prices decline and more options hit the market.
Simply put: the proposed rules won’t force EVs on consumers who don’t want them. But it will encourage production of EVs so there are more for those who do.
CHRIS HARTO
Senior sustainability policy analyst
Consumer Reports
Arlington, Virginia</v>
      </c>
      <c r="G71" s="5" t="str">
        <f>main!G71</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OPINION:
In “Don’t ‘finish the job’: President Biden’s electric vehicle pipe dream ” (Web, May 16) Sen. Deb Fischer implies that the Environmental Protection Agency’s proposed emissions rules for light-duty vehicles will mean the supply of electric vehicles outpaces demand, forcing EVs on unwilling consumers. This is not supported by the facts.
While Sen. Fischer is correct that in 2022 EVs only accounted for 6% of new vehicle sales, that percentage is limited by supply, not demand. In fact, a 2022 survey from Consumer Reports shows that for every EV produced, there are 45 consumers who would “definitely buy” one today, leading to long waiting lists and dealer mark-ups. Further, demand for EVs increased 350% between 2020 and 2022, much faster than growth in supply.
As Sen. Fischer notes, the EPA estimates that if automakers comply with these technology-neutral rules with only EVs (instead of also selling hybrids and plug-in hybrids), EVs would make up 67% of new vehicles sold in 2032. That may sound like a big number, but because the vehicle fleet turns over so slowly, it still isn’t enough to meet consumer demand. It will mean there are still only enough EVs for 25% of Americans, when our data shows that 36% of Americans are already “definitely” or “seriously” considering buying or leasing an electric vehicle. That number is expected to increase as technology improves, prices decline and more options hit the market.
Simply put: the proposed rules won’t force EVs on consumers who don’t want them. But it will encourage production of EVs so there are more for those who do.
CHRIS HARTO
Senior sustainability policy analyst
Consumer Reports
Arlington, Virginia
    ###</v>
      </c>
      <c r="H71" s="5">
        <f>main!H71</f>
        <v>806</v>
      </c>
      <c r="I71" s="5" t="str">
        <f>main!I71</f>
        <v>org: Consumer Reports
country: U.S.
state: Virginia
city: Arlington
industry: Consumer advocacy
risks: NA
items_sold: NA
service_provided: Consumer research and advocacy
business_relations: NA</v>
      </c>
      <c r="J71" s="5" t="str">
        <f>main!J71</f>
        <v>{'org': 'Consumer Reports', 'country': 'U.S.', 'state': 'Virginia', 'city': 'Arlington', 'industry': 'Consumer advocacy', 'risks': '', 'items_sold': '', 'service_provided': 'Consumer research and advocacy', 'business_relations': '', 'article_id': 5670578732, 'source': 'The Washington Times'}</v>
      </c>
      <c r="K71" s="9" t="str">
        <f>IF(ISBLANK(main!K71),"",(LEFT(main!K71,3)))</f>
        <v xml:space="preserve">FP </v>
      </c>
      <c r="L71" s="9" t="str">
        <f>IF(ISBLANK(main!L71),"",(LEFT(main!L71,3)))</f>
        <v/>
      </c>
      <c r="M71" s="9" t="str">
        <f>IF(ISBLANK(main!M71),"",(LEFT(main!M71,3)))</f>
        <v/>
      </c>
      <c r="N71" s="9" t="str">
        <f>IF(ISBLANK(main!N71),"",(LEFT(main!N71,3)))</f>
        <v/>
      </c>
      <c r="O71" s="9" t="str">
        <f>IF(ISBLANK(main!O71),"",(LEFT(main!O71,3)))</f>
        <v/>
      </c>
      <c r="P71" s="9" t="str">
        <f>IF(ISBLANK(main!P71),"",(LEFT(main!P71,3)))</f>
        <v/>
      </c>
      <c r="Q71" s="9" t="str">
        <f>IF(ISBLANK(main!Q71),"",(LEFT(main!Q71,3)))</f>
        <v/>
      </c>
      <c r="R71" s="9" t="str">
        <f>IF(ISBLANK(main!R71),"",(LEFT(main!R71,3)))</f>
        <v/>
      </c>
      <c r="S71" s="9" t="str">
        <f>IF(ISBLANK(main!S71),"",(LEFT(main!S71,3)))</f>
        <v/>
      </c>
      <c r="T71" s="9" t="str">
        <f>IF(ISBLANK(main!T71),"",(LEFT(main!T71,3)))</f>
        <v/>
      </c>
      <c r="U71" t="str">
        <f t="shared" si="1"/>
        <v>5670578732 &amp; FP  &amp;  &amp;  &amp;  &amp;  &amp;  &amp;  &amp;  &amp;  \\ \hline</v>
      </c>
    </row>
    <row r="72" spans="1:22" x14ac:dyDescent="0.25">
      <c r="A72" s="5">
        <f>main!A72</f>
        <v>1907</v>
      </c>
      <c r="B72" s="5">
        <f>main!B72</f>
        <v>5694870466</v>
      </c>
      <c r="C72" s="5" t="str">
        <f>main!C72</f>
        <v>CSE begins new week with sharp decline, poor volume</v>
      </c>
      <c r="D72" s="5" t="str">
        <f>main!D72</f>
        <v>29-May-2023</v>
      </c>
      <c r="E72" s="5" t="str">
        <f>main!E72</f>
        <v>Daily Financial Times (Sri Lanka)</v>
      </c>
      <c r="F72" s="5" t="str">
        <f>main!F72</f>
        <v>The Colombo stock market began a fresh week on a negative note with a sharp dip in indices amidst low trading volume.
The active S&amp;P SL 20 was down by 2% and the benchmark ASPI by 1.4%. Turnover was Rs. 519 million involving 38.3 million shares.
 S&amp;P SL20 is down near 8% year to date whilst ASPI is hanging on a thread at 1% positive return and risking a shift to negative territory.
 Asia Securities said the indices closed in red for a third consecutive session mainly due to price losses in DIAL (-1.0%), LIOC (-4.5%), EXPO (-2.7%), BIL (-2.0%), ACL (-3.5%), and LOLC (-3.3%).
 COMBN (-14 points) came in as the biggest laggard on the ASPI, followed by SAMP (-12 points), and HNBN (-8 points). The breadth of the market was negative with 31 price gainers and 132 decliners.
 Turnover was led by DIAL (Rs. 74 million), LIOC (Rs. 54 million), and EXPO (Rs. 52 million).
 Asia also said foreigners recorded a net inflow of Rs. 20.7 million. Net foreign buying topped in DIAL at Rs. 10.8 million and selling topped in LGIL.N at Rs. 1.7 million.
 First Capital said the bourse closed in the red zone as both the ASPI and S&amp;P indexes declined by more than 1% during the day amidst profit taking and panic selling. The banking sector shares led the decline as it dragged the index further down due to the delay regarding the DDO strategies after a banking sector source disclosed that the plan will possibly include a maturity extension with a coupon reduction.
 Furthermore, as the rupee appreciated against the greenback by 1.3% recording Rs. 299.1 price declines were observed on EXPO and other export-oriented companies.
 On the flip side despite the negative sentiments, HHL contributed positively to the index performance due to the 4QFY23 earnings recording a stable performance as it was flat by -0.4% YoY.
 NDB Securities said high net worth and institutional investor participation remained subdued for the day whilst mixed interest was observed in Dialog Axiata, Lanka IOC and Expolanka Holdings. Retail interest was noted in SMB Leasing, Browns Investments and Prime Lands Residencies.
 The Food, Beverage &amp; Tobacco sector was the top contributor to the market turnover (due to Browns Investments) whilst the sector index lost 0.52%. The share price of Browns Investments declined by 10 cents to Rs. 4.90.
 The Capital Goods sector was the second highest contributor to the market turnover whilst the sector index decreased by 0.70%.
 Dialog Axiata, Lanka IOC, Expolanka Holdings and Prime Lands Residencies were also included amongst the top turnover contributors. The share price of Dialog Axiata decreased by 10 cents to Rs. 10. The share price of Lanka IOC lost Rs. 6 (4.53%) to Rs. 126.50.
 The share price of Expolanka Holdings moved down by Rs. 3.75 to Rs. 134.50. The share price of Prime Lands Residencies recorded a gain of 30 cents to Rs. 7.90.</v>
      </c>
      <c r="G72" s="5" t="str">
        <f>main!G72</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The Colombo stock market began a fresh week on a negative note with a sharp dip in indices amidst low trading volume.
The active S&amp;P SL 20 was down by 2% and the benchmark ASPI by 1.4%. Turnover was Rs. 519 million involving 38.3 million shares.
 S&amp;P SL20 is down near 8% year to date whilst ASPI is hanging on a thread at 1% positive return and risking a shift to negative territory.
 Asia Securities said the indices closed in red for a third consecutive session mainly due to price losses in DIAL (-1.0%), LIOC (-4.5%), EXPO (-2.7%), BIL (-2.0%), ACL (-3.5%), and LOLC (-3.3%).
 COMBN (-14 points) came in as the biggest laggard on the ASPI, followed by SAMP (-12 points), and HNBN (-8 points). The breadth of the market was negative with 31 price gainers and 132 decliners.
 Turnover was led by DIAL (Rs. 74 million), LIOC (Rs. 54 million), and EXPO (Rs. 52 million).
 Asia also said foreigners recorded a net inflow of Rs. 20.7 million. Net foreign buying topped in DIAL at Rs. 10.8 million and selling topped in LGIL.N at Rs. 1.7 million.
 First Capital said the bourse closed in the red zone as both the ASPI and S&amp;P indexes declined by more than 1% during the day amidst profit taking and panic selling. The banking sector shares led the decline as it dragged the index further down due to the delay regarding the DDO strategies after a banking sector source disclosed that the plan will possibly include a maturity extension with a coupon reduction.
 Furthermore, as the rupee appreciated against the greenback by 1.3% recording Rs. 299.1 price declines were observed on EXPO and other export-oriented companies.
 On the flip side despite the negative sentiments, HHL contributed positively to the index performance due to the 4QFY23 earnings recording a stable performance as it was flat by -0.4% YoY.
 NDB Securities said high net worth and institutional investor participation remained subdued for the day whilst mixed interest was observed in Dialog Axiata, Lanka IOC and Expolanka Holdings. Retail interest was noted in SMB Leasing, Browns Investments and Prime Lands Residencies.
 The Food, Beverage &amp; Tobacco sector was the top contributor to the market turnover (due to Browns Investments) whilst the sector index lost 0.52%. The share price of Browns Investments declined by 10 cents to Rs. 4.90.
 The Capital Goods sector was the second highest contributor to the market turnover whilst the sector index decreased by 0.70%.
 Dialog Axiata, Lanka IOC, Expolanka Holdings and Prime Lands Residencies were also included amongst the top turnover contributors. The share price of Dialog Axiata decreased by 10 cents to Rs. 10. The share price of Lanka IOC lost Rs. 6 (4.53%) to Rs. 126.50.
 The share price of Expolanka Holdings moved down by Rs. 3.75 to Rs. 134.50. The share price of Prime Lands Residencies recorded a gain of 30 cents to Rs. 7.90.
    ###</v>
      </c>
      <c r="H72" s="5">
        <f>main!H72</f>
        <v>1135</v>
      </c>
      <c r="I72" s="5" t="str">
        <f>main!I72</f>
        <v>org: NA
country: NA
state: NA
city: NA
industry: NA
risks: NA
items_sold: NA
service_provided: NA
business_relations: NA</v>
      </c>
      <c r="J72" s="5" t="str">
        <f>main!J72</f>
        <v>{'org': '', 'country': '', 'state': '', 'city': '', 'industry': '', 'risks': '', 'items_sold': '', 'service_provided': '', 'business_relations': '', 'article_id': 5694870466, 'source': 'Daily Financial Times (Sri Lanka)'}</v>
      </c>
      <c r="K72" s="9" t="str">
        <f>IF(ISBLANK(main!K72),"",(LEFT(main!K72,3)))</f>
        <v/>
      </c>
      <c r="L72" s="9" t="str">
        <f>IF(ISBLANK(main!L72),"",(LEFT(main!L72,3)))</f>
        <v/>
      </c>
      <c r="M72" s="9" t="str">
        <f>IF(ISBLANK(main!M72),"",(LEFT(main!M72,3)))</f>
        <v/>
      </c>
      <c r="N72" s="9" t="str">
        <f>IF(ISBLANK(main!N72),"",(LEFT(main!N72,3)))</f>
        <v/>
      </c>
      <c r="O72" s="9" t="str">
        <f>IF(ISBLANK(main!O72),"",(LEFT(main!O72,3)))</f>
        <v/>
      </c>
      <c r="P72" s="9" t="str">
        <f>IF(ISBLANK(main!P72),"",(LEFT(main!P72,3)))</f>
        <v/>
      </c>
      <c r="Q72" s="9" t="str">
        <f>IF(ISBLANK(main!Q72),"",(LEFT(main!Q72,3)))</f>
        <v/>
      </c>
      <c r="R72" s="9" t="str">
        <f>IF(ISBLANK(main!R72),"",(LEFT(main!R72,3)))</f>
        <v/>
      </c>
      <c r="S72" s="9" t="str">
        <f>IF(ISBLANK(main!S72),"",(LEFT(main!S72,3)))</f>
        <v/>
      </c>
      <c r="T72" s="9" t="str">
        <f>IF(ISBLANK(main!T72),"",(LEFT(main!T72,3)))</f>
        <v/>
      </c>
      <c r="U72" t="str">
        <f t="shared" si="1"/>
        <v>5694870466 &amp;  &amp;  &amp;  &amp;  &amp;  &amp;  &amp;  &amp;  &amp;  \\ \hline</v>
      </c>
      <c r="V72" t="s">
        <v>618</v>
      </c>
    </row>
    <row r="73" spans="1:22" x14ac:dyDescent="0.25">
      <c r="A73" s="5">
        <f>main!A73</f>
        <v>84</v>
      </c>
      <c r="B73" s="5">
        <f>main!B73</f>
        <v>5708642539</v>
      </c>
      <c r="C73" s="5" t="str">
        <f>main!C73</f>
        <v>Manufacturing Growth Programme delivers over 2,500 "crucial" Yorkshire jobs</v>
      </c>
      <c r="D73" s="5" t="str">
        <f>main!D73</f>
        <v>02-June-2023</v>
      </c>
      <c r="E73" s="5" t="str">
        <f>main!E73</f>
        <v>Bdaily (UK)</v>
      </c>
      <c r="F73" s="5" t="str">
        <f>main!F73</f>
        <v>One of the UK's most successful industrial business support programmes comes to an end in June after helping Yorkshire manufacturers create or safeguard 2,524 jobs since 2016.
 The Manufacturing Growth Programme (MGP), which is designed and delivered by Oxford Innovation Advice, will see funding from the European Regional Development Fund end and is now urging the Government and local authorities to ensure that tailored advice for manufacturing SMEs is quickly put in place.
  A recent independent evaluation of the programme found that MGP has delivered “excellent value for money and achieved real results”. Over 95 per cent of companies surveyed expected their business to grow in the next five years because of the support from the programme, with 63 per cent identifying the development of new products as one of the key areas.
  In addition, 63 per cent said they had already seen an increase in turnover, while 52 per cent cited improved productivity as the main outcome of the support received. MGP was established in October 2016 to address some of the main barriers to growth experienced by SME manufacturers.
  Since then, it has been providing grant funding for business improvement/capital projects and specialist mentoring from industry experts, with hundreds of companies assisted across Yorkshire.
  Its dedicated team of Manufacturing Growth Managers has delivered more than £2.85m of grants that, in turn, have unlocked over £5.2m of private sector investment. Importantly, it also generated, on average, £36,804 Gross Value Added (GVA) per employee in the region.
  Jane Galsworthy, managing director of Oxford Innovation Advice, explained: “This independent evaluation further demonstrates that specialist business support programmes like the Manufacturing Growth Programme play a crucial role in supporting companies to overcome everyday challenges and barriers to growth.
  “With the new UK Shared Prosperity Fund (UKSPF) dividing up funding for business support at a very local level, there is a risk that Yorkshire businesses will only be able to access generic, low-quality support which delivers lower value for money and less measurable impact on businesses and the economy.
  “We've proven over the last seven years what targeted support can do for SME manufacturers, helping them accelerate growth, improve productivity and create jobs. With funding for MGP coming to an end, this creates a significant hole in specialist high-quality support for smaller manufacturers.”
  By Matthew Neville – Senior Correspondent, Bdaily
  Add me on LinkedIn and Twitter to keep up to date
  And follow Bdaily on Facebook Twitter and LinkedIn
  Submit press releases to editor@bdaily.co.uk for consideration.</v>
      </c>
      <c r="G73" s="5" t="str">
        <f>main!G73</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One of the UK's most successful industrial business support programmes comes to an end in June after helping Yorkshire manufacturers create or safeguard 2,524 jobs since 2016.
 The Manufacturing Growth Programme (MGP), which is designed and delivered by Oxford Innovation Advice, will see funding from the European Regional Development Fund end and is now urging the Government and local authorities to ensure that tailored advice for manufacturing SMEs is quickly put in place.
  A recent independent evaluation of the programme found that MGP has delivered “excellent value for money and achieved real results”. Over 95 per cent of companies surveyed expected their business to grow in the next five years because of the support from the programme, with 63 per cent identifying the development of new products as one of the key areas.
  In addition, 63 per cent said they had already seen an increase in turnover, while 52 per cent cited improved productivity as the main outcome of the support received. MGP was established in October 2016 to address some of the main barriers to growth experienced by SME manufacturers.
  Since then, it has been providing grant funding for business improvement/capital projects and specialist mentoring from industry experts, with hundreds of companies assisted across Yorkshire.
  Its dedicated team of Manufacturing Growth Managers has delivered more than £2.85m of grants that, in turn, have unlocked over £5.2m of private sector investment. Importantly, it also generated, on average, £36,804 Gross Value Added (GVA) per employee in the region.
  Jane Galsworthy, managing director of Oxford Innovation Advice, explained: “This independent evaluation further demonstrates that specialist business support programmes like the Manufacturing Growth Programme play a crucial role in supporting companies to overcome everyday challenges and barriers to growth.
  “With the new UK Shared Prosperity Fund (UKSPF) dividing up funding for business support at a very local level, there is a risk that Yorkshire businesses will only be able to access generic, low-quality support which delivers lower value for money and less measurable impact on businesses and the economy.
  “We've proven over the last seven years what targeted support can do for SME manufacturers, helping them accelerate growth, improve productivity and create jobs. With funding for MGP coming to an end, this creates a significant hole in specialist high-quality support for smaller manufacturers.”
  By Matthew Neville – Senior Correspondent, Bdaily
  Add me on LinkedIn and Twitter to keep up to date
  And follow Bdaily on Facebook Twitter and LinkedIn
  Submit press releases to editor@bdaily.co.uk for consideration.
    ###</v>
      </c>
      <c r="H73" s="5">
        <f>main!H73</f>
        <v>952</v>
      </c>
      <c r="I73" s="5" t="str">
        <f>main!I73</f>
        <v>org: Manufacturing Growth Programme
country: UK
state: NA
city: NA
industry: Business support
risks: NA
items_sold: NA
service_provided: Grant funding for business improvement/capital projects and specialist mentoring from industry experts
business_relations: Oxford Innovation Advice</v>
      </c>
      <c r="J73" s="5" t="str">
        <f>main!J73</f>
        <v>{'org': 'Manufacturing Growth Programme', 'country': 'UK', 'state': '', 'city': '', 'industry': 'Business support', 'risks': '', 'items_sold': '', 'service_provided': 'Grant funding for business improvement/capital projects and specialist mentoring from industry experts', 'business_relations': 'Oxford Innovation Advice', 'article_id': 5708642539, 'source': 'Bdaily (UK)'}</v>
      </c>
      <c r="K73" s="9" t="str">
        <f>IF(ISBLANK(main!K73),"",(LEFT(main!K73,3)))</f>
        <v xml:space="preserve">FP </v>
      </c>
      <c r="L73" s="9" t="str">
        <f>IF(ISBLANK(main!L73),"",(LEFT(main!L73,3)))</f>
        <v/>
      </c>
      <c r="M73" s="9" t="str">
        <f>IF(ISBLANK(main!M73),"",(LEFT(main!M73,3)))</f>
        <v/>
      </c>
      <c r="N73" s="9" t="str">
        <f>IF(ISBLANK(main!N73),"",(LEFT(main!N73,3)))</f>
        <v/>
      </c>
      <c r="O73" s="9" t="str">
        <f>IF(ISBLANK(main!O73),"",(LEFT(main!O73,3)))</f>
        <v/>
      </c>
      <c r="P73" s="9" t="str">
        <f>IF(ISBLANK(main!P73),"",(LEFT(main!P73,3)))</f>
        <v/>
      </c>
      <c r="Q73" s="9" t="str">
        <f>IF(ISBLANK(main!Q73),"",(LEFT(main!Q73,3)))</f>
        <v/>
      </c>
      <c r="R73" s="9" t="str">
        <f>IF(ISBLANK(main!R73),"",(LEFT(main!R73,3)))</f>
        <v>LC</v>
      </c>
      <c r="S73" s="9" t="str">
        <f>IF(ISBLANK(main!S73),"",(LEFT(main!S73,3)))</f>
        <v/>
      </c>
      <c r="T73" s="9" t="str">
        <f>IF(ISBLANK(main!T73),"",(LEFT(main!T73,3)))</f>
        <v/>
      </c>
      <c r="U73" t="str">
        <f t="shared" si="1"/>
        <v>5708642539 &amp; FP  &amp;  &amp;  &amp;  &amp;  &amp;  &amp;  &amp; LC &amp;  \\ \hline</v>
      </c>
    </row>
    <row r="74" spans="1:22" x14ac:dyDescent="0.25">
      <c r="A74" s="5">
        <f>main!A74</f>
        <v>227</v>
      </c>
      <c r="B74" s="5">
        <f>main!B74</f>
        <v>5707131506</v>
      </c>
      <c r="C74" s="5" t="str">
        <f>main!C74</f>
        <v>Aegon N.V. (AEG) last month volatility was 1.74%: Don't Ignore this Blaring Warning Signal</v>
      </c>
      <c r="D74" s="5" t="str">
        <f>main!D74</f>
        <v>01-June-2023</v>
      </c>
      <c r="E74" s="5" t="str">
        <f>main!E74</f>
        <v>Newsdaemon.com</v>
      </c>
      <c r="F74" s="5" t="str">
        <f>main!F74</f>
        <v>Search  Search   Search  Search  Shaun Noe  June 1, 2023
 Aegon N.V. (AEG) last month volatility was 1.74%: Don't Ignore this Blaring Warning Signal
  Witnessing the stock's movement on the chart, on May 31, 2023, Aegon N.V. (NYSE: AEG) had a quiet start as it plunged -4.84% to $4.33. During the day, the stock rose to $4.42 and sunk to $4.31 before settling in for the price of $4.55 at the close. Taking a more long-term approach, AEG posted a 52-week range of $3.76-$5.68.
  Unlock the Hottest Top 10 Penny Stocks Today! Discover Now
  Dive into the world of lucrative penny stocks with MarketClub's groundbreaking "Smart Scan" technology! Get an instant snapshot of the top 50 high volume stocks with a clear direction and outstanding liquidity - in other words, the strongest trending. To unlock this exclusive list, simply provide your first name, last name, and email for instant access.
  Gain Access to Top 10 Penny Stocks Now!
  Sponsored
  Meanwhile, its Annual Earning per share during the time was -20.10%. Nevertheless, stock's Earnings Per Share (EPS) this year is -213.00%. This publicly-traded company's shares outstanding now amounts to $2.00 billion, simultaneously with a float of $1.86 billion. The organization now has a market capitalization sitting at $9.34 billion. At the time of writing, stock's 50-day Moving Average stood at $4.42, while the 200-day Moving Average is $4.71.
  While finding the extent of efficiency of the company that is accounted for 19087 employees. It has generated 974,957 per worker during the last fiscal year. For the Profitability, stocks operating margin was -9.58 and Pretax Margin of -9.57.
  Aegon N.V. (AEG) Ownership Facts and Figures
  Nothing is more important than checking the behaviour of major investors towards the stock of the Insurance – Diversified industry. Aegon N.V.'s current insider ownership accounts for 10.10%, in contrast to 9.90% institutional ownership.
  Aegon N.V. (AEG) Earnings and Revenue Records
  As on 12/30/2022, Multinational firm has announced its last quarter scores, in which it reported $0.18 earnings per share (EPS) for the period topping the consensus outlook (set at $0.06) by $0.12. This company achieved a net margin of -5.66 while generating a return on equity of -5.88. Wall Street market experts anticipate that the next fiscal year will bring earnings of 0.2 per share during the current fiscal year.
  Aegon N.V.'s EPS decrease for this current 12-month fiscal period is -213.00% and is forecasted to reach 0.62 in the upcoming year. Considering the longer run, market analysts have predicted that Company's EPS will decrease by -2.50% through the next 5 years, which can be compared against the -20.10% growth it accomplished over the previous five years trading on the market.
  Aegon N.V. (NYSE: AEG) Trading Performance Indicators
  Let's observe the current performance indicators for Aegon N.V. (AEG). The Stock has managed to achieve an average true range (ATR) of 0.12. Similarly, its price to free cash flow for trailing twelve months is now 3.13.
  In the same vein, AEG's Diluted EPS (Earnings per Share) trailing twelve months is recorded -0.58, a figure that is expected to reach 0.19 in the next quarter, and analysts are predicting that it will be 0.62 at the market close of one year from today.
  Technical Analysis of Aegon N.V. (AEG)
  Going through the that latest performance of [Aegon N.V., AEG]. Its last 5-days volume of 2.02 million was inferior to the volume of 2.06 million it revealed a year ago. During the previous 9 days, stock's Stochastic %D was recorded 20.16% While, its Average True Range was 0.12.
  Raw Stochastic average of Aegon N.V. (AEG) in the period of the previous 100 days is set at 18.62%, which indicates a major rise in contrast to 4.44% during the last 2-weeks. If we go through the volatility metrics of the stock, In the past 14-days, Company's historic volatility was 41.38% that was higher than 33.80% volatility it exhibited in the past 100-days period.
  Tags
  (AEG)
  AEG Shares
  AEG Stock
  Aegon N.V.
  Aegon N.V. (NYSE: AEG)
  NYSE: AEG
  LEAVE A REPLY Cancel reply
  Comment:
  Please enter your comment!
  Name:*
  Please enter your name here
  Email:*
  You have entered an incorrect email address!
  Please enter your email address here
  Website:
  Save my name, email, and website in this browser for the next time I comment.</v>
      </c>
      <c r="G74" s="5" t="str">
        <f>main!G74</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Search  Search   Search  Search  Shaun Noe  June 1, 2023
 Aegon N.V. (AEG) last month volatility was 1.74%: Don't Ignore this Blaring Warning Signal
  Witnessing the stock's movement on the chart, on May 31, 2023, Aegon N.V. (NYSE: AEG) had a quiet start as it plunged -4.84% to $4.33. During the day, the stock rose to $4.42 and sunk to $4.31 before settling in for the price of $4.55 at the close. Taking a more long-term approach, AEG posted a 52-week range of $3.76-$5.68.
  Unlock the Hottest Top 10 Penny Stocks Today! Discover Now
  Dive into the world of lucrative penny stocks with MarketClub's groundbreaking "Smart Scan" technology! Get an instant snapshot of the top 50 high volume stocks with a clear direction and outstanding liquidity - in other words, the strongest trending. To unlock this exclusive list, simply provide your first name, last name, and email for instant access.
  Gain Access to Top 10 Penny Stocks Now!
  Sponsored
  Meanwhile, its Annual Earning per share during the time was -20.10%. Nevertheless, stock's Earnings Per Share (EPS) this year is -213.00%. This publicly-traded company's shares outstanding now amounts to $2.00 billion, simultaneously with a float of $1.86 billion. The organization now has a market capitalization sitting at $9.34 billion. At the time of writing, stock's 50-day Moving Average stood at $4.42, while the 200-day Moving Average is $4.71.
  While finding the extent of efficiency of the company that is accounted for 19087 employees. It has generated 974,957 per worker during the last fiscal year. For the Profitability, stocks operating margin was -9.58 and Pretax Margin of -9.57.
  Aegon N.V. (AEG) Ownership Facts and Figures
  Nothing is more important than checking the behaviour of major investors towards the stock of the Insurance – Diversified industry. Aegon N.V.'s current insider ownership accounts for 10.10%, in contrast to 9.90% institutional ownership.
  Aegon N.V. (AEG) Earnings and Revenue Records
  As on 12/30/2022, Multinational firm has announced its last quarter scores, in which it reported $0.18 earnings per share (EPS) for the period topping the consensus outlook (set at $0.06) by $0.12. This company achieved a net margin of -5.66 while generating a return on equity of -5.88. Wall Street market experts anticipate that the next fiscal year will bring earnings of 0.2 per share during the current fiscal year.
  Aegon N.V.'s EPS decrease for this current 12-month fiscal period is -213.00% and is forecasted to reach 0.62 in the upcoming year. Considering the longer run, market analysts have predicted that Company's EPS will decrease by -2.50% through the next 5 years, which can be compared against the -20.10% growth it accomplished over the previous five years trading on the market.
  Aegon N.V. (NYSE: AEG) Trading Performance Indicators
  Let's observe the current performance indicators for Aegon N.V. (AEG). The Stock has managed to achieve an average true range (ATR) of 0.12. Similarly, its price to free cash flow for trailing twelve months is now 3.13.
  In the same vein, AEG's Diluted EPS (Earnings per Share) trailing twelve months is recorded -0.58, a figure that is expected to reach 0.19 in the next quarter, and analysts are predicting that it will be 0.62 at the market close of one year from today.
  Technical Analysis of Aegon N.V. (AEG)
  Going through the that latest performance of [Aegon N.V., AEG]. Its last 5-days volume of 2.02 million was inferior to the volume of 2.06 million it revealed a year ago. During the previous 9 days, stock's Stochastic %D was recorded 20.16% While, its Average True Range was 0.12.
  Raw Stochastic average of Aegon N.V. (AEG) in the period of the previous 100 days is set at 18.62%, which indicates a major rise in contrast to 4.44% during the last 2-weeks. If we go through the volatility metrics of the stock, In the past 14-days, Company's historic volatility was 41.38% that was higher than 33.80% volatility it exhibited in the past 100-days period.
  Tags
  (AEG)
  AEG Shares
  AEG Stock
  Aegon N.V.
  Aegon N.V. (NYSE: AEG)
  NYSE: AEG
  LEAVE A REPLY Cancel reply
  Comment:
  Please enter your comment!
  Name:*
  Please enter your name here
  Email:*
  You have entered an incorrect email address!
  Please enter your email address here
  Website:
  Save my name, email, and website in this browser for the next time I comment.
    ###</v>
      </c>
      <c r="H74" s="5">
        <f>main!H74</f>
        <v>1595</v>
      </c>
      <c r="I74" s="5" t="str">
        <f>main!I74</f>
        <v>org: Aegon N.V.
country: NA
state: NA
city: NA
industry: Insurance - Diversified
risks: market volatility; low profitability
items_sold: NA
service_provided: NA
business_relations: NA</v>
      </c>
      <c r="J74" s="5" t="str">
        <f>main!J74</f>
        <v>{'org': 'Aegon N.V.', 'country': '', 'state': '', 'city': '', 'industry': 'Insurance - Diversified', 'risks': 'market volatility; low profitability', 'items_sold': '', 'service_provided': '', 'business_relations': '', 'article_id': 5707131506, 'source': 'Newsdaemon.com'}</v>
      </c>
      <c r="K74" s="9" t="str">
        <f>IF(ISBLANK(main!K74),"",(LEFT(main!K74,3)))</f>
        <v/>
      </c>
      <c r="L74" s="9" t="str">
        <f>IF(ISBLANK(main!L74),"",(LEFT(main!L74,3)))</f>
        <v/>
      </c>
      <c r="M74" s="9" t="str">
        <f>IF(ISBLANK(main!M74),"",(LEFT(main!M74,3)))</f>
        <v/>
      </c>
      <c r="N74" s="9" t="str">
        <f>IF(ISBLANK(main!N74),"",(LEFT(main!N74,3)))</f>
        <v/>
      </c>
      <c r="O74" s="9" t="str">
        <f>IF(ISBLANK(main!O74),"",(LEFT(main!O74,3)))</f>
        <v/>
      </c>
      <c r="P74" s="9" t="str">
        <f>IF(ISBLANK(main!P74),"",(LEFT(main!P74,3)))</f>
        <v xml:space="preserve">FN </v>
      </c>
      <c r="Q74" s="9" t="str">
        <f>IF(ISBLANK(main!Q74),"",(LEFT(main!Q74,3)))</f>
        <v/>
      </c>
      <c r="R74" s="9" t="str">
        <f>IF(ISBLANK(main!R74),"",(LEFT(main!R74,3)))</f>
        <v/>
      </c>
      <c r="S74" s="9" t="str">
        <f>IF(ISBLANK(main!S74),"",(LEFT(main!S74,3)))</f>
        <v/>
      </c>
      <c r="T74" s="9" t="str">
        <f>IF(ISBLANK(main!T74),"",(LEFT(main!T74,3)))</f>
        <v/>
      </c>
      <c r="U74" t="str">
        <f t="shared" si="1"/>
        <v>5707131506 &amp;  &amp;  &amp;  &amp;  &amp;  &amp; FN  &amp;  &amp;  &amp;  \\ \hline</v>
      </c>
    </row>
    <row r="75" spans="1:22" x14ac:dyDescent="0.25">
      <c r="A75" s="5">
        <f>main!A75</f>
        <v>296</v>
      </c>
      <c r="B75" s="5">
        <f>main!B75</f>
        <v>5706884459</v>
      </c>
      <c r="C75" s="5" t="str">
        <f>main!C75</f>
        <v>Buy Hold Sell: 5 boring stocks trading at beautiful prices</v>
      </c>
      <c r="D75" s="5" t="str">
        <f>main!D75</f>
        <v>01-June-2023</v>
      </c>
      <c r="E75" s="5" t="str">
        <f>main!E75</f>
        <v>Livewire Markets</v>
      </c>
      <c r="F75" s="5" t="str">
        <f>main!F75</f>
        <v>In this episode, PM Capital's Paul Moore and Antipodes' Jacob Mitchel scour the globe for some of the world's most reliable stocks.
 There's this idea in dating that you shouldn't pursue beautiful people. Why? Well, thanks to their good looks, they haven't had to struggle their entire lives to be as outgoing, funny, and desirable as us mere mortals. And so, they will likely lack a certain je ne sais quoi...
  While I am not sure the proposition is entirely true, there is something about being both boring and beautiful - particularly when it comes to investing.
  Oftentimes, we are distracted by the next sparkly new trend, losing the patience and discipline needed to stick to our strategies and generate long-term returns.
  Never miss an update
  Get the latest insights from me in your inbox when they're published.
  Follow
  Advertisement
  When it comes down to it, investing isn't meant to be thrilling. It's not meant to get your heart racing. The likelihood of getting rich quick is zero to none. In fact, investing in "boring" stocks over the long term is how Buffett's Berkshire Hathaway became the US$702.6 billion giant it is today.
  So in this episode, Livewire's Ally Selby was joined by PM Capital's Paul Moore and Antipodes' Jacob Mitchell
  for their analysis of three "boring but beautifully priced stocks."
  And just because I know you love a stock pick, they also name a boring stock they believe can withstand the cycle and come out stronger on the other side too.
  Note: This episode was filmed on Wednesday, May 31 2023. You can watch the video, listen to the podcast, or read an edited transcript below.
    Edited Transcript
  Ally Selby: Hey, how are you doing? And welcome to Livewire's Buy Hold Sell. I'm Ally Selby, and today we are searching the globe for stocks that can withstand the cycle and come out stronger on the other side. These stocks might be boring, but sometimes boring is beautiful. At least that's what my boyfriend tells me. So today we're joined by PM Capital's Paul Moore and Antipodes' Jacob Mitchell.
  Thank you so much for joining me today, gents. Paul, I might start with you. Where are we in the cycle?
  Paul Moore: You can use academic textbooks, but to be honest, I'd throw them out the window. Everything's been shortened these days and so some parts of the market are way ahead, some of them are behind. But basically, I think we're in an environment that is stuck in the middle in terms of the market oscillating around. You've got higher interest rates, you've got concerns about the economy, and you've got reasonable valuations, but some are cheap, and some are expensive.
  I just think we're in a 10-year cycle where it's going to be hard to make money from passive-type investing. You're going to have to really pick your spots and make sure you're concentrated where you genuinely believe you're going to get a risk-reward proposition that is acceptable to you. Whatever your risk-reward characteristics are.
  Ally Selby: Over to you, Jacob. Where do you think we are in the cycle?
  Jacob Mitchell: Definitely late in the cycle. I mean, you can't put as much tightening into the system as we've seen without eventually breaking something, which is starting to happen. So definitely late in the cycle, but within the context of maybe having shifted fundamentally to a different regime where we actually are going to have cycles.
  We had 10 years of not much other than QE and a fairly average outcome. And I think now just a lot more fiscal activism and central banks are actually amplifying that rather than acting in a countercyclical manner. I think we're going back to an environment of relatively large cycles and fairly frequent ones. And I think we're just coming to the end of the COVID boom.
  Barrick Gold Corporation (TSE: ABX)
  Ally Selby: Okay, let's get into the stocks now. First up, we have gold and copper miner, Barrick Gold Corporation. It has a market cap of more than $40 billion Canadian dollars. Jacob, we're going to start with you. Is it a buy, hold or sell?
  Jacob Mitchell (HOLD): I think it's a constructive hold. The gold price is arguably undervalued relative to the environment where you have a lot of central banks monetizing government debt and we think that's attractive for gold as an alternative currency. And then the company is doing a better job in terms of capital management and it's cheap. If you think about how gold stocks are priced, they're very cheap relative to their production.
  Ally Selby: Its share price is down around 12% over the past year. Over to you Paul. Is it a buy, hold or sell?
  Paul Moore (SELL): Today, it's a sell. I'd rather buy copper stocks. Today gold valuation's a bit ahead of itself, whereas the copper stocks have come back with the copper price. But medium to longer term, I want to own gold for inflationary reasons. What we're looking to do is have two or three copper-gold stocks in our portfolio, remembering that gold stocks produce copper and copper stocks produce gold.
  online polls
  Shell (LON: SHEL)
  Ally Selby: Next up today, we have Shell, it's an oil and gas giant. Paul, is it a buy, hold or sell?
  Paul Moore (HOLD): Definite hold. It's done well short term, but on very conservative oil and gas prices, it's still on probably a 10 PE at most. And it's paying importantly 100% of its free cash flow out in dividends and buybacks, paying down debt. So we want to own it longer term, so definite hold.
  Ally Selby: It has been volatile in its commodities... Crude futures are down 37% over the past year. Natural gas is down 73%. Jacob, is it a buy, hold or sell?
  Jacob Mitchell (HOLD): Hold again. I think the structural story is a good one. The energy stocks have generally under-investment, they have for some time. And also in the case of Shell and a stock we own TotalEnergies (EPA: TTE) , you're getting a free option on natural gas and that's important. And we think that in Europe you had a, fortunately, very warm winter. So natural gas prices have collapsed, but I think you can see tightness coming back into that market and it gives you some protection from a real shortage, once again, given we've taken a lot of the Russian supply effectively off the market.
  online polls
  Alphabet ( NASDAQ: GOOGL
  Ally Selby: Okay, next up today we have Alphabet. It's definitely a stock that's become quite crowded this year. Over to you, Jacob. Is it a buy, hold or sell?
  Jacob Mitchell (SELL): I think it's a sell. I think Alphabet is approaching that growth trap description. Its business had a great mousetrap, hard to replicate, but it's also very mature now. And you can see threats coming on the horizon, with AI and those sorts of searches, ChatGPT is already running at about 9% of all internet searches. We think ultimately it's taking away eyeballs from what you would do using Google search.
  Ally Selby: Even though Google has Bard now?
  Jacob Mitchell: Well, Bard isn't monetized, so until they work out a way that they can throw in four or five ads into the Bard result, then the jury's out. So we would say the margin of error is starting to expand and it's also digital advertising, which is very economically sensitive. We think expectations are too high and we think there are better uses for our capital.
  Ally Selby: Okay, it's done really well since the beginning of the year. Its share price is up 40%. Paul, over to you. Is it a buy, hold or sell?
  Paul Moore (HOLD): So it was a great buy six to nine months ago, but I still think it's a hold. It has matured, but it's a monopoly and I think they hang around longer than people think. And if you remember the old classified businesses, how long they hung around and the multiples they sold on. And relative to the other top 10 growth stocks, it's actually quite reasonable. So I think a few others will be sold before they sell Alphabet. So for me, a definite hold.
  online polls
  Ally Selby: Okay, we asked our guests to bring along one boring but beautiful stock for us today. Paul, what have you brought for us?
  Bank of America ( NYSE: BAC
  Paul Moore (BUY): Bank of America. Now, it's probably not boring right at the moment because there are a few little banking issues going on, but I think they're short-term in nature and ultimately it's a pretty simple business. It's a deposit franchise, it lends money, and it's a pretty dull and boring business with a very low valuation. And that's the beauty of it when you're selling at eight to 10 times earnings. Once we get through these disruptions, people focus on the dividends and buybacks, and so we think it's very boring but interesting.
  online polls
  Ally Selby: Okay, over to you Jacob. What stock do you think can withstand the cycle and come out stronger on the other side? Something that's boring but trading at a beautiful price?
  Sanofi (EPA: SAN)
  Jacob Mitchell (BUY): I don't think you can get more boring than pharmaceuticals. Sanofi is a French pharmaceutical company. Importantly, it doesn't have much exposure to drug price risk - it's not selling pharmaceuticals into the US at inflated prices. It also has a really interesting, let's call it, consumer health business. So drugs that go off patent, so no patent risk. That business should trade on quite a high multiple, it's like a consumer staple business. And then finally it has the vaccines business, so it's three interesting businesses on a PE of 12 times. Very little economic sensitivity and I think that fits the bill if you want a boring but beautiful valuation.
  online polls
  Ally Selby: Okay, well I hope you enjoyed the episode of Buy Hold Sell as much as I did. If you did, why not give it a like? Remember to subscribe to our YouTube channel. We're adding so much great content every single week.
  What boring but beautiful stock are you loving?
  In times like these, it's important to have a few reliable stocks in your portfolio that can withstand the cycle and come out stronger on the other side. So tell us in the comments section below - what boring but beautifully priced stock are you backing?
  Never miss an update
  Enjoy this wire? Hit the ‘like' button to let us know. Stay up to date with my current content by following me below and you'll be notified every time I post a wire
  Buy Hold Sell is a weekly video series exclusive to Livewire. In each episode two fund managers give their views 'Buy, Hold or Sell' on five ASX listed companies. Not recommendations, please read the disclaimer and seek advice where appropriate.
  Comments
  Please sign in to comment on this wire.</v>
      </c>
      <c r="G75" s="5" t="str">
        <f>main!G75</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In this episode, PM Capital's Paul Moore and Antipodes' Jacob Mitchel scour the globe for some of the world's most reliable stocks.
 There's this idea in dating that you shouldn't pursue beautiful people. Why? Well, thanks to their good looks, they haven't had to struggle their entire lives to be as outgoing, funny, and desirable as us mere mortals. And so, they will likely lack a certain je ne sais quoi...
  While I am not sure the proposition is entirely true, there is something about being both boring and beautiful - particularly when it comes to investing.
  Oftentimes, we are distracted by the next sparkly new trend, losing the patience and discipline needed to stick to our strategies and generate long-term returns.
  Never miss an update
  Get the latest insights from me in your inbox when they're published.
  Follow
  Advertisement
  When it comes down to it, investing isn't meant to be thrilling. It's not meant to get your heart racing. The likelihood of getting rich quick is zero to none. In fact, investing in "boring" stocks over the long term is how Buffett's Berkshire Hathaway became the US$702.6 billion giant it is today.
  So in this episode, Livewire's Ally Selby was joined by PM Capital's Paul Moore and Antipodes' Jacob Mitchell
  for their analysis of three "boring but beautifully priced stocks."
  And just because I know you love a stock pick, they also name a boring stock they believe can withstand the cycle and come out stronger on the other side too.
  Note: This episode was filmed on Wednesday, May 31 2023. You can watch the video, listen to the podcast, or read an edited transcript below.
    Edited Transcript
  Ally Selby: Hey, how are you doing? And welcome to Livewire's Buy Hold Sell. I'm Ally Selby, and today we are searching the globe for stocks that can withstand the cycle and come out stronger on the other side. These stocks might be boring, but sometimes boring is beautiful. At least that's what my boyfriend tells me. So today we're joined by PM Capital's Paul Moore and Antipodes' Jacob Mitchell.
  Thank you so much for joining me today, gents. Paul, I might start with you. Where are we in the cycle?
  Paul Moore: You can use academic textbooks, but to be honest, I'd throw them out the window. Everything's been shortened these days and so some parts of the market are way ahead, some of them are behind. But basically, I think we're in an environment that is stuck in the middle in terms of the market oscillating around. You've got higher interest rates, you've got concerns about the economy, and you've got reasonable valuations, but some are cheap, and some are expensive.
  I just think we're in a 10-year cycle where it's going to be hard to make money from passive-type investing. You're going to have to really pick your spots and make sure you're concentrated where you genuinely believe you're going to get a risk-reward proposition that is acceptable to you. Whatever your risk-reward characteristics are.
  Ally Selby: Over to you, Jacob. Where do you think we are in the cycle?
  Jacob Mitchell: Definitely late in the cycle. I mean, you can't put as much tightening into the system as we've seen without eventually breaking something, which is starting to happen. So definitely late in the cycle, but within the context of maybe having shifted fundamentally to a different regime where we actually are going to have cycles.
  We had 10 years of not much other than QE and a fairly average outcome. And I think now just a lot more fiscal activism and central banks are actually amplifying that rather than acting in a countercyclical manner. I think we're going back to an environment of relatively large cycles and fairly frequent ones. And I think we're just coming to the end of the COVID boom.
  Barrick Gold Corporation (TSE: ABX)
  Ally Selby: Okay, let's get into the stocks now. First up, we have gold and copper miner, Barrick Gold Corporation. It has a market cap of more than $40 billion Canadian dollars. Jacob, we're going to start with you. Is it a buy, hold or sell?
  Jacob Mitchell (HOLD): I think it's a constructive hold. The gold price is arguably undervalued relative to the environment where you have a lot of central banks monetizing government debt and we think that's attractive for gold as an alternative currency. And then the company is doing a better job in terms of capital management and it's cheap. If you think about how gold stocks are priced, they're very cheap relative to their production.
  Ally Selby: Its share price is down around 12% over the past year. Over to you Paul. Is it a buy, hold or sell?
  Paul Moore (SELL): Today, it's a sell. I'd rather buy copper stocks. Today gold valuation's a bit ahead of itself, whereas the copper stocks have come back with the copper price. But medium to longer term, I want to own gold for inflationary reasons. What we're looking to do is have two or three copper-gold stocks in our portfolio, remembering that gold stocks produce copper and copper stocks produce gold.
  online polls
  Shell (LON: SHEL)
  Ally Selby: Next up today, we have Shell, it's an oil and gas giant. Paul, is it a buy, hold or sell?
  Paul Moore (HOLD): Definite hold. It's done well short term, but on very conservative oil and gas prices, it's still on probably a 10 PE at most. And it's paying importantly 100% of its free cash flow out in dividends and buybacks, paying down debt. So we want to own it longer term, so definite hold.
  Ally Selby: It has been volatile in its commodities... Crude futures are down 37% over the past year. Natural gas is down 73%. Jacob, is it a buy, hold or sell?
  Jacob Mitchell (HOLD): Hold again. I think the structural story is a good one. The energy stocks have generally under-investment, they have for some time. And also in the case of Shell and a stock we own TotalEnergies (EPA: TTE) , you're getting a free option on natural gas and that's important. And we think that in Europe you had a, fortunately, very warm winter. So natural gas prices have collapsed, but I think you can see tightness coming back into that market and it gives you some protection from a real shortage, once again, given we've taken a lot of the Russian supply effectively off the market.
  online polls
  Alphabet ( NASDAQ: GOOGL
  Ally Selby: Okay, next up today we have Alphabet. It's definitely a stock that's become quite crowded this year. Over to you, Jacob. Is it a buy, hold or sell?
  Jacob Mitchell (SELL): I think it's a sell. I think Alphabet is approaching that growth trap description. Its business had a great mousetrap, hard to replicate, but it's also very mature now. And you can see threats coming on the horizon, with AI and those sorts of searches, ChatGPT is already running at about 9% of all internet searches. We think ultimately it's taking away eyeballs from what you would do using Google search.
  Ally Selby: Even though Google has Bard now?
  Jacob Mitchell: Well, Bard isn't monetized, so until they work out a way that they can throw in four or five ads into the Bard result, then the jury's out. So we would say the margin of error is starting to expand and it's also digital advertising, which is very economically sensitive. We think expectations are too high and we think there are better uses for our capital.
  Ally Selby: Okay, it's done really well since the beginning of the year. Its share price is up 40%. Paul, over to you. Is it a buy, hold or sell?
  Paul Moore (HOLD): So it was a great buy six to nine months ago, but I still think it's a hold. It has matured, but it's a monopoly and I think they hang around longer than people think. And if you remember the old classified businesses, how long they hung around and the multiples they sold on. And relative to the other top 10 growth stocks, it's actually quite reasonable. So I think a few others will be sold before they sell Alphabet. So for me, a definite hold.
  online polls
  Ally Selby: Okay, we asked our guests to bring along one boring but beautiful stock for us today. Paul, what have you brought for us?
  Bank of America ( NYSE: BAC
  Paul Moore (BUY): Bank of America. Now, it's probably not boring right at the moment because there are a few little banking issues going on, but I think they're short-term in nature and ultimately it's a pretty simple business. It's a deposit franchise, it lends money, and it's a pretty dull and boring business with a very low valuation. And that's the beauty of it when you're selling at eight to 10 times earnings. Once we get through these disruptions, people focus on the dividends and buybacks, and so we think it's very boring but interesting.
  online polls
  Ally Selby: Okay, over to you Jacob. What stock do you think can withstand the cycle and come out stronger on the other side? Something that's boring but trading at a beautiful price?
  Sanofi (EPA: SAN)
  Jacob Mitchell (BUY): I don't think you can get more boring than pharmaceuticals. Sanofi is a French pharmaceutical company. Importantly, it doesn't have much exposure to drug price risk - it's not selling pharmaceuticals into the US at inflated prices. It also has a really interesting, let's call it, consumer health business. So drugs that go off patent, so no patent risk. That business should trade on quite a high multiple, it's like a consumer staple business. And then finally it has the vaccines business, so it's three interesting businesses on a PE of 12 times. Very little economic sensitivity and I think that fits the bill if you want a boring but beautiful valuation.
  online polls
  Ally Selby: Okay, well I hope you enjoyed the episode of Buy Hold Sell as much as I did. If you did, why not give it a like? Remember to subscribe to our YouTube channel. We're adding so much great content every single week.
  What boring but beautiful stock are you loving?
  In times like these, it's important to have a few reliable stocks in your portfolio that can withstand the cycle and come out stronger on the other side. So tell us in the comments section below - what boring but beautifully priced stock are you backing?
  Never miss an update
  Enjoy this wire? Hit the ‘like' button to let us know. Stay up to date with my current content by following me below and you'll be notified every time I post a wire
  Buy Hold Sell is a weekly video series exclusive to Livewire. In each episode two fund managers give their views 'Buy, Hold or Sell' on five ASX listed companies. Not recommendations, please read the disclaimer and seek advice where appropriate.
  Comments
  Please sign in to comment on this wire.
    ###</v>
      </c>
      <c r="H75" s="5">
        <f>main!H75</f>
        <v>2840</v>
      </c>
      <c r="I75" s="5" t="str">
        <f>main!I75</f>
        <v>org: NA</v>
      </c>
      <c r="J75" s="5" t="str">
        <f>main!J75</f>
        <v>{'org': '', 'article_id': 5706884459, 'source': 'Livewire Markets'}</v>
      </c>
      <c r="K75" s="9" t="str">
        <f>IF(ISBLANK(main!K75),"",(LEFT(main!K75,3)))</f>
        <v/>
      </c>
      <c r="L75" s="9" t="str">
        <f>IF(ISBLANK(main!L75),"",(LEFT(main!L75,3)))</f>
        <v/>
      </c>
      <c r="M75" s="9" t="str">
        <f>IF(ISBLANK(main!M75),"",(LEFT(main!M75,3)))</f>
        <v/>
      </c>
      <c r="N75" s="9" t="str">
        <f>IF(ISBLANK(main!N75),"",(LEFT(main!N75,3)))</f>
        <v/>
      </c>
      <c r="O75" s="9" t="str">
        <f>IF(ISBLANK(main!O75),"",(LEFT(main!O75,3)))</f>
        <v/>
      </c>
      <c r="P75" s="9" t="str">
        <f>IF(ISBLANK(main!P75),"",(LEFT(main!P75,3)))</f>
        <v/>
      </c>
      <c r="Q75" s="9" t="str">
        <f>IF(ISBLANK(main!Q75),"",(LEFT(main!Q75,3)))</f>
        <v/>
      </c>
      <c r="R75" s="9" t="str">
        <f>IF(ISBLANK(main!R75),"",(LEFT(main!R75,3)))</f>
        <v/>
      </c>
      <c r="S75" s="9" t="str">
        <f>IF(ISBLANK(main!S75),"",(LEFT(main!S75,3)))</f>
        <v/>
      </c>
      <c r="T75" s="9" t="str">
        <f>IF(ISBLANK(main!T75),"",(LEFT(main!T75,3)))</f>
        <v/>
      </c>
      <c r="U75" t="str">
        <f t="shared" si="1"/>
        <v>5706884459 &amp;  &amp;  &amp;  &amp;  &amp;  &amp;  &amp;  &amp;  &amp;  \\ \hline</v>
      </c>
      <c r="V75" t="s">
        <v>618</v>
      </c>
    </row>
    <row r="76" spans="1:22" x14ac:dyDescent="0.25">
      <c r="A76" s="5">
        <f>main!A76</f>
        <v>1001</v>
      </c>
      <c r="B76" s="5">
        <f>main!B76</f>
        <v>5702232704</v>
      </c>
      <c r="C76" s="5" t="str">
        <f>main!C76</f>
        <v>Markets tumble as hardline Republicans threaten US debt deal</v>
      </c>
      <c r="D76" s="5" t="str">
        <f>main!D76</f>
        <v>31-May-2023</v>
      </c>
      <c r="E76" s="5" t="str">
        <f>main!E76</f>
        <v>Mercury (Hobart, Australia)</v>
      </c>
      <c r="F76" s="5" t="str">
        <f>main!F76</f>
        <v>Markets tumble as hardline Republicans threaten US debt deal</v>
      </c>
      <c r="G76" s="5" t="str">
        <f>main!G76</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Markets tumble as hardline Republicans threaten US debt deal
    ###</v>
      </c>
      <c r="H76" s="5">
        <f>main!H76</f>
        <v>442</v>
      </c>
      <c r="I76" s="5">
        <f>main!I76</f>
        <v>0</v>
      </c>
      <c r="J76" s="5" t="str">
        <f>main!J76</f>
        <v>{'article_id': 5702232704, 'source': 'Mercury (Hobart, Australia)'}</v>
      </c>
      <c r="K76" s="9" t="str">
        <f>IF(ISBLANK(main!K76),"",(LEFT(main!K76,3)))</f>
        <v/>
      </c>
      <c r="L76" s="9" t="str">
        <f>IF(ISBLANK(main!L76),"",(LEFT(main!L76,3)))</f>
        <v/>
      </c>
      <c r="M76" s="9" t="str">
        <f>IF(ISBLANK(main!M76),"",(LEFT(main!M76,3)))</f>
        <v/>
      </c>
      <c r="N76" s="9" t="str">
        <f>IF(ISBLANK(main!N76),"",(LEFT(main!N76,3)))</f>
        <v/>
      </c>
      <c r="O76" s="9" t="str">
        <f>IF(ISBLANK(main!O76),"",(LEFT(main!O76,3)))</f>
        <v/>
      </c>
      <c r="P76" s="9" t="str">
        <f>IF(ISBLANK(main!P76),"",(LEFT(main!P76,3)))</f>
        <v/>
      </c>
      <c r="Q76" s="9" t="str">
        <f>IF(ISBLANK(main!Q76),"",(LEFT(main!Q76,3)))</f>
        <v/>
      </c>
      <c r="R76" s="9" t="str">
        <f>IF(ISBLANK(main!R76),"",(LEFT(main!R76,3)))</f>
        <v/>
      </c>
      <c r="S76" s="9" t="str">
        <f>IF(ISBLANK(main!S76),"",(LEFT(main!S76,3)))</f>
        <v/>
      </c>
      <c r="T76" s="9" t="str">
        <f>IF(ISBLANK(main!T76),"",(LEFT(main!T76,3)))</f>
        <v/>
      </c>
      <c r="U76" t="str">
        <f t="shared" si="1"/>
        <v>5702232704 &amp;  &amp;  &amp;  &amp;  &amp;  &amp;  &amp;  &amp;  &amp;  \\ \hline</v>
      </c>
      <c r="V76" t="s">
        <v>618</v>
      </c>
    </row>
    <row r="77" spans="1:22" x14ac:dyDescent="0.25">
      <c r="A77" s="5">
        <f>main!A77</f>
        <v>2138</v>
      </c>
      <c r="B77" s="5">
        <f>main!B77</f>
        <v>5692672714</v>
      </c>
      <c r="C77" s="5" t="str">
        <f>main!C77</f>
        <v>Rural user hangs up on smartphone-buying plans</v>
      </c>
      <c r="D77" s="5" t="str">
        <f>main!D77</f>
        <v>29-May-2023</v>
      </c>
      <c r="E77" s="5" t="str">
        <f>main!E77</f>
        <v>BusinessTelegraph.co.uk</v>
      </c>
      <c r="F77" s="5" t="str">
        <f>main!F77</f>
        <v>The digital divide between rural and urban areas has been widening, with smartphone sales in smaller towns and villages stagnating at 35-40% of
total since mid-2021 amid rising prices and few takers for 5G devices. Two independent research studies have found that a spending weakness has resulted in slowdown in smartphone sales in rural areas, with the top-tier cities still constituting a major proportion of smartphone sales. However, inflation has not dented data consumption in the rural regions.
  In 2022, 35-40% of the 122 million smartphones sold in the country were bought in rural India, according to research firm IDC India. The share remained consistent in the first quarter of 2023, with 37.2% of the 24 million smartphone sales recorded in rural areas.
  In the January-March quarter, only about three of every 10 5G smartphones sold in the country found takers in rural India, IDC India found.
  Feature Phones in Demand
  Navkendar Singh, associate vice president at IDC India, said that although the rural-urban split is not linear across the country, the rural share was growing till mid-2021 before stagnating at 35-40% of total sales.
  As per a survey conducted by IIFL Securities in villages along the Mumbai-Nashik highway in Maharashtra , increasing smartphone prices have dented sales, with the best-selling phones falling in the Rs 10,000-15,000 price range.
  Although the retailers surveyed had stocked Reliance Jio 's 4G smartphone, sales remained poor despite a 25% price cut from the originally listed price of Rs 6,499, the report said, adding that the sales were robust in 2018 and 2019 but have slowed to a trickle now.
  “Some retailers stated that since Jio now sells the phone at Rs 3,000 to the retailer, end-user pricing is still much higher than 2G handsets, making affordability a challenge,” said IIFL Securities.
  IDC's Singh said the rural and suburban areas adjoining the major cities still have demand for 2G and 4G feature phones, primarily because of the higher pricing of 4G models and the convenience of using feature phones over smartphones.
  “Rural users find feature phones more convenient to use for voice calls due to a low cost of ownership, longer lasting batteries. The uneducated masses, especially females, find smartphones more complicated to use,” Singh said.
  The IIFL Securities report corroborates this, saying users have not returned the 4G feature phone launched by Jio after three years of use, despite the option to get back the Rs 1,500 security deposit that had to be paid by the customers to purchase.
  The phenomenon is in sharp contrast to urban areas where increasing demand for 5G smartphones has driven up the average selling prices (ASP) to an all-time high of $265 (about Rs 21,000), as per IDC. The research firm said the share of higher-priced smartphones (above $600) increased to 11% compared to 4% a year ago, while 5G smartphones constituted 45% of all shipments in the first quarter of 2023, up from 35% in the previous quarter.
  IIFL Securities also surveyed stores in Mumbai and found that users saw tangible benefits in 5G over 4G in the form of a lack of buffering while watching videos. The report said increasing smartphone prices have been cushioned in urban areas like Mumbai with the availability of financing schemes.
  In addition, the absence of 5G networks in villages has restricted the appeal of 5G handsets.
  “Also, the limited use cases and higher ASP of 5G devices will restrict the growth of 5G handsets in rural areas for some time, despite network availability,” Singh said.
  Data Consumption Intact
  IIFL Securities said “rising smartphone prices have dented sales, but mobile top-ups have also not seen any slowdown despite the macro weakness, since connectivity is a basic need”.
  It said most rural consumers go for tariff plans offering 1.5GB data per day, with the daily data limit consumed on YouTube and social media, and more recently, watching IPL matches on their mobiles.</v>
      </c>
      <c r="G77" s="5" t="str">
        <f>main!G77</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The digital divide between rural and urban areas has been widening, with smartphone sales in smaller towns and villages stagnating at 35-40% of
total since mid-2021 amid rising prices and few takers for 5G devices. Two independent research studies have found that a spending weakness has resulted in slowdown in smartphone sales in rural areas, with the top-tier cities still constituting a major proportion of smartphone sales. However, inflation has not dented data consumption in the rural regions.
  In 2022, 35-40% of the 122 million smartphones sold in the country were bought in rural India, according to research firm IDC India. The share remained consistent in the first quarter of 2023, with 37.2% of the 24 million smartphone sales recorded in rural areas.
  In the January-March quarter, only about three of every 10 5G smartphones sold in the country found takers in rural India, IDC India found.
  Feature Phones in Demand
  Navkendar Singh, associate vice president at IDC India, said that although the rural-urban split is not linear across the country, the rural share was growing till mid-2021 before stagnating at 35-40% of total sales.
  As per a survey conducted by IIFL Securities in villages along the Mumbai-Nashik highway in Maharashtra , increasing smartphone prices have dented sales, with the best-selling phones falling in the Rs 10,000-15,000 price range.
  Although the retailers surveyed had stocked Reliance Jio 's 4G smartphone, sales remained poor despite a 25% price cut from the originally listed price of Rs 6,499, the report said, adding that the sales were robust in 2018 and 2019 but have slowed to a trickle now.
  “Some retailers stated that since Jio now sells the phone at Rs 3,000 to the retailer, end-user pricing is still much higher than 2G handsets, making affordability a challenge,” said IIFL Securities.
  IDC's Singh said the rural and suburban areas adjoining the major cities still have demand for 2G and 4G feature phones, primarily because of the higher pricing of 4G models and the convenience of using feature phones over smartphones.
  “Rural users find feature phones more convenient to use for voice calls due to a low cost of ownership, longer lasting batteries. The uneducated masses, especially females, find smartphones more complicated to use,” Singh said.
  The IIFL Securities report corroborates this, saying users have not returned the 4G feature phone launched by Jio after three years of use, despite the option to get back the Rs 1,500 security deposit that had to be paid by the customers to purchase.
  The phenomenon is in sharp contrast to urban areas where increasing demand for 5G smartphones has driven up the average selling prices (ASP) to an all-time high of $265 (about Rs 21,000), as per IDC. The research firm said the share of higher-priced smartphones (above $600) increased to 11% compared to 4% a year ago, while 5G smartphones constituted 45% of all shipments in the first quarter of 2023, up from 35% in the previous quarter.
  IIFL Securities also surveyed stores in Mumbai and found that users saw tangible benefits in 5G over 4G in the form of a lack of buffering while watching videos. The report said increasing smartphone prices have been cushioned in urban areas like Mumbai with the availability of financing schemes.
  In addition, the absence of 5G networks in villages has restricted the appeal of 5G handsets.
  “Also, the limited use cases and higher ASP of 5G devices will restrict the growth of 5G handsets in rural areas for some time, despite network availability,” Singh said.
  Data Consumption Intact
  IIFL Securities said “rising smartphone prices have dented sales, but mobile top-ups have also not seen any slowdown despite the macro weakness, since connectivity is a basic need”.
  It said most rural consumers go for tariff plans offering 1.5GB data per day, with the daily data limit consumed on YouTube and social media, and more recently, watching IPL matches on their mobiles.
    ###</v>
      </c>
      <c r="H77" s="5">
        <f>main!H77</f>
        <v>1321</v>
      </c>
      <c r="I77" s="5" t="str">
        <f>main!I77</f>
        <v>org: NA
country: India
state: NA
city: NA
industry: Technology
risks: inflation; low demand; high prices
items_sold: smartphones; feature phones
service_provided: NA
business_relations: NA</v>
      </c>
      <c r="J77" s="5" t="str">
        <f>main!J77</f>
        <v>{'org': '', 'country': 'India', 'state': '', 'city': '', 'industry': 'Technology', 'risks': 'inflation; low demand; high prices', 'items_sold': 'smartphones; feature phones', 'service_provided': '', 'business_relations': '', 'article_id': 5692672714, 'source': 'BusinessTelegraph.co.uk'}</v>
      </c>
      <c r="K77" s="9" t="str">
        <f>IF(ISBLANK(main!K77),"",(LEFT(main!K77,3)))</f>
        <v/>
      </c>
      <c r="L77" s="9" t="str">
        <f>IF(ISBLANK(main!L77),"",(LEFT(main!L77,3)))</f>
        <v/>
      </c>
      <c r="M77" s="9" t="str">
        <f>IF(ISBLANK(main!M77),"",(LEFT(main!M77,3)))</f>
        <v/>
      </c>
      <c r="N77" s="9" t="str">
        <f>IF(ISBLANK(main!N77),"",(LEFT(main!N77,3)))</f>
        <v/>
      </c>
      <c r="O77" s="9" t="str">
        <f>IF(ISBLANK(main!O77),"",(LEFT(main!O77,3)))</f>
        <v/>
      </c>
      <c r="P77" s="9" t="str">
        <f>IF(ISBLANK(main!P77),"",(LEFT(main!P77,3)))</f>
        <v/>
      </c>
      <c r="Q77" s="9" t="str">
        <f>IF(ISBLANK(main!Q77),"",(LEFT(main!Q77,3)))</f>
        <v/>
      </c>
      <c r="R77" s="9" t="str">
        <f>IF(ISBLANK(main!R77),"",(LEFT(main!R77,3)))</f>
        <v/>
      </c>
      <c r="S77" s="9" t="str">
        <f>IF(ISBLANK(main!S77),"",(LEFT(main!S77,3)))</f>
        <v/>
      </c>
      <c r="T77" s="9" t="str">
        <f>IF(ISBLANK(main!T77),"",(LEFT(main!T77,3)))</f>
        <v xml:space="preserve">PF </v>
      </c>
      <c r="U77" t="str">
        <f t="shared" si="1"/>
        <v>5692672714 &amp;  &amp;  &amp;  &amp;  &amp;  &amp;  &amp;  &amp;  &amp;  \\ \hline</v>
      </c>
    </row>
    <row r="78" spans="1:22" x14ac:dyDescent="0.25">
      <c r="A78" s="5">
        <f>main!A78</f>
        <v>711</v>
      </c>
      <c r="B78" s="5">
        <f>main!B78</f>
        <v>5704390080</v>
      </c>
      <c r="C78" s="5" t="str">
        <f>main!C78</f>
        <v>Guest Activities &amp;amp; Experiences Management Part 1/4: False Sense of Control</v>
      </c>
      <c r="D78" s="5" t="str">
        <f>main!D78</f>
        <v>01-June-2023</v>
      </c>
      <c r="E78" s="5" t="str">
        <f>main!E78</f>
        <v>Hospitality Net</v>
      </c>
      <c r="F78" s="5" t="str">
        <f>main!F78</f>
        <v>Guest Activities &amp; Experiences Management Part 1/4: False Sense of Control
 The leisure and activities segment, including the spa and wellness industry, is booming, with more people seeking relaxation and self-care treatments. In 2022 the leisure travel market was valued at more than US$ 800 Billion, with predictions to reach US$ 1,330 Billion by 2028, a growth rate (CAGR) of 8.11% during 2023-2028*,
  As the demand for guest activity services continues to grow, it becomes essential for resort operators, spa owners and golf managers to manage their operations and provide exceptional customer experiences efficiently.
  Today, many operators need to exploit their full potential, as we still see the use of spreadsheets and paper checklists in different parts of the world to manage daily operations. However, this practice offers many opportunities for increased efficiency, revenue, and customer experience.
  At TNG, our primary mission is to help hoteliers, operation managers, and Spa and Golf course operators to simplify their lives by providing them with a guest-centric and fully integrated management platform. Here are a few facts to support our message about why a manual operation (spreadsheet management) is not recommended:
  The hospitality industry has a notoriously high staff turnover rate; consequently, there is a need to quickly train and enable personnel to deliver a personalized guest experience.
  Optimizing resource allocations to maximize productivity and profitability.
  Need for complete data control with centralized customer management (access client details and preferences, automatic messaging).
  Demand from customers to book everything online and see real-time availabilities.
  Resorts and Hotels need data interaction between PMS and POS to recognize guests and manage bookings from anywhere.
  Loyalty and membership programs encourage customers to become repeat clients.
  Inventory and Resource management keep stock in control and balance.
  Advanced Reporting and Analytics to give valuable insights into business performance and help to track KPIs.
  All the above are examples where a professional management platform like TNG SPA or TNG Golf comes into play, offering a comprehensive solution to streamline and automate all aspects of guest activities management.
  Have you experienced situations with high demand fluctuations when you wish you had a system to help push and control demand? Could you create campaigns for your guests and loyalty members with special offers on your direct booking channels? What if you could automate administrative tasks and make appointment scheduling or tee-time bookings a breeze? Why not stimulate your workforce by optimizing the job, assignment, and commission management process?
  If you want to learn more about our experience and best practice recommendations, stay tuned for part 2 of Guest Activities &amp; Experiences Management or schedule an appointment at one of the following shows where you can find the TNG team. e.g., HITEC Toronto
  https://www.marketwatch.com/press-release/leisure-travel-market-size-2023-28-global-share-top-companies-industry-cagr-811-report-2023-04-06
  About HRS
  Founded in 1990, HRS Hospitality &amp; Retail Systems was created with the aim of providing a superior customer experience, both for service industry companies and their clients. Now, HRS provides innovative management solutions for hotels, restaurants, retail chains, stadiums, spas and fitness clubs. HRS has an impressive portfolio of products and services; these include pre-project analysis, hardware and software supply, strategic IT consulting, solutions implementation and integration, staff training and consulting, 24/7 technical support, plus a wide range of professional customer services. The company has developed an excellent reputation for providing quality services together with a strong global presence. HRS has established itself not just as an IT solution provider but also as a proactive contributor to the hospitality industry.
  Jakob Rieger
  Marketing Manager TNG International
  HRS Hospitality &amp; Retail Systems
  Property Technology
  CRM &amp; Loyalty
  Guest Experience
  Daniel Krisch
  Managing Director TNG International
  Follow
  HRS Hospitality &amp; Retail Systems
  Supplier
  Follow
  Comments (0)
  Sign up or log in to post a comment</v>
      </c>
      <c r="G78" s="5" t="str">
        <f>main!G78</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Guest Activities &amp; Experiences Management Part 1/4: False Sense of Control
 The leisure and activities segment, including the spa and wellness industry, is booming, with more people seeking relaxation and self-care treatments. In 2022 the leisure travel market was valued at more than US$ 800 Billion, with predictions to reach US$ 1,330 Billion by 2028, a growth rate (CAGR) of 8.11% during 2023-2028*,
  As the demand for guest activity services continues to grow, it becomes essential for resort operators, spa owners and golf managers to manage their operations and provide exceptional customer experiences efficiently.
  Today, many operators need to exploit their full potential, as we still see the use of spreadsheets and paper checklists in different parts of the world to manage daily operations. However, this practice offers many opportunities for increased efficiency, revenue, and customer experience.
  At TNG, our primary mission is to help hoteliers, operation managers, and Spa and Golf course operators to simplify their lives by providing them with a guest-centric and fully integrated management platform. Here are a few facts to support our message about why a manual operation (spreadsheet management) is not recommended:
  The hospitality industry has a notoriously high staff turnover rate; consequently, there is a need to quickly train and enable personnel to deliver a personalized guest experience.
  Optimizing resource allocations to maximize productivity and profitability.
  Need for complete data control with centralized customer management (access client details and preferences, automatic messaging).
  Demand from customers to book everything online and see real-time availabilities.
  Resorts and Hotels need data interaction between PMS and POS to recognize guests and manage bookings from anywhere.
  Loyalty and membership programs encourage customers to become repeat clients.
  Inventory and Resource management keep stock in control and balance.
  Advanced Reporting and Analytics to give valuable insights into business performance and help to track KPIs.
  All the above are examples where a professional management platform like TNG SPA or TNG Golf comes into play, offering a comprehensive solution to streamline and automate all aspects of guest activities management.
  Have you experienced situations with high demand fluctuations when you wish you had a system to help push and control demand? Could you create campaigns for your guests and loyalty members with special offers on your direct booking channels? What if you could automate administrative tasks and make appointment scheduling or tee-time bookings a breeze? Why not stimulate your workforce by optimizing the job, assignment, and commission management process?
  If you want to learn more about our experience and best practice recommendations, stay tuned for part 2 of Guest Activities &amp; Experiences Management or schedule an appointment at one of the following shows where you can find the TNG team. e.g., HITEC Toronto
  https://www.marketwatch.com/press-release/leisure-travel-market-size-2023-28-global-share-top-companies-industry-cagr-811-report-2023-04-06
  About HRS
  Founded in 1990, HRS Hospitality &amp; Retail Systems was created with the aim of providing a superior customer experience, both for service industry companies and their clients. Now, HRS provides innovative management solutions for hotels, restaurants, retail chains, stadiums, spas and fitness clubs. HRS has an impressive portfolio of products and services; these include pre-project analysis, hardware and software supply, strategic IT consulting, solutions implementation and integration, staff training and consulting, 24/7 technical support, plus a wide range of professional customer services. The company has developed an excellent reputation for providing quality services together with a strong global presence. HRS has established itself not just as an IT solution provider but also as a proactive contributor to the hospitality industry.
  Jakob Rieger
  Marketing Manager TNG International
  HRS Hospitality &amp; Retail Systems
  Property Technology
  CRM &amp; Loyalty
  Guest Experience
  Daniel Krisch
  Managing Director TNG International
  Follow
  HRS Hospitality &amp; Retail Systems
  Supplier
  Follow
  Comments (0)
  Sign up or log in to post a comment
    ###</v>
      </c>
      <c r="H78" s="5">
        <f>main!H78</f>
        <v>1273</v>
      </c>
      <c r="I78" s="5" t="str">
        <f>main!I78</f>
        <v>org: TNG
country: NA
state: NA
city: NA
industry: Leisure and activities management
risks: NA
items_sold: NA
service_provided: Guest-centric and fully integrated management platform for hoteliers, operation managers, and Spa and Golf course operators
business_relations: NA</v>
      </c>
      <c r="J78" s="5" t="str">
        <f>main!J78</f>
        <v>{'org': 'TNG', 'country': '', 'state': '', 'city': '', 'industry': 'Leisure and activities management', 'risks': '', 'items_sold': '', 'service_provided': 'Guest-centric and fully integrated management platform for hoteliers, operation managers, and Spa and Golf course operators', 'business_relations': '', 'article_id': 5704390080, 'source': 'Hospitality Net'}</v>
      </c>
      <c r="K78" s="9" t="str">
        <f>IF(ISBLANK(main!K78),"",(LEFT(main!K78,3)))</f>
        <v/>
      </c>
      <c r="L78" s="9" t="str">
        <f>IF(ISBLANK(main!L78),"",(LEFT(main!L78,3)))</f>
        <v/>
      </c>
      <c r="M78" s="9" t="str">
        <f>IF(ISBLANK(main!M78),"",(LEFT(main!M78,3)))</f>
        <v/>
      </c>
      <c r="N78" s="9" t="str">
        <f>IF(ISBLANK(main!N78),"",(LEFT(main!N78,3)))</f>
        <v/>
      </c>
      <c r="O78" s="9" t="str">
        <f>IF(ISBLANK(main!O78),"",(LEFT(main!O78,3)))</f>
        <v/>
      </c>
      <c r="P78" s="9" t="str">
        <f>IF(ISBLANK(main!P78),"",(LEFT(main!P78,3)))</f>
        <v/>
      </c>
      <c r="Q78" s="9" t="str">
        <f>IF(ISBLANK(main!Q78),"",(LEFT(main!Q78,3)))</f>
        <v/>
      </c>
      <c r="R78" s="9" t="str">
        <f>IF(ISBLANK(main!R78),"",(LEFT(main!R78,3)))</f>
        <v>LC</v>
      </c>
      <c r="S78" s="9" t="str">
        <f>IF(ISBLANK(main!S78),"",(LEFT(main!S78,3)))</f>
        <v/>
      </c>
      <c r="T78" s="9" t="str">
        <f>IF(ISBLANK(main!T78),"",(LEFT(main!T78,3)))</f>
        <v/>
      </c>
      <c r="U78" t="str">
        <f t="shared" si="1"/>
        <v>5704390080 &amp;  &amp;  &amp;  &amp;  &amp;  &amp;  &amp;  &amp; LC &amp;  \\ \hline</v>
      </c>
    </row>
    <row r="79" spans="1:22" x14ac:dyDescent="0.25">
      <c r="A79" s="5">
        <f>main!A79</f>
        <v>2801</v>
      </c>
      <c r="B79" s="5">
        <f>main!B79</f>
        <v>5684586342</v>
      </c>
      <c r="C79" s="5" t="str">
        <f>main!C79</f>
        <v>Shell and Tube Graphite Block Heat Exchangers Market is expected to drive the tremendous growth by 2029</v>
      </c>
      <c r="D79" s="5" t="str">
        <f>main!D79</f>
        <v>26-May-2023</v>
      </c>
      <c r="E79" s="5" t="str">
        <f>main!E79</f>
        <v>PRSync</v>
      </c>
      <c r="F79" s="5" t="str">
        <f>main!F79</f>
        <v>Market Overview and Insights:
According to IMR Market Reports, Shell and Tube Graphite Block Heat Exchangers Market is expected to grow at a significant growth rate, and the analysis period is 2022-2028, considering the base year as 2021.
The report summarizes all the information collected and serves the customer's requirements. However, these market analyses help in understanding market growth at both global and regional levels. For market data analysis, we have market panorama tools such as Market Dynamics, PESTEL Analysis, SWOT Analysis, Porter Five Forces Analysis, Value Chain Analysis, Technology Roadmap, Regulatory Framework, Price Trend Analysis, Patent Analysis, Covid-19 Impact Analysis, Russia-Ukraine War Impact and others. This will help us understand the market potential. The research report includes quantitative data that helps us fully understand the industry and future market scope.
Top Companies in the Global Shell and Tube Graphite Block Heat Exchangers Market
Mersen, Graphite India Limited, SGL Group, API Heat Transfer, Corrox Remedies, Graphite Technology, Wilk Graphite Germany, Corr Resist ( H.K.Industries ) , Blast Carbo Block, Sai Shradha, Hexa Carb, Omega Graphite, SVI Carbon, Graphicarb, Nantong Xingqiu Graphite, Nantong Sunshine, Nantong Xinbao Graphite Equipment, Qingdao BoHua
Get Sample PDF of Shell and Tube Graphite Block Heat Exchangers Market with Complete TOC, Tables &amp; Figures @ https://www.imrmarketreports.com/request/124696
Research Methodology:
IMR Market Reports inculcated modern methodologies to obtain, summarize and analyze authentic data to produce a highly relevant report which helps to make sound decision making. Primarily, we are working based on research methodologies, including primary and secondary research. We gather data for the secondary research from an assortment of sources, including published official articles, annual reports, official corporate websites, private company journals, and paid databases such as Statista, Factiva, Euromonitor, D&amp;B, and IMR's Data Repository, among others. In the primary research, we contact the key companies in the market, gather the necessary data, and have it analyzed by experts in the industry.
Market research is an ongoing process. Regularly monitor and evaluate market dynamics to stay informed and adapt your strategies accordingly. As market research and consulting firm we offer market research report which is focusing on major parameters including Target Market Identification, Customer Needs and Preferences, Thorough Competitor Analysis, Market Size &amp; Market Analysis, and other major factors. At the end we do provide meaningful insights and actionable recommendations that inform decision-making and strategy development.
Global Shell and Tube Graphite Block Heat Exchangers Market Segmentation:
By Type Outlook:
Fixed Type, Floating Head Type
By Application Outlook:
Chemical Industry, Petroleum, Pharmacy, Agriculture, Food Industry
By Region Outlook:
North America (U.S., Canada, Mexico)
Eastern Europe (Bulgaria, The Czech Republic, Hungary, Poland, Romania, Rest of Eastern Europe)
Western Europe (Germany, U.K., France, Netherlands, Italy, Russia, Spain, Rest of Western Europe)
Asia-Pacific (China, India, Japan, South Korea, Malaysia, Thailand, Vietnam, The Philippines, Australia, New Zealand, Rest of APAC)
Middle East &amp; Africa (Turkey, Saudi Arabia, Bahrain, Kuwait, Qatar, UAE, Israel, South Africa)
South America (Brazil, Argentina, Rest of SA)
Competitive Landscape:
Competitive Analysis of the market in the report identifies various key manufacturers of the market. We do company profiling for major key players. The research report includes Competitive Positioning, Investment Analysis, BCG Matrix, Heat Map Analysis, and Mergers &amp; Acquisitions. It helps the reader understand the strategies and collaborations that players are targeting to combat competition in the market. The comprehensive report offers a significant microscopic look at the market. The reader can identify the footprints of the manufacturers by knowing about the product portfolio, the global price of manufacturers, and production by producers during the forecast period.
Key Benefits of Shell and Tube Graphite Block Heat Exchangers Market Research:
Research Report covers the Industry drivers, restraints, opportunities and challenges
Competitive landscape &amp; strategies of leading key players
Potential &amp; niche segments and regional analysis exhibiting promising growth covered in the study
Recent industry trends and market developments
Research provides historical, current, and projected market size &amp; share, in terms of value
Market intelligence to enable effective decision making
Growth opportunities and trend analysis
Covid-19 Impact analysis and analysis to sustain in fast evolving market
Discount on the Research Report @ https://www.imrmarketreports.com/discount/124696
Read More Our Press Release: -
https://pristineintelligence.com/reports/infusion-pump-market
https://pristineintelligence.com/reports/outdoor-power-equipment-market
https://pristineintelligence.com/reports/sausage-casing-market
https://pristineintelligence.com/reports/annatto-market
https://pristineintelligence.com/reports/medical-clothing-market
https://pristineintelligence.com/reports/cayenne-pepper-market
https://pristineintelligence.com/reports/mineral-ingredients-market</v>
      </c>
      <c r="G79" s="5" t="str">
        <f>main!G79</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Market Overview and Insights:
According to IMR Market Reports, Shell and Tube Graphite Block Heat Exchangers Market is expected to grow at a significant growth rate, and the analysis period is 2022-2028, considering the base year as 2021.
The report summarizes all the information collected and serves the customer's requirements. However, these market analyses help in understanding market growth at both global and regional levels. For market data analysis, we have market panorama tools such as Market Dynamics, PESTEL Analysis, SWOT Analysis, Porter Five Forces Analysis, Value Chain Analysis, Technology Roadmap, Regulatory Framework, Price Trend Analysis, Patent Analysis, Covid-19 Impact Analysis, Russia-Ukraine War Impact and others. This will help us understand the market potential. The research report includes quantitative data that helps us fully understand the industry and future market scope.
Top Companies in the Global Shell and Tube Graphite Block Heat Exchangers Market
Mersen, Graphite India Limited, SGL Group, API Heat Transfer, Corrox Remedies, Graphite Technology, Wilk Graphite Germany, Corr Resist ( H.K.Industries ) , Blast Carbo Block, Sai Shradha, Hexa Carb, Omega Graphite, SVI Carbon, Graphicarb, Nantong Xingqiu Graphite, Nantong Sunshine, Nantong Xinbao Graphite Equipment, Qingdao BoHua
Get Sample PDF of Shell and Tube Graphite Block Heat Exchangers Market with Complete TOC, Tables &amp; Figures @ https://www.imrmarketreports.com/request/124696
Research Methodology:
IMR Market Reports inculcated modern methodologies to obtain, summarize and analyze authentic data to produce a highly relevant report which helps to make sound decision making. Primarily, we are working based on research methodologies, including primary and secondary research. We gather data for the secondary research from an assortment of sources, including published official articles, annual reports, official corporate websites, private company journals, and paid databases such as Statista, Factiva, Euromonitor, D&amp;B, and IMR's Data Repository, among others. In the primary research, we contact the key companies in the market, gather the necessary data, and have it analyzed by experts in the industry.
Market research is an ongoing process. Regularly monitor and evaluate market dynamics to stay informed and adapt your strategies accordingly. As market research and consulting firm we offer market research report which is focusing on major parameters including Target Market Identification, Customer Needs and Preferences, Thorough Competitor Analysis, Market Size &amp; Market Analysis, and other major factors. At the end we do provide meaningful insights and actionable recommendations that inform decision-making and strategy development.
Global Shell and Tube Graphite Block Heat Exchangers Market Segmentation:
By Type Outlook:
Fixed Type, Floating Head Type
By Application Outlook:
Chemical Industry, Petroleum, Pharmacy, Agriculture, Food Industry
By Region Outlook:
North America (U.S., Canada, Mexico)
Eastern Europe (Bulgaria, The Czech Republic, Hungary, Poland, Romania, Rest of Eastern Europe)
Western Europe (Germany, U.K., France, Netherlands, Italy, Russia, Spain, Rest of Western Europe)
Asia-Pacific (China, India, Japan, South Korea, Malaysia, Thailand, Vietnam, The Philippines, Australia, New Zealand, Rest of APAC)
Middle East &amp; Africa (Turkey, Saudi Arabia, Bahrain, Kuwait, Qatar, UAE, Israel, South Africa)
South America (Brazil, Argentina, Rest of SA)
Competitive Landscape:
Competitive Analysis of the market in the report identifies various key manufacturers of the market. We do company profiling for major key players. The research report includes Competitive Positioning, Investment Analysis, BCG Matrix, Heat Map Analysis, and Mergers &amp; Acquisitions. It helps the reader understand the strategies and collaborations that players are targeting to combat competition in the market. The comprehensive report offers a significant microscopic look at the market. The reader can identify the footprints of the manufacturers by knowing about the product portfolio, the global price of manufacturers, and production by producers during the forecast period.
Key Benefits of Shell and Tube Graphite Block Heat Exchangers Market Research:
Research Report covers the Industry drivers, restraints, opportunities and challenges
Competitive landscape &amp; strategies of leading key players
Potential &amp; niche segments and regional analysis exhibiting promising growth covered in the study
Recent industry trends and market developments
Research provides historical, current, and projected market size &amp; share, in terms of value
Market intelligence to enable effective decision making
Growth opportunities and trend analysis
Covid-19 Impact analysis and analysis to sustain in fast evolving market
Discount on the Research Report @ https://www.imrmarketreports.com/discount/124696
Read More Our Press Release: -
https://pristineintelligence.com/reports/infusion-pump-market
https://pristineintelligence.com/reports/outdoor-power-equipment-market
https://pristineintelligence.com/reports/sausage-casing-market
https://pristineintelligence.com/reports/annatto-market
https://pristineintelligence.com/reports/medical-clothing-market
https://pristineintelligence.com/reports/cayenne-pepper-market
https://pristineintelligence.com/reports/mineral-ingredients-market
    ###</v>
      </c>
      <c r="H79" s="5">
        <f>main!H79</f>
        <v>1509</v>
      </c>
      <c r="I79" s="5" t="str">
        <f>main!I79</f>
        <v xml:space="preserve">org: NA
</v>
      </c>
      <c r="J79" s="5" t="str">
        <f>main!J79</f>
        <v>{'org': '', 'article_id': 5684586342, 'source': 'PRSync'}</v>
      </c>
      <c r="K79" s="9" t="str">
        <f>IF(ISBLANK(main!K79),"",(LEFT(main!K79,3)))</f>
        <v/>
      </c>
      <c r="L79" s="9" t="str">
        <f>IF(ISBLANK(main!L79),"",(LEFT(main!L79,3)))</f>
        <v/>
      </c>
      <c r="M79" s="9" t="str">
        <f>IF(ISBLANK(main!M79),"",(LEFT(main!M79,3)))</f>
        <v/>
      </c>
      <c r="N79" s="9" t="str">
        <f>IF(ISBLANK(main!N79),"",(LEFT(main!N79,3)))</f>
        <v/>
      </c>
      <c r="O79" s="9" t="str">
        <f>IF(ISBLANK(main!O79),"",(LEFT(main!O79,3)))</f>
        <v/>
      </c>
      <c r="P79" s="9" t="str">
        <f>IF(ISBLANK(main!P79),"",(LEFT(main!P79,3)))</f>
        <v/>
      </c>
      <c r="Q79" s="9" t="str">
        <f>IF(ISBLANK(main!Q79),"",(LEFT(main!Q79,3)))</f>
        <v/>
      </c>
      <c r="R79" s="9" t="str">
        <f>IF(ISBLANK(main!R79),"",(LEFT(main!R79,3)))</f>
        <v/>
      </c>
      <c r="S79" s="9" t="str">
        <f>IF(ISBLANK(main!S79),"",(LEFT(main!S79,3)))</f>
        <v/>
      </c>
      <c r="T79" s="9" t="str">
        <f>IF(ISBLANK(main!T79),"",(LEFT(main!T79,3)))</f>
        <v/>
      </c>
      <c r="U79" t="str">
        <f t="shared" si="1"/>
        <v>5684586342 &amp;  &amp;  &amp;  &amp;  &amp;  &amp;  &amp;  &amp;  &amp;  \\ \hline</v>
      </c>
      <c r="V79" t="s">
        <v>618</v>
      </c>
    </row>
    <row r="80" spans="1:22" x14ac:dyDescent="0.25">
      <c r="A80" s="5">
        <f>main!A80</f>
        <v>2527</v>
      </c>
      <c r="B80" s="5">
        <f>main!B80</f>
        <v>5686993425</v>
      </c>
      <c r="C80" s="5" t="str">
        <f>main!C80</f>
        <v>Edwards Lifesciences Corporation (EW) is heading in the right direction with an average volume of $3.04M</v>
      </c>
      <c r="D80" s="5" t="str">
        <f>main!D80</f>
        <v>26-May-2023</v>
      </c>
      <c r="E80" s="5" t="str">
        <f>main!E80</f>
        <v>Newsdaemon.com</v>
      </c>
      <c r="F80" s="5" t="str">
        <f>main!F80</f>
        <v>Search  Search   Search  Search  Shaun Noe  May 26, 2023
 Edwards Lifesciences Corporation (EW) is heading in the right direction with an average volume of $3.04M
  As on May 25, 2023, Edwards Lifesciences Corporation (NYSE: EW) started slowly as it slid -2.61% to $81.65. During the day, the stock rose to $84.01 and sunk to $80.94 before settling in for the price of $83.84 at the close. Taking a more long-term approach, EW posted a 52-week range of $67.13-$107.92.
  Top 5 EV Tech Stocks to Buy for 2023
  According a new report published by BloombergNEF on investment in the energy transition, annual spending on passenger EVs hit $388 billion in 2022, up 53% from the year before. Like we said, the boom is accelerating – and the time to buy EV-related tech stocks is now.
  Click Here to Download the FREE Report.
  Sponsored
  It was noted that the giant of the Healthcare sector posted annual sales growth of 9.40% over the last 5 years. Meanwhile, its Annual Earning per share during the time was 12.50%. Nevertheless, stock's Earnings Per Share (EPS) this year is 2.40%. This publicly-traded company's shares outstanding now amounts to $607.50 million, simultaneously with a float of $602.89 million. The organization now has a market capitalization sitting at $49.20 billion. At the time of writing, stock's 50-day Moving Average stood at $85.05, while the 200-day Moving Average is $82.22.
  It is quite fundamental to gauge the extent of the productivity of the business which is accounted for 17300 workers. It has generated 311,121 per worker during the last fiscal year. Meanwhile, its income per employee was 87,971. The stock had 7.89 Receivables turnover and 0.64 Total Asset turnover. For the Profitability, stocks gross margin was +78.31, operating margin was +31.63 and Pretax Margin of +32.84.
  Edwards Lifesciences Corporation (EW) Ownership Facts and Figures
  Another important factor to analyze is how key investors are playing towards the stock of the Medical Devices industry. Edwards Lifesciences Corporation's current insider ownership accounts for 0.10%, in contrast to 84.90% institutional ownership. According to the most recent insider trade that took place on May 24, this organization's Global President TAVR &amp; Surg sold 6,421 shares at the rate of 84.23, making the entire transaction reach 540,841 in total value, affecting insider ownership by 213,794. Preceding that transaction, on May 10, Company's CVP, Chief Financial Officer sold 80,700 for 88.54, making the whole transaction's value amount to 7,145,004. This particular insider is now the holder of 18,294 in total.
  Edwards Lifesciences Corporation (EW) Earnings and Revenue Records
  If we go through the results of last quarter, which was made public on 3/30/2023, the company posted $0.62 earnings per share (EPS) for the quarter, besting the agreed prediction (set at $0.61) by $0.01. This company achieved a net margin of +28.28 while generating a return on equity of 26.14. Wall Street market experts anticipate that the next fiscal year will bring earnings of 0.63 per share during the current fiscal year.
  Edwards Lifesciences Corporation's EPS increase for this current 12-month fiscal period is 2.40% and is forecasted to reach 2.89 in the upcoming year. Considering the longer run, market analysts have predicted that Company's EPS will increase by 9.76% through the next 5 years, which can be compared against the 12.50% growth it accomplished over the previous five years trading on the market.
  Edwards Lifesciences Corporation (NYSE: EW) Trading Performance Indicators
  Let's observe the current performance indicators for Edwards Lifesciences Corporation (EW). It's Quick Ratio in the last reported quarter now stands at 2.20. The Stock has managed to achieve an average true range (ATR) of 1.83. Alongside those numbers, its PE Ratio stands at $33.98, and its Beta score is 1.01. Another valuable indicator worth pondering is a publicly-traded company's price to sales ratio for trailing twelve months, which is currently 8.95. Similarly, its price to free cash flow for trailing twelve months is now 49.93.
  In the same vein, EW's Diluted EPS (Earnings per Share) trailing twelve months is recorded 2.40, a figure that is expected to reach 0.65 in the next quarter, and analysts are predicting that it will be 2.89 at the market close of one year from today.
  Technical Analysis of Edwards Lifesciences Corporation (EW)
  Through scrutinizing the latest numbers posted by the [Edwards Lifesciences Corporation, EW], it can be observed that its last 5-days Average volume of 2.67 million was lower the volume of 3.19 million, it posted the year before. During the previous 9 days, stock's Stochastic %D was recorded 8.19% While, its Average True Range was 1.94.
  Raw Stochastic average of Edwards Lifesciences Corporation (EW) in the period of the previous 100 days is set at 50.12%, which indicates a major rise in contrast to 8.09% during the last 2-weeks. If we go through the volatility metrics of the stock, In the past 14-days, Company's historic volatility was 24.20% that was lower than 28.46% volatility it exhibited in the past 100-days period.
  Tags
  (EW)
  Edwards Lifesciences Corporation
  Edwards Lifesciences Corporation (NYSE: EW)
  EW Shares
  EW Stock
  NYSE: EW
  LEAVE A REPLY Cancel reply
  Comment:
  Please enter your comment!
  Name:*
  Please enter your name here
  Email:*
  You have entered an incorrect email address!
  Please enter your email address here
  Website:
  Save my name, email, and website in this browser for the next time I comment.</v>
      </c>
      <c r="G80" s="5" t="str">
        <f>main!G80</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Search  Search   Search  Search  Shaun Noe  May 26, 2023
 Edwards Lifesciences Corporation (EW) is heading in the right direction with an average volume of $3.04M
  As on May 25, 2023, Edwards Lifesciences Corporation (NYSE: EW) started slowly as it slid -2.61% to $81.65. During the day, the stock rose to $84.01 and sunk to $80.94 before settling in for the price of $83.84 at the close. Taking a more long-term approach, EW posted a 52-week range of $67.13-$107.92.
  Top 5 EV Tech Stocks to Buy for 2023
  According a new report published by BloombergNEF on investment in the energy transition, annual spending on passenger EVs hit $388 billion in 2022, up 53% from the year before. Like we said, the boom is accelerating – and the time to buy EV-related tech stocks is now.
  Click Here to Download the FREE Report.
  Sponsored
  It was noted that the giant of the Healthcare sector posted annual sales growth of 9.40% over the last 5 years. Meanwhile, its Annual Earning per share during the time was 12.50%. Nevertheless, stock's Earnings Per Share (EPS) this year is 2.40%. This publicly-traded company's shares outstanding now amounts to $607.50 million, simultaneously with a float of $602.89 million. The organization now has a market capitalization sitting at $49.20 billion. At the time of writing, stock's 50-day Moving Average stood at $85.05, while the 200-day Moving Average is $82.22.
  It is quite fundamental to gauge the extent of the productivity of the business which is accounted for 17300 workers. It has generated 311,121 per worker during the last fiscal year. Meanwhile, its income per employee was 87,971. The stock had 7.89 Receivables turnover and 0.64 Total Asset turnover. For the Profitability, stocks gross margin was +78.31, operating margin was +31.63 and Pretax Margin of +32.84.
  Edwards Lifesciences Corporation (EW) Ownership Facts and Figures
  Another important factor to analyze is how key investors are playing towards the stock of the Medical Devices industry. Edwards Lifesciences Corporation's current insider ownership accounts for 0.10%, in contrast to 84.90% institutional ownership. According to the most recent insider trade that took place on May 24, this organization's Global President TAVR &amp; Surg sold 6,421 shares at the rate of 84.23, making the entire transaction reach 540,841 in total value, affecting insider ownership by 213,794. Preceding that transaction, on May 10, Company's CVP, Chief Financial Officer sold 80,700 for 88.54, making the whole transaction's value amount to 7,145,004. This particular insider is now the holder of 18,294 in total.
  Edwards Lifesciences Corporation (EW) Earnings and Revenue Records
  If we go through the results of last quarter, which was made public on 3/30/2023, the company posted $0.62 earnings per share (EPS) for the quarter, besting the agreed prediction (set at $0.61) by $0.01. This company achieved a net margin of +28.28 while generating a return on equity of 26.14. Wall Street market experts anticipate that the next fiscal year will bring earnings of 0.63 per share during the current fiscal year.
  Edwards Lifesciences Corporation's EPS increase for this current 12-month fiscal period is 2.40% and is forecasted to reach 2.89 in the upcoming year. Considering the longer run, market analysts have predicted that Company's EPS will increase by 9.76% through the next 5 years, which can be compared against the 12.50% growth it accomplished over the previous five years trading on the market.
  Edwards Lifesciences Corporation (NYSE: EW) Trading Performance Indicators
  Let's observe the current performance indicators for Edwards Lifesciences Corporation (EW). It's Quick Ratio in the last reported quarter now stands at 2.20. The Stock has managed to achieve an average true range (ATR) of 1.83. Alongside those numbers, its PE Ratio stands at $33.98, and its Beta score is 1.01. Another valuable indicator worth pondering is a publicly-traded company's price to sales ratio for trailing twelve months, which is currently 8.95. Similarly, its price to free cash flow for trailing twelve months is now 49.93.
  In the same vein, EW's Diluted EPS (Earnings per Share) trailing twelve months is recorded 2.40, a figure that is expected to reach 0.65 in the next quarter, and analysts are predicting that it will be 2.89 at the market close of one year from today.
  Technical Analysis of Edwards Lifesciences Corporation (EW)
  Through scrutinizing the latest numbers posted by the [Edwards Lifesciences Corporation, EW], it can be observed that its last 5-days Average volume of 2.67 million was lower the volume of 3.19 million, it posted the year before. During the previous 9 days, stock's Stochastic %D was recorded 8.19% While, its Average True Range was 1.94.
  Raw Stochastic average of Edwards Lifesciences Corporation (EW) in the period of the previous 100 days is set at 50.12%, which indicates a major rise in contrast to 8.09% during the last 2-weeks. If we go through the volatility metrics of the stock, In the past 14-days, Company's historic volatility was 24.20% that was lower than 28.46% volatility it exhibited in the past 100-days period.
  Tags
  (EW)
  Edwards Lifesciences Corporation
  Edwards Lifesciences Corporation (NYSE: EW)
  EW Shares
  EW Stock
  NYSE: EW
  LEAVE A REPLY Cancel reply
  Comment:
  Please enter your comment!
  Name:*
  Please enter your name here
  Email:*
  You have entered an incorrect email address!
  Please enter your email address here
  Website:
  Save my name, email, and website in this browser for the next time I comment.
    ###</v>
      </c>
      <c r="H80" s="5">
        <f>main!H80</f>
        <v>1819</v>
      </c>
      <c r="I80" s="5" t="str">
        <f>main!I80</f>
        <v>org: Edwards Lifesciences Corporation
country: NA
state: NA
city: NA
industry: Healthcare/Medical Devices
risks: NA
items_sold: NA
service_provided: NA
business_relations: NA</v>
      </c>
      <c r="J80" s="5" t="str">
        <f>main!J80</f>
        <v>{'org': 'Edwards Lifesciences Corporation', 'country': '', 'state': '', 'city': '', 'industry': 'Healthcare/Medical Devices', 'risks': '', 'items_sold': '', 'service_provided': '', 'business_relations': '', 'article_id': 5686993425, 'source': 'Newsdaemon.com'}</v>
      </c>
      <c r="K80" s="9" t="str">
        <f>IF(ISBLANK(main!K80),"",(LEFT(main!K80,3)))</f>
        <v/>
      </c>
      <c r="L80" s="9" t="str">
        <f>IF(ISBLANK(main!L80),"",(LEFT(main!L80,3)))</f>
        <v/>
      </c>
      <c r="M80" s="9" t="str">
        <f>IF(ISBLANK(main!M80),"",(LEFT(main!M80,3)))</f>
        <v/>
      </c>
      <c r="N80" s="9" t="str">
        <f>IF(ISBLANK(main!N80),"",(LEFT(main!N80,3)))</f>
        <v/>
      </c>
      <c r="O80" s="9" t="str">
        <f>IF(ISBLANK(main!O80),"",(LEFT(main!O80,3)))</f>
        <v/>
      </c>
      <c r="P80" s="9" t="str">
        <f>IF(ISBLANK(main!P80),"",(LEFT(main!P80,3)))</f>
        <v/>
      </c>
      <c r="Q80" s="9" t="str">
        <f>IF(ISBLANK(main!Q80),"",(LEFT(main!Q80,3)))</f>
        <v/>
      </c>
      <c r="R80" s="9" t="str">
        <f>IF(ISBLANK(main!R80),"",(LEFT(main!R80,3)))</f>
        <v/>
      </c>
      <c r="S80" s="9" t="str">
        <f>IF(ISBLANK(main!S80),"",(LEFT(main!S80,3)))</f>
        <v/>
      </c>
      <c r="T80" s="9" t="str">
        <f>IF(ISBLANK(main!T80),"",(LEFT(main!T80,3)))</f>
        <v/>
      </c>
      <c r="U80" t="str">
        <f t="shared" si="1"/>
        <v>5686993425 &amp;  &amp;  &amp;  &amp;  &amp;  &amp;  &amp;  &amp;  &amp;  \\ \hline</v>
      </c>
      <c r="V80" t="s">
        <v>618</v>
      </c>
    </row>
    <row r="81" spans="1:22" x14ac:dyDescent="0.25">
      <c r="A81" s="5">
        <f>main!A81</f>
        <v>3752</v>
      </c>
      <c r="B81" s="5">
        <f>main!B81</f>
        <v>5677657373</v>
      </c>
      <c r="C81" s="5" t="str">
        <f>main!C81</f>
        <v>Ghiphy is expensive for Meta: Zuckerberg paid 315 million dollars and now sells it for 53</v>
      </c>
      <c r="D81" s="5" t="str">
        <f>main!D81</f>
        <v>24-May-2023</v>
      </c>
      <c r="E81" s="5" t="str">
        <f>main!E81</f>
        <v>USA News</v>
      </c>
      <c r="F81" s="5" t="str">
        <f>main!F81</f>
        <v>Giphy, the world's largest collection of GIFs and stickers, has become a bad deal for Meta, the parent of Facebook, Instagram, WhatsApp and Messenger.
Giphy, the world's largest col le ction of GIFs and stickers, has become a bad deal for Meta, the parent of Facebook, Instagram, WhatsApp and Messenger. The American giant will have to sell this database for 53 million dollars (about 49 million euros) to Shutterstock, by order of the British competition regulator.
 The UK Competition and Markets Authority (CMA) halted the Giphy purchase operation in 2022, two years after its acquisition. Now, the British regulator forces to sell this service.
 The problem for Meta is that it has sold it for much less than what it bought: in its day, it paid 315 million dollars for Giphy; now, he sells it to Shutterstock for 53 million. A considerable difference and that comes at a bad time for
 Zuckerberg 's company, which has announced numerous cuts and layoffs in the last year.
 Shutterstock, a licensed content provider in New York, is pleased with the deal. "This is an exciting next step in Shutterstock's journey as a comprehensive creative platform," company CEO Paul Hennessy said in a statement.
 Hennessy intends to "leverage Shutterstock's unique capabilities in content and metadata monetization, generative AI, studio production, and creative automation to enable the commercialization of our GIF library as it rolls out this offering to clients."
 In another statement, Giphy values ​​its work, ensuring that its library of GIFs and stickers generates more than 1,300 million search queries daily and generates more than 15,000 million impressions daily in applications such as Instagram, Facebook, WhatsApp, Microsoft, TikTok, Samsung, Twitter, Slack and Discord.
 Meta has signed one of its worst investments with Giphy. And the sale does not exactly come at one of his best moments. This operation comes after the company led by Mark Zuckerberg has announced numerous cuts. The metaverse isn't working either, even if you keep spending millions of dollars on it. The businessman is convinced that it is a matter of time.
 Poor economic results have resulted in numerous layoffs. In mid-March, the technology company announced that it would cut another 10,000 jobs in the coming months - which is in addition to the 11,000 layoffs announced in 2023 - and would abandon plans to fill some 5,000 vacancies that it had open.</v>
      </c>
      <c r="G81" s="5" t="str">
        <f>main!G81</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Giphy, the world's largest collection of GIFs and stickers, has become a bad deal for Meta, the parent of Facebook, Instagram, WhatsApp and Messenger.
Giphy, the world's largest col le ction of GIFs and stickers, has become a bad deal for Meta, the parent of Facebook, Instagram, WhatsApp and Messenger. The American giant will have to sell this database for 53 million dollars (about 49 million euros) to Shutterstock, by order of the British competition regulator.
 The UK Competition and Markets Authority (CMA) halted the Giphy purchase operation in 2022, two years after its acquisition. Now, the British regulator forces to sell this service.
 The problem for Meta is that it has sold it for much less than what it bought: in its day, it paid 315 million dollars for Giphy; now, he sells it to Shutterstock for 53 million. A considerable difference and that comes at a bad time for
 Zuckerberg 's company, which has announced numerous cuts and layoffs in the last year.
 Shutterstock, a licensed content provider in New York, is pleased with the deal. "This is an exciting next step in Shutterstock's journey as a comprehensive creative platform," company CEO Paul Hennessy said in a statement.
 Hennessy intends to "leverage Shutterstock's unique capabilities in content and metadata monetization, generative AI, studio production, and creative automation to enable the commercialization of our GIF library as it rolls out this offering to clients."
 In another statement, Giphy values ​​its work, ensuring that its library of GIFs and stickers generates more than 1,300 million search queries daily and generates more than 15,000 million impressions daily in applications such as Instagram, Facebook, WhatsApp, Microsoft, TikTok, Samsung, Twitter, Slack and Discord.
 Meta has signed one of its worst investments with Giphy. And the sale does not exactly come at one of his best moments. This operation comes after the company led by Mark Zuckerberg has announced numerous cuts. The metaverse isn't working either, even if you keep spending millions of dollars on it. The businessman is convinced that it is a matter of time.
 Poor economic results have resulted in numerous layoffs. In mid-March, the technology company announced that it would cut another 10,000 jobs in the coming months - which is in addition to the 11,000 layoffs announced in 2023 - and would abandon plans to fill some 5,000 vacancies that it had open.
    ###</v>
      </c>
      <c r="H81" s="5">
        <f>main!H81</f>
        <v>938</v>
      </c>
      <c r="I81" s="5" t="str">
        <f>main!I81</f>
        <v>org: Giphy
country: NA
state: NA
city: NA
industry: Digital Media
risks: regulatory; financial
items_sold: NA
service_provided: GIFs and stickers library
business_relations: Meta, Facebook, Instagram, WhatsApp, Messenger, Shutterstock</v>
      </c>
      <c r="J81" s="5" t="str">
        <f>main!J81</f>
        <v>{'org': 'Giphy', 'country': '', 'state': '', 'city': '', 'industry': 'Digital Media', 'risks': 'regulatory; financial', 'items_sold': '', 'service_provided': 'GIFs and stickers library', 'business_relations': 'Meta, Facebook, Instagram, WhatsApp, Messenger, Shutterstock', 'article_id': 5677657373, 'source': 'USA News'}</v>
      </c>
      <c r="K81" s="9" t="str">
        <f>IF(ISBLANK(main!K81),"",(LEFT(main!K81,3)))</f>
        <v/>
      </c>
      <c r="L81" s="9" t="str">
        <f>IF(ISBLANK(main!L81),"",(LEFT(main!L81,3)))</f>
        <v/>
      </c>
      <c r="M81" s="9" t="str">
        <f>IF(ISBLANK(main!M81),"",(LEFT(main!M81,3)))</f>
        <v/>
      </c>
      <c r="N81" s="9" t="str">
        <f>IF(ISBLANK(main!N81),"",(LEFT(main!N81,3)))</f>
        <v/>
      </c>
      <c r="O81" s="9" t="str">
        <f>IF(ISBLANK(main!O81),"",(LEFT(main!O81,3)))</f>
        <v/>
      </c>
      <c r="P81" s="9" t="str">
        <f>IF(ISBLANK(main!P81),"",(LEFT(main!P81,3)))</f>
        <v/>
      </c>
      <c r="Q81" s="9" t="str">
        <f>IF(ISBLANK(main!Q81),"",(LEFT(main!Q81,3)))</f>
        <v/>
      </c>
      <c r="R81" s="9" t="str">
        <f>IF(ISBLANK(main!R81),"",(LEFT(main!R81,3)))</f>
        <v/>
      </c>
      <c r="S81" s="9" t="str">
        <f>IF(ISBLANK(main!S81),"",(LEFT(main!S81,3)))</f>
        <v/>
      </c>
      <c r="T81" s="9" t="str">
        <f>IF(ISBLANK(main!T81),"",(LEFT(main!T81,3)))</f>
        <v/>
      </c>
      <c r="U81" t="str">
        <f t="shared" si="1"/>
        <v>5677657373 &amp;  &amp;  &amp;  &amp;  &amp;  &amp;  &amp;  &amp;  &amp;  \\ \hline</v>
      </c>
      <c r="V81" t="s">
        <v>618</v>
      </c>
    </row>
    <row r="82" spans="1:22" x14ac:dyDescent="0.25">
      <c r="A82" s="5">
        <f>main!A82</f>
        <v>3321</v>
      </c>
      <c r="B82" s="5">
        <f>main!B82</f>
        <v>5680808112</v>
      </c>
      <c r="C82" s="5" t="str">
        <f>main!C82</f>
        <v>Global Hanging Trash Bag Holder Market Research Report 2023</v>
      </c>
      <c r="D82" s="5" t="str">
        <f>main!D82</f>
        <v>25-May-2023</v>
      </c>
      <c r="E82" s="5" t="str">
        <f>main!E82</f>
        <v>ReportsnReports</v>
      </c>
      <c r="F82" s="5" t="str">
        <f>main!F82</f>
        <v xml:space="preserve">Table of Contents
1 Hanging Trash Bag Holder Market Overview
1.1 Product Overview and Scope of Hanging Trash Bag Holder
1.2 Hanging Trash Bag Holder Segment by Type
1.2.1 Global Hanging Trash Bag Holder Market Value Comparison by Type (2023-2029)
1.2.2 Stainless Steel
1.2.3 Plastic
1.2.4 Others
1.3 Hanging Trash Bag Holder Segment by Application
1.3.1 Global Hanging Trash Bag Holder Market Value by Application: (2023-2029)
1.3.2 Hotels
1.3.3 School
1.3.4 Household
1.3.5 Others
1.4 Global Hanging Trash Bag Holder Market Size Estimates and Forecasts
1.4.1 Global Hanging Trash Bag Holder Revenue 2018-2029
1.4.2 Global Hanging Trash Bag Holder Sales 2018-2029
1.4.3 Global Hanging Trash Bag Holder Market Average Price (2018-2029)
1.5 Assumptions and Limitations
2 Hanging Trash Bag Holder Market Competition by Manufacturers
2.1 Global Hanging Trash Bag Holder Sales Market Share by Manufacturers (2018-2023)
2.2 Global Hanging Trash Bag Holder Revenue Market Share by Manufacturers (2018-2023)
2.3 Global Hanging Trash Bag Holder Average Price by Manufacturers (2018-2023)
2.4 Global Hanging Trash Bag Holder Industry Ranking 2021 VS 2022 VS 2023
2.5 Global Key Manufacturers of Hanging Trash Bag Holder, Manufacturing Sites &amp; Headquarters
2.6 Global Key Manufacturers of Hanging Trash Bag Holder, Product Type &amp; Application
2.7 Hanging Trash Bag Holder Market Competitive Situation and Trends
2.7.1 Hanging Trash Bag Holder Market Concentration Rate
2.7.2 The Global Top 5 and Top 10 Largest Hanging Trash Bag Holder Players Market Share by Revenue
2.7.3 Global Hanging Trash Bag Holder Market Share by Company Type (Tier 1, Tier 2 and Tier 3)
2.8 Manufacturers Mergers &amp; Acquisitions, Expansion Plans
3 Hanging Trash Bag Holder Retrospective Market Scenario by Region
3.1 Global Hanging Trash Bag Holder Market Size by Region: 2018 Versus 2022 Versus 2029
3.2 Global Hanging Trash Bag Holder Global Hanging Trash Bag Holder Sales by Region: 2018-2029
3.2.1 Global Hanging Trash Bag Holder Sales by Region: 2018-2023
3.2.2 Global Hanging Trash Bag Holder Sales by Region: 2024-2029
3.3 Global Hanging Trash Bag Holder Global Hanging Trash Bag Holder Revenue by Region: 2018-2029
3.3.1 Global Hanging Trash Bag Holder Revenue by Region: 2018-2023
3.3.2 Global Hanging Trash Bag Holder Revenue by Region: 2024-2029
3.4 North America Hanging Trash Bag Holder Market Facts &amp; Figures by Country
3.4.1 North America Hanging Trash Bag Holder Market Size by Country: 2018 VS 2022 VS 2029
3.4.2 North America Hanging Trash Bag Holder Sales by Country (2018-2029)
3.4.3 North America Hanging Trash Bag Holder Revenue by Country (2018-2029)
3.4.4 United States
3.4.5 Canada
3.5 Europe Hanging Trash Bag Holder Market Facts &amp; Figures by Country
3.5.1 Europe Hanging Trash Bag Holder Market Size by Country: 2018 VS 2022 VS 2029
3.5.2 Europe Hanging Trash Bag Holder Sales by Country (2018-2029)
3.5.3 Europe Hanging Trash Bag Holder Revenue by Country (2018-2029)
3.5.4 Germany
3.5.5 France
3.5.6 U.K.
3.5.7 Italy
3.5.8 Russia
3.6 Asia Pacific Hanging Trash Bag Holder Market Facts &amp; Figures by Country
3.6.1 Asia Pacific Hanging Trash Bag Holder Market Size by Country: 2018 VS 2022 VS 2029
3.6.2 Asia Pacific Hanging Trash Bag Holder Sales by Country (2018-2029)
3.6.3 Asia Pacific Hanging Trash Bag Holder Revenue by Country (2018-2029)
3.6.4 China
3.6.5 Japan
3.6.6 South Korea
3.6.7 India
3.6.8 Australia
3.6.9 China Taiwan
3.6.10 Southeast Asia
3.7 Latin America Hanging Trash Bag Holder Market Facts &amp; Figures by Country
3.7.1 Latin America Hanging Trash Bag Holder Market Size by Country: 2018 VS 2022 VS 2029
3.7.2 Latin America Hanging Trash Bag Holder Sales by Country (2018-2029)
3.7.3 Latin America Hanging Trash Bag Holder Revenue by Country (2018-2029)
3.7.4 Mexico
3.7.5 Brazil
3.7.6 Argentina
3.7.7 Colombia
3.8 Middle East and Africa Hanging Trash Bag Holder Market Facts &amp; Figures by Country
3.8.1 Middle East and Africa Hanging Trash Bag Holder Market Size by Country: 2018 VS 2022 VS 2029
3.8.2 Middle East and Africa Hanging Trash Bag Holder Sales by Country (2018-2029)
3.8.3 Middle East and Africa Hanging Trash Bag Holder Revenue by Country (2018-2029)
3.8.4 Turkey
3.8.5 Saudi Arabia
3.8.6 UAE
4 Segment by Type
4.1 Global Hanging Trash Bag Holder Sales by Type (2018-2029)
4.1.1 Global Hanging Trash Bag Holder Sales by Type (2018-2023)
4.1.2 Global Hanging Trash Bag Holder Sales by Type (2024-2029)
4.1.3 Global Hanging Trash Bag Holder Sales Market Share by Type (2018-2029)
4.2 Global Hanging Trash Bag Holder Revenue by Type (2018-2029)
4.2.1 Global Hanging Trash Bag Holder Revenue by Type (2018-2023)
4.2.2 Global Hanging Trash Bag Holder Revenue by Type (2024-2029)
4.2.3 Global Hanging Trash Bag Holder Revenue Market Share by Type (2018-2029)
4.3 Global Hanging Trash Bag Holder Price by Type (2018-2029)
5 Segment by Application
5.1 Global Hanging Trash Bag Holder Sales by Application (2018-2029)
5.1.1 Global Hanging Trash Bag Holder Sales by Application (2018-2023)
5.1.2 Global Hanging Trash Bag Holder Sales by Application (2024-2029)
5.1.3 Global Hanging Trash Bag Holder Sales Market Share by Application (2018-2029)
5.2 Global Hanging Trash Bag Holder Revenue by Application (2018-2029)
5.2.1 Global Hanging Trash Bag Holder Revenue by Application (2018-2023)
5.2.2 Global Hanging Trash Bag Holder Revenue by Application (2024-2029)
5.2.3 Global Hanging Trash Bag Holder Revenue Market Share by Application (2018-2029)
5.3 Global Hanging Trash Bag Holder Price by Application (2018-2029)
6 Key Companies Profiled
6.1 Driak
6.1.1 Driak Corporation Information
6.1.2 Driak Description and Business Overview
6.1.3 Driak Hanging Trash Bag Holder Sales, Revenue and Gross Margin (2018-2023)
6.1.4 Driak Hanging Trash Bag Holder Product Portfolio
6.1.5 Driak Recent Developments/Updates
6.2 OYSIR
6.2.1 OYSIR Corporation Information
6.2.2 OYSIR Description and Business Overview
6.2.3 OYSIR Hanging Trash Bag Holder Sales, Revenue and Gross Margin (2018-2023)
6.2.4 OYSIR Hanging Trash Bag Holder Product Portfolio
6.2.5 OYSIR Recent Developments/Updates
6.3 Rubbermaid
6.3.1 Rubbermaid Corporation Information
6.3.2 Rubbermaid Description and Business Overview
6.3.3 Rubbermaid Hanging Trash Bag Holder Sales, Revenue and Gross Margin (2018-2023)
6.3.4 Rubbermaid Hanging Trash Bag Holder Product Portfolio
6.3.5 Rubbermaid Recent Developments/Updates
6.4 mDesign
6.4.1 mDesign Corporation Information
6.4.2 mDesign Description and Business Overview
6.4.3 mDesign Hanging Trash Bag Holder Sales, Revenue and Gross Margin (2018-2023)
6.4.4 mDesign Hanging Trash Bag Holder Product Portfolio
6.4.5 mDesign Recent Developments/Updates
6.5 iTouchless
6.5.1 iTouchless Corporation Information
6.5.2 iTouchless Description and Business Overview
6.5.3 iTouchless Hanging Trash Bag Holder Sales, Revenue and Gross Margin (2018-2023)
6.5.4 iTouchless Hanging Trash Bag Holder Product Portfolio
6.5.5 iTouchless Recent Developments/Updates
6.6 Lunies Over The Cabinet
6.6.1 Lunies Over The Cabinet Corporation Information
6.6.2 Lunies Over The Cabinet Description and Business Overview
6.6.3 Lunies Over The Cabinet Hanging Trash Bag Holder Sales, Revenue and Gross Margin (2018-2023)
6.6.4 Lunies Over The Cabinet Hanging Trash Bag Holder Product Portfolio
6.6.5 Lunies Over The Cabinet Recent Developments/Updates
6.7 Meiloi
6.6.1 Meiloi Corporation Information
6.6.2 Meiloi Description and Business Overview
6.6.3 Meiloi Hanging Trash Bag Holder Sales, Revenue and Gross Margin (2018-2023)
6.4.4 Meiloi Hanging Trash Bag Holder Product Portfolio
6.7.5 Meiloi Recent Developments/Updates
6.8 nediea
6.8.1 nediea Corporation Information
6.8.2 nediea Description and Business Overview
6.8.3 nediea Hanging Trash Bag Holder Sales, Revenue and Gross Margin (2018-2023)
6.8.4 nediea Hanging Trash Bag Holder Product Portfolio
6.8.5 nediea Recent Developments/Updates
6.9 VinBee
6.9.1 VinBee Corporation Information
6.9.2 VinBee Description and Business Overview
6.9.3 VinBee Hanging Trash Bag Holder Sales, Revenue and Gross Margin (2018-2023)
6.9.4 VinBee Hanging Trash Bag Holder Product Portfolio
6.9.5 VinBee Recent Developments/Updates
6.10 HNYYZL
6.10.1 HNYYZL Corporation Information
6.10.2 HNYYZL Description and Business Overview
6.10.3 HNYYZL Hanging Trash Bag Holder Sales, Revenue and Gross Margin (2018-2023)
6.10.4 HNYYZL Hanging Trash Bag Holder Product Portfolio
6.10.5 HNYYZL Recent Developments/Updates
6.11 PHUNAYA
6.11.1 PHUNAYA Corporation Information
6.11.2 PHUNAYA Hanging Trash Bag Holder Description and Business Overview
6.11.3 PHUNAYA Hanging Trash Bag Holder Sales, Revenue and Gross Margin (2018-2023)
6.11.4 PHUNAYA Hanging Trash Bag Holder Product Portfolio
6.11.5 PHUNAYA Recent Developments/Updates
6.12 Hotop
6.12.1 Hotop Corporation Information
6.12.2 Hotop Hanging Trash Bag Holder Description and Business Overview
6.12.3 Hotop Hanging Trash Bag Holder Sales, Revenue and Gross Margin (2018-2023)
6.12.4 Hotop Hanging Trash Bag Holder Product Portfolio
6.12.5 Hotop Recent Developments/Updates
6.13 KUJOBUY
6.13.1 KUJOBUY Corporation Information
6.13.2 KUJOBUY Hanging Trash Bag Holder Description and Business Overview
6.13.3 KUJOBUY Hanging Trash Bag Holder Sales, Revenue and Gross Margin (2018-2023)
6.13.4 KUJOBUY Hanging Trash Bag Holder Product Portfolio
6.13.5 KUJOBUY Recent Developments/Updates
6.14 Dt
6.14.1 Dt Corporation Information
6.14.2 Dt Hanging Trash Bag Holder Description and Business Overview
6.14.3 Dt Hanging Trash Bag Holder Sales, Revenue and Gross Margin (2018-2023)
6.14.4 Dt Hanging Trash Bag Holder Product Portfolio
6.14.5 Dt Recent Developments/Updates
6.15 vcseven
6.15.1 vcseven Corporation Information
6.15.2 vcseven Hanging Trash Bag Holder Description and Business Overview
6.15.3 vcseven Hanging Trash Bag Holder Sales, Revenue and Gross Margin (2018-2023)
6.15.4 vcseven Hanging Trash Bag Holder Product Portfolio
6.15.5 vcseven Recent Developments/Updates
6.16 WYZBEN
6.16.1 WYZBEN Corporation Information
6.16.2 WYZBEN Hanging Trash Bag Holder Description and Business Overview
6.16.3 WYZBEN Hanging Trash Bag Holder Sales, Revenue and Gross Margin (2018-2023)
6.16.4 WYZBEN Hanging Trash Bag Holder Product Portfolio
6.16.5 WYZBEN Recent Developments/Updates
7 Industry Chain and Sales Channels Analysis
7.1 Hanging Trash Bag Holder Industry Chain Analysis
7.2 Hanging Trash Bag Holder Key Raw Materials
7.2.1 Key Raw Materials
7.2.2 Raw Materials Key Suppliers
7.3 Hanging Trash Bag Holder Production Mode &amp; Process
7.4 Hanging Trash Bag Holder Sales and Marketing
7.4.1 Hanging Trash Bag Holder Sales Channels
7.4.2 Hanging Trash Bag Holder Distributors
7.5 Hanging Trash Bag Holder Customers
8 Hanging Trash Bag Holder Market Dynamics
8.1 Hanging Trash Bag Holder Industry Trends
8.2 Hanging Trash Bag Holder Market Drivers
8.3 Hanging Trash Bag Holder Market Challenges
8.4 Hanging Trash Bag Holder Market Restraints
9 Research Finding and Conclusion
10 Methodology and Data Source
10.1 Methodology/Research Approach
10.1.1 Research Programs/Design
10.1.2 Market Size Estimation
10.1.3 Market Breakdown and Data Triangulation
10.2 Data Source
10.2.1 Secondary Sources
10.2.2 Primary Sources
10.3 Author List
10.4 Disclaimer
List of Tables
Table 1. Global Hanging Trash Bag Holder Market Value Comparison by Type (2023-2029) &amp; (US$ Million)
Table 2. Global Hanging Trash Bag Holder Market Value Comparison by Application (2023-2029) &amp; (US$ Million)
Table 3. Global Hanging Trash Bag Holder Market Competitive Situation by Manufacturers in 2022
Table 4. Global Hanging Trash Bag Holder Sales (K Units) of Key Manufacturers (2018-2023)
Table 5. Global Hanging Trash Bag Holder Sales Market Share by Manufacturers (2018-2023)
Table 6. Global Hanging Trash Bag Holder Revenue (US$ Million) by Manufacturers (2018-2023)
Table 7. Global Hanging Trash Bag Holder Revenue Share by Manufacturers (2018-2023)
Table 8. Global Market Hanging Trash Bag Holder Average Price (US$/Unit) of Key Manufacturers (2018-2023)
Table 9. Global Key Players of Hanging Trash Bag Holder, Industry Ranking, 2021 VS 2022 VS 2023
Table 10. Global Key Manufacturers of Hanging Trash Bag Holder, Manufacturing Sites &amp; Headquarters
Table 11. Global Key Manufacturers of Hanging Trash Bag Holder, Product Type &amp; Application
Table 12. Global Key Manufacturers of Hanging Trash Bag Holder, Date of Enter into This Industry
Table 13. Global Manufacturers Market Concentration Ratio (CR5 and HHI)
Table 14. Global Hanging Trash Bag Holder by Company Type (Tier 1, Tier 2, and Tier 3) &amp; (based on the Revenue in Hanging Trash Bag Holder as of 2022)
Table 15. Manufacturers Mergers &amp; Acquisitions, Expansion Plans
Table 16. Global Hanging Trash Bag Holder Market Size by Region (US$ Million): 2018 VS 2022 VS 2029
Table 17. Global Hanging Trash Bag Holder Sales by Region (2018-2023) &amp; (K Units)
Table 18. Global Hanging Trash Bag Holder Sales Market Share by Region (2018-2023)
Table 19. Global Hanging Trash Bag Holder Sales by Region (2024-2029) &amp; (K Units)
Table 20. Global Hanging Trash Bag Holder Sales Market Share by Region (2024-2029)
Table 21. Global Hanging Trash Bag Holder Revenue by Region (2018-2023) &amp; (US$ Million)
Table 22. Global Hanging Trash Bag Holder Revenue Market Share by Region (2018-2023)
Table 23. Global Hanging Trash Bag Holder Revenue by Region (2024-2029) &amp; (US$ Million)
Table 24. Global Hanging Trash Bag Holder Revenue Market Share by Region (2024-2029)
Table 25. North America Hanging Trash Bag Holder Revenue by Country: 2018 VS 2022 VS 2029 (US$ Million)
Table 26. North America Hanging Trash Bag Holder Sales by Country (2018-2023) &amp; (K Units)
Table 27. North America Hanging Trash Bag Holder Sales by Country (2024-2029) &amp; (K Units)
Table 28. North America Hanging Trash Bag Holder Revenue by Country (2018-2023) &amp; (US$ Million)
Table 29. North America Hanging Trash Bag Holder Revenue by Country (2024-2029) &amp; (US$ Million)
Table 30. Europe Hanging Trash Bag Holder Revenue by Country: 2018 VS 2022 VS 2029 (US$ Million)
Table 31. Europe Hanging Trash Bag Holder Sales by Country (2018-2023) &amp; (K Units)
Table 32. Europe Hanging Trash Bag Holder Sales by Country (2024-2029) &amp; (K Units)
Table 33. Europe Hanging Trash Bag Holder Revenue by Country (2018-2023) &amp; (US$ Million)
Table 34. Europe Hanging Trash Bag Holder Revenue by Country (2024-2029) &amp; (US$ Million)
Table 35. Asia Pacific Hanging Trash Bag Holder Revenue by Region: 2018 VS 2022 VS 2029 (US$ Million)
Table 36. Asia Pacific Hanging Trash Bag Holder Sales by Region (2018-2023) &amp; (K Units)
Table 37. Asia Pacific Hanging Trash Bag Holder Sales by Region (2024-2029) &amp; (K Units)
Table 38. Asia Pacific Hanging Trash Bag Holder Revenue by Region (2018-2023) &amp; (US$ Million)
Table 39. Asia Pacific Hanging Trash Bag Holder Revenue by Region (2024-2029) &amp; (US$ Million)
Table 40. Latin America Hanging Trash Bag Holder Revenue by Country: 2018 VS 2022 VS 2029 (US$ Million)
Table 41. Latin America Hanging Trash Bag Holder Sales by Country (2018-2023) &amp; (K Units)
Table 42. Latin America Hanging Trash Bag Holder Sales by Country (2024-2029) &amp; (K Units)
Table 43. Latin America Hanging Trash Bag Holder Revenue by Country (2018-2023) &amp; (US$ Million)
Table 44. Latin America Hanging Trash Bag Holder Revenue by Country (2024-2029) &amp; (US$ Million)
Table 45. Middle East &amp; Africa Hanging Trash Bag Holder Revenue by Country: 2018 VS 2022 VS 2029 (US$ Million)
Table 46. Middle East &amp; Africa Hanging Trash Bag Holder Sales by Country (2018-2023) &amp; (K Units)
Table 47. Middle East &amp; Africa Hanging Trash Bag Holder Sales by Country (2024-2029) &amp; (K Units)
Table 48. Middle East &amp; Africa Hanging Trash Bag Holder Revenue by Country (2018-2023) &amp; (US$ Million)
Table 49. Middle East &amp; Africa Hanging Trash Bag Holder Revenue by Country (2024-2029) &amp; (US$ Million)
Table 50. Global Hanging Trash Bag Holder Sales (K Units) by Type (2018-2023)
Table 51. Global Hanging Trash Bag Holder Sales (K Units) by Type (2024-2029)
Table 52. Global Hanging Trash Bag Holder Sales Market Share by Type (2018-2023)
Table 53. Global Hanging Trash Bag Holder Sales Market Share by Type (2024-2029)
Table 54. Global Hanging Trash Bag Holder Revenue (US$ Million) by Type (2018-2023)
Table 55. Global Hanging Trash Bag Holder Revenue (US$ Million) by Type (2024-2029)
Table 56. Global Hanging Trash Bag Holder Revenue Market Share by Type (2018-2023)
Table 57. Global Hanging Trash Bag Holder Revenue Market Share by Type (2024-2029)
Table 58. Global Hanging Trash Bag Holder Price (US$/Unit) by Type (2018-2023)
Table 59. Global Hanging Trash Bag Holder Price (US$/Unit) by Type (2024-2029)
Table 60. Global Hanging Trash Bag Holder Sales (K Units) by Application (2018-2023)
Table 61. Global Hanging Trash Bag Holder Sales (K Units) by Application (2024-2029)
Table 62. Global Hanging Trash Bag Holder Sales Market Share by Application (2018-2023)
Table 63. Global Hanging Trash Bag Holder Sales Market Share by Application (2024-2029)
Table 64. Global Hanging Trash Bag Holder Revenue (US$ Million) by Application (2018-2023)
Table 65. Global Hanging Trash Bag Holder Revenue (US$ Million) by Application (2024-2029)
Table 66. Global Hanging Trash Bag Holder Revenue Market Share by Application (2018-2023)
Table 67. Global Hanging Trash Bag Holder Revenue Market Share by Application (2024-2029)
Table 68. Global Hanging Trash Bag Holder Price (US$/Unit) by Application (2018-2023)
Table 69. Global Hanging Trash Bag Holder Price (US$/Unit) by Application (2024-2029)
Table 70. Driak Corporation Information
Table 71. Driak Description and Business Overview
Table 72. Driak Hanging Trash Bag Holder Sales (K Units), Revenue (US$ Million), Price (US$/Unit) and Gross Margin (2018-2023)
Table 73. Driak Hanging Trash Bag Holder Product
Table 74. Driak Recent Developments/Updates
Table 75. OYSIR Corporation Information
Table 76. OYSIR Description and Business Overview
Table 77. OYSIR Hanging Trash Bag Holder Sales (K Units), Revenue (US$ Million), Price (US$/Unit) and Gross Margin (2018-2023)
Table 78. OYSIR Hanging Trash Bag Holder Product
Table 79. OYSIR Recent Developments/Updates
Table 80. Rubbermaid Corporation Information
Table 81. Rubbermaid Description and Business Overview
Table 82. Rubbermaid Hanging Trash Bag Holder Sales (K Units), Revenue (US$ Million), Price (US$/Unit) and Gross Margin (2018-2023)
Table 83. Rubbermaid Hanging Trash Bag Holder Product
Table 84. Rubbermaid Recent Developments/Updates
Table 85. mDesign Corporation Information
Table 86. mDesign Description and Business Overview
Table 87. mDesign Hanging Trash Bag Holder Sales (K Units), Revenue (US$ Million), Price (US$/Unit) and Gross Margin (2018-2023)
Table 88. mDesign Hanging Trash Bag Holder Product
Table 89. mDesign Recent Developments/Updates
Table 90. iTouchless Corporation Information
Table 91. iTouchless Description and Business Overview
Table 92. iTouchless Hanging Trash Bag Holder Sales (K Units), Revenue (US$ Million), Price (US$/Unit) and Gross Margin (2018-2023)
Table 93. iTouchless Hanging Trash Bag Holder Product
Table 94. iTouchless Recent Developments/Updates
Table 95. Lunies Over The Cabinet Corporation Information
Table 96. Lunies Over The Cabinet Description and Business Overview
Table 97. Lunies Over The Cabinet Hanging Trash Bag Holder Sales (K Units), Revenue (US$ Million), Price (US$/Unit) and Gross Margin (2018-2023)
Table 98. Lunies Over The Cabinet Hanging Trash Bag Holder Product
Table 99. Lunies Over The Cabinet Recent Developments/Updates
Table 100. Meiloi Corporation Information
Table 101. Meiloi Description and Business Overview
Table 102. Meiloi Hanging Trash Bag Holder Sales (K Units), Revenue (US$ Million), Price (US$/Unit) and Gross Margin (2018-2023)
Table 103. Meiloi Hanging Trash Bag Holder Product
Table 104. Meiloi Recent Developments/Updates
Table 105. nediea Corporation Information
Table 106. nediea Description and Business Overview
Table 107. nediea Hanging Trash Bag Holder Sales (K Units), Revenue (US$ Million), Price (US$/Unit) and Gross Margin (2018-2023)
Table 108. nediea Hanging Trash Bag Holder Product
Table 109. nediea Recent Developments/Updates
Table 110. VinBee Corporation Information
Table 111. VinBee Description and Business Overview
Table 112. VinBee Hanging Trash Bag Holder Sales (K Units), Revenue (US$ Million), Price (US$/Unit) and Gross Margin (2018-2023)
Table 113. VinBee Hanging Trash Bag Holder Product
Table 114. VinBee Recent Developments/Updates
Table 115. HNYYZL Corporation Information
Table 116. HNYYZL Description and Business Overview
Table 117. HNYYZL Hanging Trash Bag Holder Sales (K Units), Revenue (US$ Million), Price (US$/Unit) and Gross Margin (2018-2023)
Table 118. HNYYZL Hanging Trash Bag Holder Product
Table 119. HNYYZL Recent Developments/Updates
Table 120. PHUNAYA Corporation Information
Table 121. PHUNAYA Description and Business Overview
Table 122. PHUNAYA Hanging Trash Bag Holder Sales (K Units), Revenue (US$ Million), Price (US$/Unit) and Gross Margin (2018-2023)
Table 123. PHUNAYA Hanging Trash Bag Holder Product
Table 124. PHUNAYA Recent Developments/Updates
Table 125. Hotop Corporation Information
Table 126. Hotop Description and Business Overview
Table 127. Hotop Hanging Trash Bag Holder Sales (K Units), Revenue (US$ Million), Price (US$/Unit) and Gross Margin (2018-2023)
Table 128. Hotop Hanging Trash Bag Holder Product
Table 129. Hotop Recent Developments/Updates
Table 130. KUJOBUY Corporation Information
Table 131. KUJOBUY Description and Business Overview
Table 132. KUJOBUY Hanging Trash Bag Holder Sales (K Units), Revenue (US$ Million), Price (US$/Unit) and Gross Margin (2018-2023)
Table 133. KUJOBUY Hanging Trash Bag Holder Product
Table 134. KUJOBUY Recent Developments/Updates
Table 135. Dt Corporation Information
Table 136. Dt Description and Business Overview
Table 137. Dt Hanging Trash Bag Holder Sales (K Units), Revenue (US$ Million), Price (US$/Unit) and Gross Margin (2018-2023)
Table 138. Dt Hanging Trash Bag Holder Product
Table 139. Dt Recent Developments/Updates
Table 140. vcseven Corporation Information
Table 141. vcseven Description and Business Overview
Table 142. vcseven Hanging Trash Bag Holder Sales (K Units), Revenue (US$ Million), Price (US$/Unit) and Gross Margin (2018-2023)
Table 143. vcseven Hanging Trash Bag Holder Product
Table 144. vcseven Recent Developments/Updates
Table 145. WYZBEN Corporation Information
Table 146. WYZBEN Description and Business Overview
Table 147. WYZBEN Hanging Trash Bag Holder Sales (K Units), Revenue (US$ Million), Price (US$/Unit) and Gross Margin (2018-2023)
Table 148. WYZBEN Hanging Trash Bag Holder Product
Table 149. WYZBEN Recent Developments/Updates
Table 150. Key Raw Materials Lists
Table 151. Raw Materials Key Suppliers Lists
Table 152. Hanging Trash Bag Holder Distributors List
Table 153. Hanging Trash Bag Holder Customers List
Table 154. Hanging Trash Bag Holder Market Trends
Table 155. Hanging Trash Bag Holder Market Drivers
Table 156. Hanging Trash Bag Holder Market Challenges
Table 157. Hanging Trash Bag Holder Market Restraints
Table 158. Research Programs/Design for This Report
Table 159. Key Data Information from Secondary Sources
Table 160. Key Data Information from Primary Sources
List of Figures
Figure 1. Product Picture of Hanging Trash Bag Holder
Figure 2. Global Hanging Trash Bag Holder Market Value Comparison by Type (2023-2029) &amp; (US$ Million)
Figure 3. Global Hanging Trash Bag Holder Market Share by Type in 2022 &amp; 2029
Figure 4. Stainless Steel Product Picture
Figure 5. Plastic Product Picture
Figure 6. Others Product Picture
Figure 7. Global Hanging Trash Bag Holder Market Value Comparison by Application (2023-2029) &amp; (US$ Million)
Figure 8. Global Hanging Trash Bag Holder Market Share by Application in 2022 &amp; 2029
Figure 9. Hotels
Figure 10. School
Figure 11. Household
Figure 12. Others
Figure 13. Global Hanging Trash Bag Holder Revenue, (US$ Million), 2018 VS 2022 VS 2029
Figure 14. Global Hanging Trash Bag Holder Market Size (2018-2029) &amp; (US$ Million)
Figure 15. Global Hanging Trash Bag Holder Sales (2018-2029) &amp; (K Units)
Figure 16. Global Hanging Trash Bag Holder Average Price (US$/Unit) &amp; (2018-2029)
Figure 17. Hanging Trash Bag Holder Report Years Considered
Figure 18. Hanging Trash Bag Holder Sales Share by Manufacturers in 2022
Figure 19. Global Hanging Trash Bag Holder Revenue Share by Manufacturers in 2022
Figure 20. The Global 5 and 10 Largest Hanging Trash Bag Holder Players: Market Share by Revenue in 2022
Figure 21. Hanging Trash Bag Holder Market Share by Company Type (Tier 1, Tier 2 and Tier 3): 2018 VS 2022
Figure 22. Global Hanging Trash Bag Holder Market Size by Region (US$ Million): 2018 VS 2022 VS 2029
Figure 23. North America Hanging Trash Bag Holder Sales Market Share by Country (2018-2029)
Figure 24. North America Hanging Trash Bag Holder Revenue Market Share by Country (2018-2029)
Figure 25. United States Hanging Trash Bag Holder Revenue Growth Rate (2018-2029) &amp; (US$ Million)
Figure 26. Canada Hanging Trash Bag Holder Revenue Growth Rate (2018-2029) &amp; (US$ Million)
Figure 27. Europe Hanging Trash Bag Holder Sales Market Share by Country (2018-2029)
Figure 28. Europe Hanging Trash Bag Holder Revenue Market Share by Country (2018-2029)
Figure 29. Germany Hanging Trash Bag Holder Revenue Growth Rate (2018-2029) &amp; (US$ Million)
Figure 30. France Hanging Trash Bag Holder Revenue Growth Rate (2018-2029) &amp; (US$ Million)
Figure 31. U.K. Hanging Trash Bag Holder Revenue Growth Rate (2018-2029) &amp; (US$ Million)
Figure 32. Italy Hanging Trash Bag Holder Revenue Growth Rate (2018-2029) &amp; (US$ Million)
Figure 33. Russia Hanging Trash Bag Holder Revenue Growth Rate (2018-2029) &amp; (US$ Million)
Figure 34. Asia Pacific Hanging Trash Bag Holder Sales Market Share by Region (2018-2029)
Figure 35. Asia Pacific Hanging Trash Bag Holder Revenue Market Share by Region (2018-2029)
Figure 36. China Hanging Trash Bag Holder Revenue Growth Rate (2018-2029) &amp; (US$ Million)
Figure 37. Japan Hanging Trash Bag Holder Revenue Growth Rate (2018-2029) &amp; (US$ Million)
Figure 38. South Korea Hanging Trash Bag Holder Revenue Growth Rate (2018-2029) &amp; (US$ Million)
Figure 39. India Hanging Trash Bag Holder Revenue Growth Rate (2018-2029) &amp; (US$ Million)
Figure 40. Australia Hanging Trash Bag Holder Revenue Growth Rate (2018-2029) &amp; (US$ Million)
Figure 41. China Taiwan Hanging Trash Bag Holder Revenue Growth Rate (2018-2029) &amp; (US$ Million)
Figure 42. Southeast Asia Hanging Trash Bag Holder Revenue Growth Rate (2018-2029) &amp; (US$ Million)
Figure 43. Latin America Hanging Trash Bag Holder Sales Market Share by Country (2018-2029)
Figure 44. Latin America Hanging Trash Bag Holder Revenue Market Share by Country (2018-2029)
Figure 45. Mexico Hanging Trash Bag Holder Revenue Growth Rate (2018-2029) &amp; (US$ Million)
Figure 46. Brazil Hanging Trash Bag Holder Revenue Growth Rate (2018-2029) &amp; (US$ Million)
Figure 47. Argentina Hanging Trash Bag Holder Revenue Growth Rate (2018-2029) &amp; (US$ Million)
Figure 48. Colombia Hanging Trash Bag Holder Revenue Growth Rate (2018-2029) &amp; (US$ Million)
Figure 49. Middle East &amp; Africa Hanging Trash Bag Holder Sales Market Share by Country (2018-2029)
Figure 50. Middle East &amp; Africa Hanging Trash Bag Holder Revenue Market Share by Country (2018-2029)
Figure 51. Turkey Hanging Trash Bag Holder Revenue Growth Rate (2018-2029) &amp; (US$ Million)
Figure 52. Saudi Arabia Hanging Trash Bag Holder Revenue Growth Rate (2018-2029) &amp; (US$ Million)
Figure 53. UAE Hanging Trash Bag Holder Revenue Growth Rate (2018-2029) &amp; (US$ Million)
Figure 54. Global Sales Market Share of Hanging Trash Bag Holder by Type (2018-2029)
Figure 55. Global Revenue Market Share of Hanging Trash Bag Holder by Type (2018-2029)
Figure 56. Global Hanging Trash Bag Holder Price (US$/Unit) by Type (2018-2029)
Figure 57. Global Sales Market Share of Hanging Trash Bag Holder by Application (2018-2029)
Figure 58. Global Revenue Market Share of Hanging Trash Bag Holder by Application (2018-2029)
Figure 59. Global Hanging Trash Bag Holder Price (US$/Unit) by Application (2018-2029)
Figure 60. Hanging Trash Bag Holder Value Chain
Figure 61. Hanging Trash Bag Holder Production Process
Figure 62. Channels of Distribution (Direct Vs Distribution)
Figure 63. Distributors Profiles
Figure 64. Bottom-up and Top-down Approaches for This Report
Figure 65. Data Triangulation
Figure 66. Key Executives Interviewed
</v>
      </c>
      <c r="G82" s="5" t="str">
        <f>main!G82</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Table of Contents
1 Hanging Trash Bag Holder Market Overview
1.1 Product Overview and Scope of Hanging Trash Bag Holder
1.2 Hanging Trash Bag Holder Segment by Type
1.2.1 Global Hanging Trash Bag Holder Market Value Comparison by Type (2023-2029)
1.2.2 Stainless Steel
1.2.3 Plastic
1.2.4 Others
1.3 Hanging Trash Bag Holder Segment by Application
1.3.1 Global Hanging Trash Bag Holder Market Value by Application: (2023-2029)
1.3.2 Hotels
1.3.3 School
1.3.4 Household
1.3.5 Others
1.4 Global Hanging Trash Bag Holder Market Size Estimates and Forecasts
1.4.1 Global Hanging Trash Bag Holder Revenue 2018-2029
1.4.2 Global Hanging Trash Bag Holder Sales 2018-2029
1.4.3 Global Hanging Trash Bag Holder Market Average Price (2018-2029)
1.5 Assumptions and Limitations
2 Hanging Trash Bag Holder Market Competition by Manufacturers
2.1 Global Hanging Trash Bag Holder Sales Market Share by Manufacturers (2018-2023)
2.2 Global Hanging Trash Bag Holder Revenue Market Share by Manufacturers (2018-2023)
2.3 Global Hanging Trash Bag Holder Average Price by Manufacturers (2018-2023)
2.4 Global Hanging Trash Bag Holder Industry Ranking 2021 VS 2022 VS 2023
2.5 Global Key Manufacturers of Hanging Trash Bag Holder, Manufacturing Sites &amp; Headquarters
2.6 Global Key Manufacturers of Hanging Trash Bag Holder, Product Type &amp; Application
2.7 Hanging Trash Bag Holder Market Competitive Situation and Trends
2.7.1 Hanging Trash Bag Holder Market Concentration Rate
2.7.2 The Global Top 5 and Top 10 Largest Hanging Trash Bag Holder Players Market Share by Revenue
2.7.3 Global Hanging Trash Bag Holder Market Share by Company Type (Tier 1, Tier 2 and Tier 3)
2.8 Manufacturers Mergers &amp; Acquisitions, Expansion Plans
3 Hanging Trash Bag Holder Retrospective Market Scenario by Region
3.1 Global Hanging Trash Bag Holder Market Size by Region: 2018 Versus 2022 Versus 2029
3.2 Global Hanging Trash Bag Holder Global Hanging Trash Bag Holder Sales by Region: 2018-2029
3.2.1 Global Hanging Trash Bag Holder Sales by Region: 2018-2023
3.2.2 Global Hanging Trash Bag Holder Sales by Region: 2024-2029
3.3 Global Hanging Trash Bag Holder Global Hanging Trash Bag Holder Revenue by Region: 2018-2029
3.3.1 Global Hanging Trash Bag Holder Revenue by Region: 2018-2023
3.3.2 Global Hanging Trash Bag Holder Revenue by Region: 2024-2029
3.4 North America Hanging Trash Bag Holder Market Facts &amp; Figures by Country
3.4.1 North America Hanging Trash Bag Holder Market Size by Country: 2018 VS 2022 VS 2029
3.4.2 North America Hanging Trash Bag Holder Sales by Country (2018-2029)
3.4.3 North America Hanging Trash Bag Holder Revenue by Country (2018-2029)
3.4.4 United States
3.4.5 Canada
3.5 Europe Hanging Trash Bag Holder Market Facts &amp; Figures by Country
3.5.1 Europe Hanging Trash Bag Holder Market Size by Country: 2018 VS 2022 VS 2029
3.5.2 Europe Hanging Trash Bag Holder Sales by Country (2018-2029)
3.5.3 Europe Hanging Trash Bag Holder Revenue by Country (2018-2029)
3.5.4 Germany
3.5.5 France
3.5.6 U.K.
3.5.7 Italy
3.5.8 Russia
3.6 Asia Pacific Hanging Trash Bag Holder Market Facts &amp; Figures by Country
3.6.1 Asia Pacific Hanging Trash Bag Holder Market Size by Country: 2018 VS 2022 VS 2029
3.6.2 Asia Pacific Hanging Trash Bag Holder Sales by Country (2018-2029)
3.6.3 Asia Pacific Hanging Trash Bag Holder Revenue by Country (2018-2029)
3.6.4 China
3.6.5 Japan
3.6.6 South Korea
3.6.7 India
3.6.8 Australia
3.6.9 China Taiwan
3.6.10 Southeast Asia
3.7 Latin America Hanging Trash Bag Holder Market Facts &amp; Figures by Country
3.7.1 Latin America Hanging Trash Bag Holder Market Size by Country: 2018 VS 2022 VS 2029
3.7.2 Latin America Hanging Trash Bag Holder Sales by Country (2018-2029)
3.7.3 Latin America Hanging Trash Bag Holder Revenue by Country (2018-2029)
3.7.4 Mexico
3.7.5 Brazil
3.7.6 Argentina
3.7.7 Colombia
3.8 Middle East and Africa Hanging Trash Bag Holder Market Facts &amp; Figures by Country
3.8.1 Middle East and Africa Hanging Trash Bag Holder Market Size by Country: 2018 VS 2022 VS 2029
3.8.2 Middle East and Africa Hanging Trash Bag Holder Sales by Country (2018-2029)
3.8.3 Middle East and Africa Hanging Trash Bag Holder Revenue by Country (2018-2029)
3.8.4 Turkey
3.8.5 Saudi Arabia
3.8.6 UAE
4 Segment by Type
4.1 Global Hanging Trash Bag Holder Sales by Type (2018-2029)
4.1.1 Global Hanging Trash Bag Holder Sales by Type (2018-2023)
4.1.2 Global Hanging Trash Bag Holder Sales by Type (2024-2029)
4.1.3 Global Hanging Trash Bag Holder Sales Market Share by Type (2018-2029)
4.2 Global Hanging Trash Bag Holder Revenue by Type (2018-2029)
4.2.1 Global Hanging Trash Bag Holder Revenue by Type (2018-2023)
4.2.2 Global Hanging Trash Bag Holder Revenue by Type (2024-2029)
4.2.3 Global Hanging Trash Bag Holder Revenue Market Share by Type (2018-2029)
4.3 Global Hanging Trash Bag Holder Price by Type (2018-2029)
5 Segment by Application
5.1 Global Hanging Trash Bag Holder Sales by Application (2018-2029)
5.1.1 Global Hanging Trash Bag Holder Sales by Application (2018-2023)
5.1.2 Global Hanging Trash Bag Holder Sales by Application (2024-2029)
5.1.3 Global Hanging Trash Bag Holder Sales Market Share by Application (2018-2029)
5.2 Global Hanging Trash Bag Holder Revenue by Application (2018-2029)
5.2.1 Global Hanging Trash Bag Holder Revenue by Application (2018-2023)
5.2.2 Global Hanging Trash Bag Holder Revenue by Application (2024-2029)
5.2.3 Global Hanging Trash Bag Holder Revenue Market Share by Application (2018-2029)
5.3 Global Hanging Trash Bag Holder Price by Application (2018-2029)
6 Key Companies Profiled
6.1 Driak
6.1.1 Driak Corporation Information
6.1.2 Driak Description and Business Overview
6.1.3 Driak Hanging Trash Bag Holder Sales, Revenue and Gross Margin (2018-2023)
6.1.4 Driak Hanging Trash Bag Holder Product Portfolio
6.1.5 Driak Recent Developments/Updates
6.2 OYSIR
6.2.1 OYSIR Corporation Information
6.2.2 OYSIR Description and Business Overview
6.2.3 OYSIR Hanging Trash Bag Holder Sales, Revenue and Gross Margin (2018-2023)
6.2.4 OYSIR Hanging Trash Bag Holder Product Portfolio
6.2.5 OYSIR Recent Developments/Updates
6.3 Rubbermaid
6.3.1 Rubbermaid Corporation Information
6.3.2 Rubbermaid Description and Business Overview
6.3.3 Rubbermaid Hanging Trash Bag Holder Sales, Revenue and Gross Margin (2018-2023)
6.3.4 Rubbermaid Hanging Trash Bag Holder Product Portfolio
6.3.5 Rubbermaid Recent Developments/Updates
6.4 mDesign
6.4.1 mDesign Corporation Information
6.4.2 mDesign Description and Business Overview
6.4.3 mDesign Hanging Trash Bag Holder Sales, Revenue and Gross Margin (2018-2023)
6.4.4 mDesign Hanging Trash Bag Holder Product Portfolio
6.4.5 mDesign Recent Developments/Updates
6.5 iTouchless
6.5.1 iTouchless Corporation Information
6.5.2 iTouchless Description and Business Overview
6.5.3 iTouchless Hanging Trash Bag Holder Sales, Revenue and Gross Margin (2018-2023)
6.5.4 iTouchless Hanging Trash Bag Holder Product Portfolio
6.5.5 iTouchless Recent Developments/Updates
6.6 Lunies Over The Cabinet
6.6.1 Lunies Over The Cabinet Corporation Information
6.6.2 Lunies Over The Cabinet Description and Business Overview
6.6.3 Lunies Over The Cabinet Hanging Trash Bag Holder Sales, Revenue and Gross Margin (2018-2023)
6.6.4 Lunies Over The Cabinet Hanging Trash Bag Holder Product Portfolio
6.6.5 Lunies Over The Cabinet Recent Developments/Updates
6.7 Meiloi
6.6.1 Meiloi Corporation Information
6.6.2 Meiloi Description and Business Overview
6.6.3 Meiloi Hanging Trash Bag Holder Sales, Revenue and Gross Margin (2018-2023)
6.4.4 Meiloi Hanging Trash Bag Holder Product Portfolio
6.7.5 Meiloi Recent Developments/Updates
6.8 nediea
6.8.1 nediea Corporation Information
6.8.2 nediea Description and Business Overview
6.8.3 nediea Hanging Trash Bag Holder Sales, Revenue and Gross Margin (2018-2023)
6.8.4 nediea Hanging Trash Bag Holder Product Portfolio
6.8.5 nediea Recent Developments/Updates
6.9 VinBee
6.9.1 VinBee Corporation Information
6.9.2 VinBee Description and Business Overview
6.9.3 VinBee Hanging Trash Bag Holder Sales, Revenue and Gross Margin (2018-2023)
6.9.4 VinBee Hanging Trash Bag Holder Product Portfolio
6.9.5 VinBee Recent Developments/Updates
6.10 HNYYZL
6.10.1 HNYYZL Corporation Information
6.10.2 HNYYZL Description and Business Overview
6.10.3 HNYYZL Hanging Trash Bag Holder Sales, Revenue and Gross Margin (2018-2023)
6.10.4 HNYYZL Hanging Trash Bag Holder Product Portfolio
6.10.5 HNYYZL Recent Developments/Updates
6.11 PHUNAYA
6.11.1 PHUNAYA Corporation Information
6.11.2 PHUNAYA Hanging Trash Bag Holder Description and Business Overview
6.11.3 PHUNAYA Hanging Trash Bag Holder Sales, Revenue and Gross Margin (2018-2023)
6.11.4 PHUNAYA Hanging Trash Bag Holder Product Portfolio
6.11.5 PHUNAYA Recent Developments/Updates
6.12 Hotop
6.12.1 Hotop Corporation Information
6.12.2 Hotop Hanging Trash Bag Holder Description and Business Overview
6.12.3 Hotop Hanging Trash Bag Holder Sales, Revenue and Gross Margin (2018-2023)
6.12.4 Hotop Hanging Trash Bag Holder Product Portfolio
6.12.5 Hotop Recent Developments/Updates
6.13 KUJOBUY
6.13.1 KUJOBUY Corporation Information
6.13.2 KUJOBUY Hanging Trash Bag Holder Description and Business Overview
6.13.3 KUJOBUY Hanging Trash Bag Holder Sales, Revenue and Gross Margin (2018-2023)
6.13.4 KUJOBUY Hanging Trash Bag Holder Product Portfolio
6.13.5 KUJOBUY Recent Developments/Updates
6.14 Dt
6.14.1 Dt Corporation Information
6.14.2 Dt Hanging Trash Bag Holder Description and Business Overview
6.14.3 Dt Hanging Trash Bag Holder Sales, Revenue and Gross Margin (2018-2023)
6.14.4 Dt Hanging Trash Bag Holder Product Portfolio
6.14.5 Dt Recent Developments/Updates
6.15 vcseven
6.15.1 vcseven Corporation Information
6.15.2 vcseven Hanging Trash Bag Holder Description and Business Overview
6.15.3 vcseven Hanging Trash Bag Holder Sales, Revenue and Gross Margin (2018-2023)
6.15.4 vcseven Hanging Trash Bag Holder Product Portfolio
6.15.5 vcseven Recent Developments/Updates
6.16 WYZBEN
6.16.1 WYZBEN Corporation Information
6.16.2 WYZBEN Hanging Trash Bag Holder Description and Business Overview
6.16.3 WYZBEN Hanging Trash Bag Holder Sales, Revenue and Gross Margin (2018-2023)
6.16.4 WYZBEN Hanging Trash Bag Holder Product Portfolio
6.16.5 WYZBEN Recent Developments/Updates
7 Industry Chain and Sales Channels Analysis
7.1 Hanging Trash Bag Holder Industry Chain Analysis
7.2 Hanging Trash Bag Holder Key Raw Materials
7.2.1 Key Raw Materials
7.2.2 Raw Materials Key Suppliers
7.3 Hanging Trash Bag Holder Production Mode &amp; Process
7.4 Hanging Trash Bag Holder Sales and Marketing
7.4.1 Hanging Trash Bag Holder Sales Channels
7.4.2 Hanging Trash Bag Holder Distributors
7.5 Hanging Trash Bag Holder Customers
8 Hanging Trash Bag</v>
      </c>
      <c r="H82" s="5">
        <f>main!H82</f>
        <v>3500</v>
      </c>
      <c r="I82" s="5" t="str">
        <f>main!I82</f>
        <v>org: NA</v>
      </c>
      <c r="J82" s="5" t="str">
        <f>main!J82</f>
        <v>{'org': '', 'article_id': 5680808112, 'source': 'ReportsnReports'}</v>
      </c>
      <c r="K82" s="9" t="str">
        <f>IF(ISBLANK(main!K82),"",(LEFT(main!K82,3)))</f>
        <v/>
      </c>
      <c r="L82" s="9" t="str">
        <f>IF(ISBLANK(main!L82),"",(LEFT(main!L82,3)))</f>
        <v/>
      </c>
      <c r="M82" s="9" t="str">
        <f>IF(ISBLANK(main!M82),"",(LEFT(main!M82,3)))</f>
        <v/>
      </c>
      <c r="N82" s="9" t="str">
        <f>IF(ISBLANK(main!N82),"",(LEFT(main!N82,3)))</f>
        <v/>
      </c>
      <c r="O82" s="9" t="str">
        <f>IF(ISBLANK(main!O82),"",(LEFT(main!O82,3)))</f>
        <v/>
      </c>
      <c r="P82" s="9" t="str">
        <f>IF(ISBLANK(main!P82),"",(LEFT(main!P82,3)))</f>
        <v/>
      </c>
      <c r="Q82" s="9" t="str">
        <f>IF(ISBLANK(main!Q82),"",(LEFT(main!Q82,3)))</f>
        <v/>
      </c>
      <c r="R82" s="9" t="str">
        <f>IF(ISBLANK(main!R82),"",(LEFT(main!R82,3)))</f>
        <v/>
      </c>
      <c r="S82" s="9" t="str">
        <f>IF(ISBLANK(main!S82),"",(LEFT(main!S82,3)))</f>
        <v/>
      </c>
      <c r="T82" s="9" t="str">
        <f>IF(ISBLANK(main!T82),"",(LEFT(main!T82,3)))</f>
        <v/>
      </c>
      <c r="U82" t="str">
        <f t="shared" si="1"/>
        <v>5680808112 &amp;  &amp;  &amp;  &amp;  &amp;  &amp;  &amp;  &amp;  &amp;  \\ \hline</v>
      </c>
      <c r="V82" t="s">
        <v>618</v>
      </c>
    </row>
    <row r="83" spans="1:22" x14ac:dyDescent="0.25">
      <c r="A83" s="5">
        <f>main!A83</f>
        <v>3181</v>
      </c>
      <c r="B83" s="5">
        <f>main!B83</f>
        <v>5681867043</v>
      </c>
      <c r="C83" s="5" t="str">
        <f>main!C83</f>
        <v>TD misses expectations as expenses, credit loss provisions rise</v>
      </c>
      <c r="D83" s="5" t="str">
        <f>main!D83</f>
        <v>25-May-2023</v>
      </c>
      <c r="E83" s="5" t="str">
        <f>main!E83</f>
        <v>Londoner</v>
      </c>
      <c r="F83" s="5" t="str">
        <f>main!F83</f>
        <v>Retail banking in Canada and the U.S. continued to show strong growth  Get the latest from Stephanie Hughes straight to your inbox
 Article content
  Toronto-Dominion Bank missed expectations in the second quarter despite profit growth across the bank's core segments as it set aside more cash for potentially bad loans and rising expenses.
  Advertisement 2
  Article content
  TD's net income fell to $3.35 billion in the three months ending April 30, down from $3.81 billion last year. On an adjusted basis, the bank's profit rose to $3.75 billion, from $3.71 billion the year before.
  Adjusted diluted earnings per share were $1.94 in the second quarter. Bloomberg analysts had been expecting $2.08 per share.
  Total reported revenue rose to about $12.37 billion from $11.26 billion last year. The bank maintained its dividend at $0.96 per share.
  “TD's retail businesses in both Canada and the United States continued to show strong revenue and earnings growth this quarter, with robust customer originations and loan volumes,” said TD president and chief executive Bharat Masrani in a press release accompanying the results. “Investments in differentiated wealth and insurance products and the close of the Cowen acquisition expanded our offerings and strengthened the competitive advantages of these businesses.”
  Article content
  Advertisement 3
  Article content
  After TD and First Horizon Corp. called off their US$13.4 billion merger on May 4, the quarter coming after that announcement included a valuation adjustment loss of $199 million on its US$494 million investment into non-voting First Horizon shares. Under the termination agreement, TD also agreed to pay US$225 million in cash to the Tennessee-based bank.
  Provisions for credit losses, or the amount a bank sets aside for loans potentially going sour, rose to $599 million from $27 million a year earlier. The bank's reported expenses were up over 15 per cent from last year to about $6.99 billion.
  The bank's core Canadian personal and commercial banking profit grew four per cent year-over-year to about $1.63 billion, as revenue rose 11 per cent to $4.40 billion.
  Advertisement 4
  Article content
  Despite a challenging environment, profit at TD's U.S. retail banking unit rose three per cent to $1.41 billion in the second quarter. The recorded profit included acquisition and integration charges from the First Horizon deal as well as the bank's investment in Charles Schwab Corp., which contributed $250 million to the profit — a 12 per cent increase from last year.
  TD's wealth management business line profit slipped 16 per cent year over year to $563 million as results were hit by market volatility.
  TD's conference call discussing the results will take place later today at 1:30 p.m. ET
  • Email: shughes@postmedia.com | Twitter: StephHughes95
  Share this article in your social network
  Comments
  Postmedia is committed to maintaining a lively but civil forum for discussion and encourage all readers to share their views on our articles. Comments may take up to an hour for moderation before appearing on the site. We ask you to keep your comments relevant and respectful. We have enabled email notifications—you will now receive an email if you receive a reply to your comment, there is an update to a comment thread you follow or if a user you follow comments. Visit our Community Guidelines for more information and details on how to adjust your email settings
  Join the Conversation
  Latest National Stories
  Advertisement 1
  News Near London
  This Week in Flyers</v>
      </c>
      <c r="G83" s="5" t="str">
        <f>main!G83</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Retail banking in Canada and the U.S. continued to show strong growth  Get the latest from Stephanie Hughes straight to your inbox
 Article content
  Toronto-Dominion Bank missed expectations in the second quarter despite profit growth across the bank's core segments as it set aside more cash for potentially bad loans and rising expenses.
  Advertisement 2
  Article content
  TD's net income fell to $3.35 billion in the three months ending April 30, down from $3.81 billion last year. On an adjusted basis, the bank's profit rose to $3.75 billion, from $3.71 billion the year before.
  Adjusted diluted earnings per share were $1.94 in the second quarter. Bloomberg analysts had been expecting $2.08 per share.
  Total reported revenue rose to about $12.37 billion from $11.26 billion last year. The bank maintained its dividend at $0.96 per share.
  “TD's retail businesses in both Canada and the United States continued to show strong revenue and earnings growth this quarter, with robust customer originations and loan volumes,” said TD president and chief executive Bharat Masrani in a press release accompanying the results. “Investments in differentiated wealth and insurance products and the close of the Cowen acquisition expanded our offerings and strengthened the competitive advantages of these businesses.”
  Article content
  Advertisement 3
  Article content
  After TD and First Horizon Corp. called off their US$13.4 billion merger on May 4, the quarter coming after that announcement included a valuation adjustment loss of $199 million on its US$494 million investment into non-voting First Horizon shares. Under the termination agreement, TD also agreed to pay US$225 million in cash to the Tennessee-based bank.
  Provisions for credit losses, or the amount a bank sets aside for loans potentially going sour, rose to $599 million from $27 million a year earlier. The bank's reported expenses were up over 15 per cent from last year to about $6.99 billion.
  The bank's core Canadian personal and commercial banking profit grew four per cent year-over-year to about $1.63 billion, as revenue rose 11 per cent to $4.40 billion.
  Advertisement 4
  Article content
  Despite a challenging environment, profit at TD's U.S. retail banking unit rose three per cent to $1.41 billion in the second quarter. The recorded profit included acquisition and integration charges from the First Horizon deal as well as the bank's investment in Charles Schwab Corp., which contributed $250 million to the profit — a 12 per cent increase from last year.
  TD's wealth management business line profit slipped 16 per cent year over year to $563 million as results were hit by market volatility.
  TD's conference call discussing the results will take place later today at 1:30 p.m. ET
  • Email: shughes@postmedia.com | Twitter: StephHughes95
  Share this article in your social network
  Comments
  Postmedia is committed to maintaining a lively but civil forum for discussion and encourage all readers to share their views on our articles. Comments may take up to an hour for moderation before appearing on the site. We ask you to keep your comments relevant and respectful. We have enabled email notifications—you will now receive an email if you receive a reply to your comment, there is an update to a comment thread you follow or if a user you follow comments. Visit our Community Guidelines for more information and details on how to adjust your email settings
  Join the Conversation
  Latest National Stories
  Advertisement 1
  News Near London
  This Week in Flyers
    ###</v>
      </c>
      <c r="H83" s="5">
        <f>main!H83</f>
        <v>1190</v>
      </c>
      <c r="I83" s="5" t="str">
        <f>main!I83</f>
        <v>org: Toronto-Dominion Bank
country: Canada
state: NA
city: NA
industry: Financial
risks: credit losses; rising expenses
items_sold: NA
service_provided: personal and commercial banking; wealth management; retail banking
business_relations: First Horizon Corp.; Charles Schwab Corp.</v>
      </c>
      <c r="J83" s="5" t="str">
        <f>main!J83</f>
        <v>{'org': 'Toronto-Dominion Bank', 'country': 'Canada', 'state': '', 'city': '', 'industry': 'Financial', 'risks': 'credit losses; rising expenses', 'items_sold': '', 'service_provided': 'personal and commercial banking; wealth management; retail banking', 'business_relations': 'First Horizon Corp.; Charles Schwab Corp.', 'article_id': 5681867043, 'source': 'Londoner'}</v>
      </c>
      <c r="K83" s="9" t="str">
        <f>IF(ISBLANK(main!K83),"",(LEFT(main!K83,3)))</f>
        <v/>
      </c>
      <c r="L83" s="9" t="str">
        <f>IF(ISBLANK(main!L83),"",(LEFT(main!L83,3)))</f>
        <v/>
      </c>
      <c r="M83" s="9" t="str">
        <f>IF(ISBLANK(main!M83),"",(LEFT(main!M83,3)))</f>
        <v/>
      </c>
      <c r="N83" s="9" t="str">
        <f>IF(ISBLANK(main!N83),"",(LEFT(main!N83,3)))</f>
        <v/>
      </c>
      <c r="O83" s="9" t="str">
        <f>IF(ISBLANK(main!O83),"",(LEFT(main!O83,3)))</f>
        <v/>
      </c>
      <c r="P83" s="9" t="str">
        <f>IF(ISBLANK(main!P83),"",(LEFT(main!P83,3)))</f>
        <v/>
      </c>
      <c r="Q83" s="9" t="str">
        <f>IF(ISBLANK(main!Q83),"",(LEFT(main!Q83,3)))</f>
        <v/>
      </c>
      <c r="R83" s="9" t="str">
        <f>IF(ISBLANK(main!R83),"",(LEFT(main!R83,3)))</f>
        <v/>
      </c>
      <c r="S83" s="9" t="str">
        <f>IF(ISBLANK(main!S83),"",(LEFT(main!S83,3)))</f>
        <v/>
      </c>
      <c r="T83" s="9" t="str">
        <f>IF(ISBLANK(main!T83),"",(LEFT(main!T83,3)))</f>
        <v/>
      </c>
      <c r="U83" t="str">
        <f t="shared" si="1"/>
        <v>5681867043 &amp;  &amp;  &amp;  &amp;  &amp;  &amp;  &amp;  &amp;  &amp;  \\ \hline</v>
      </c>
      <c r="V83" t="s">
        <v>618</v>
      </c>
    </row>
    <row r="84" spans="1:22" x14ac:dyDescent="0.25">
      <c r="A84" s="5">
        <f>main!A84</f>
        <v>4183</v>
      </c>
      <c r="B84" s="5">
        <f>main!B84</f>
        <v>5674575410</v>
      </c>
      <c r="C84" s="5" t="str">
        <f>main!C84</f>
        <v>20 megacorporations you didn't know run the economy</v>
      </c>
      <c r="D84" s="5" t="str">
        <f>main!D84</f>
        <v>23-May-2023</v>
      </c>
      <c r="E84" s="5" t="str">
        <f>main!E84</f>
        <v>Daily Nonpareil, The (Council Bluffs, IA)</v>
      </c>
      <c r="F84" s="5" t="str">
        <f>main!F84</f>
        <v>CouponBirds analyzed Forbes Global 2000 companies to compile a list of 20 U.S.-based conglomerates with major sway in the economy.
 20 megacorporations you didn't know run the economy
  Colgate-Palmolive
  Altria Group
  Albertsons
  Estee Lauder Companies
  General Mills
  Kraft Heinz
  Tyson Foods
  KKR
  Archer-Daniels-Midland Company
  Mondelez
  Dow
  Honeywell
  Abbott Laboratories
  Coca-Cola
  Walt Disney
  Johnson &amp; Johnson
  Procter &amp; Gamble
  PepsiCo
  Amazon
  Berkshire Hathaway
  Most Popular
  MoneyGeek analyzed 2019 unclaimed tax refund data from the Internal Revenue Service (IRS) and estimated the average amount of unclaimed tax ca…
  TeacherCertification.com delves into the ethnic diversity of teachers and students across the US.
  Thinking about buying a used vehicle? CoPilot compiled the priciest used car types today, using its own proprietary data.
  Private industries have had to work hard to attract staff. Stacker used Bureau of Labor Statistics data to find where pay raises have been highest.
  Workers' pay rose to historic levels from 2022 to 2023. Stacker used Bureau of Labor Statistics data to find which states had the largest raises.
  The state of the economy after COVID-19 has been uncertain. Stacker used Bureau of Labor Statistics data to rank industries responding with layoffs.
  Using Census Bureau Annual Business Survey data, altLINE compiled the most common sources of business startup and acquisition capital.
  Bankrate has compiled seven ways to identify and profit from potential breakout stocks.
  Benzinga broke down state-by-state and year-by-year tax revenue from legalized adult-use cannabis sales since 2014.
  Automoblog compiled information about credit scores and recommendations for how to use an auto loan to help build or rebuild your score.</v>
      </c>
      <c r="G84" s="5" t="str">
        <f>main!G84</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CouponBirds analyzed Forbes Global 2000 companies to compile a list of 20 U.S.-based conglomerates with major sway in the economy.
 20 megacorporations you didn't know run the economy
  Colgate-Palmolive
  Altria Group
  Albertsons
  Estee Lauder Companies
  General Mills
  Kraft Heinz
  Tyson Foods
  KKR
  Archer-Daniels-Midland Company
  Mondelez
  Dow
  Honeywell
  Abbott Laboratories
  Coca-Cola
  Walt Disney
  Johnson &amp; Johnson
  Procter &amp; Gamble
  PepsiCo
  Amazon
  Berkshire Hathaway
  Most Popular
  MoneyGeek analyzed 2019 unclaimed tax refund data from the Internal Revenue Service (IRS) and estimated the average amount of unclaimed tax ca…
  TeacherCertification.com delves into the ethnic diversity of teachers and students across the US.
  Thinking about buying a used vehicle? CoPilot compiled the priciest used car types today, using its own proprietary data.
  Private industries have had to work hard to attract staff. Stacker used Bureau of Labor Statistics data to find where pay raises have been highest.
  Workers' pay rose to historic levels from 2022 to 2023. Stacker used Bureau of Labor Statistics data to find which states had the largest raises.
  The state of the economy after COVID-19 has been uncertain. Stacker used Bureau of Labor Statistics data to rank industries responding with layoffs.
  Using Census Bureau Annual Business Survey data, altLINE compiled the most common sources of business startup and acquisition capital.
  Bankrate has compiled seven ways to identify and profit from potential breakout stocks.
  Benzinga broke down state-by-state and year-by-year tax revenue from legalized adult-use cannabis sales since 2014.
  Automoblog compiled information about credit scores and recommendations for how to use an auto loan to help build or rebuild your score.
    ###</v>
      </c>
      <c r="H84" s="5">
        <f>main!H84</f>
        <v>840</v>
      </c>
      <c r="I84" s="5" t="str">
        <f>main!I84</f>
        <v>org: NA</v>
      </c>
      <c r="J84" s="5" t="str">
        <f>main!J84</f>
        <v>{'org': '', 'article_id': 5674575410, 'source': 'Daily Nonpareil, The (Council Bluffs, IA)'}</v>
      </c>
      <c r="K84" s="9" t="str">
        <f>IF(ISBLANK(main!K84),"",(LEFT(main!K84,3)))</f>
        <v/>
      </c>
      <c r="L84" s="9" t="str">
        <f>IF(ISBLANK(main!L84),"",(LEFT(main!L84,3)))</f>
        <v/>
      </c>
      <c r="M84" s="9" t="str">
        <f>IF(ISBLANK(main!M84),"",(LEFT(main!M84,3)))</f>
        <v/>
      </c>
      <c r="N84" s="9" t="str">
        <f>IF(ISBLANK(main!N84),"",(LEFT(main!N84,3)))</f>
        <v/>
      </c>
      <c r="O84" s="9" t="str">
        <f>IF(ISBLANK(main!O84),"",(LEFT(main!O84,3)))</f>
        <v/>
      </c>
      <c r="P84" s="9" t="str">
        <f>IF(ISBLANK(main!P84),"",(LEFT(main!P84,3)))</f>
        <v/>
      </c>
      <c r="Q84" s="9" t="str">
        <f>IF(ISBLANK(main!Q84),"",(LEFT(main!Q84,3)))</f>
        <v/>
      </c>
      <c r="R84" s="9" t="str">
        <f>IF(ISBLANK(main!R84),"",(LEFT(main!R84,3)))</f>
        <v/>
      </c>
      <c r="S84" s="9" t="str">
        <f>IF(ISBLANK(main!S84),"",(LEFT(main!S84,3)))</f>
        <v/>
      </c>
      <c r="T84" s="9" t="str">
        <f>IF(ISBLANK(main!T84),"",(LEFT(main!T84,3)))</f>
        <v/>
      </c>
      <c r="U84" t="str">
        <f t="shared" si="1"/>
        <v>5674575410 &amp;  &amp;  &amp;  &amp;  &amp;  &amp;  &amp;  &amp;  &amp;  \\ \hline</v>
      </c>
      <c r="V84" t="s">
        <v>618</v>
      </c>
    </row>
    <row r="85" spans="1:22" x14ac:dyDescent="0.25">
      <c r="A85" s="5">
        <f>main!A85</f>
        <v>1615</v>
      </c>
      <c r="B85" s="5">
        <f>main!B85</f>
        <v>5697568324</v>
      </c>
      <c r="C85" s="5" t="str">
        <f>main!C85</f>
        <v>How banking institutions can use automation to enhance the customer experience</v>
      </c>
      <c r="D85" s="5" t="str">
        <f>main!D85</f>
        <v>30-May-2023</v>
      </c>
      <c r="E85" s="5" t="str">
        <f>main!E85</f>
        <v>CUInsight.com</v>
      </c>
      <c r="F85" s="5" t="str">
        <f>main!F85</f>
        <v>Banking institutions — including banks and credit unions — place high value on the interaction between customers or members and employees in order to build loyalty and drive business growth. Today, the customer-first approach is more important than ever before, and the digital customer experience is at the top of their priorities. While brick-and-mortar branches are here to stay in the post-pandemic era, customers expect consistent in-branch service as well as a seamless omnichannel experience. Recent
BAI research reported that consumers expect 61% of their banking business to be digital and 39% to involve human intervention by 2024. To achieve omnichannel excellence, banking institutions need to provide 24/7 access to services and digital self-service for activities ranging from new account opening to loan applications, as well as an online portal for clients to access their own documentation.
 In order to keep pace with customer expectations, banking institutions are leveraging process automation to enhance human interactions — by supporting customers’ ability to access the services they want when they want them; reclaiming time for employees to spend on value-added activities and customer service; and easing collaboration between teams, departments and branches. Digital workflows and processes are also key to boosting productivity so that banking institutions can take on more customers and add new services without the resource strain or sacrificing quality of service. Here are some of the top transformative process automation initiatives that forward-looking banking institutions are leveraging to enhance the customer experience:
 1. Self-service portals and online forms Even when digital, incoming applications and customers’ records are often scattered electronically across organizations’ local network drives and individual repositories without a standardized folder structure. Studies have shown that the average employee spends 3.6 hours each day searching for information. When customers are waiting — whether in-person at a branch or online — this translates to longer wait times and decreased satisfaction. Self-service portals with links to online forms where customers can easily initiate service requests or send in information — which can then be automatically routed to the appropriate departments or personnel for approval, or to customer folders — help to alleviate the headaches of manually routing data and shorten processing time, while also creating a 24/7 access to services for customers.</v>
      </c>
      <c r="G85" s="5" t="str">
        <f>main!G85</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Banking institutions — including banks and credit unions — place high value on the interaction between customers or members and employees in order to build loyalty and drive business growth. Today, the customer-first approach is more important than ever before, and the digital customer experience is at the top of their priorities. While brick-and-mortar branches are here to stay in the post-pandemic era, customers expect consistent in-branch service as well as a seamless omnichannel experience. Recent
BAI research reported that consumers expect 61% of their banking business to be digital and 39% to involve human intervention by 2024. To achieve omnichannel excellence, banking institutions need to provide 24/7 access to services and digital self-service for activities ranging from new account opening to loan applications, as well as an online portal for clients to access their own documentation.
 In order to keep pace with customer expectations, banking institutions are leveraging process automation to enhance human interactions — by supporting customers’ ability to access the services they want when they want them; reclaiming time for employees to spend on value-added activities and customer service; and easing collaboration between teams, departments and branches. Digital workflows and processes are also key to boosting productivity so that banking institutions can take on more customers and add new services without the resource strain or sacrificing quality of service. Here are some of the top transformative process automation initiatives that forward-looking banking institutions are leveraging to enhance the customer experience:
 1. Self-service portals and online forms Even when digital, incoming applications and customers’ records are often scattered electronically across organizations’ local network drives and individual repositories without a standardized folder structure. Studies have shown that the average employee spends 3.6 hours each day searching for information. When customers are waiting — whether in-person at a branch or online — this translates to longer wait times and decreased satisfaction. Self-service portals with links to online forms where customers can easily initiate service requests or send in information — which can then be automatically routed to the appropriate departments or personnel for approval, or to customer folders — help to alleviate the headaches of manually routing data and shorten processing time, while also creating a 24/7 access to services for customers.
    ###</v>
      </c>
      <c r="H85" s="5">
        <f>main!H85</f>
        <v>869</v>
      </c>
      <c r="I85" s="5" t="str">
        <f>main!I85</f>
        <v>org: NA
country: NA
state: NA
city: NA
industry: Banking
risks: NA
items_sold: NA
service_provided: banking services
business_relations: NA</v>
      </c>
      <c r="J85" s="5" t="str">
        <f>main!J85</f>
        <v>{'org': '', 'country': '', 'state': '', 'city': '', 'industry': 'Banking', 'risks': '', 'items_sold': '', 'service_provided': 'banking services', 'business_relations': '', 'article_id': 5697568324, 'source': 'CUInsight.com'}</v>
      </c>
      <c r="K85" s="9" t="str">
        <f>IF(ISBLANK(main!K85),"",(LEFT(main!K85,3)))</f>
        <v/>
      </c>
      <c r="L85" s="9" t="str">
        <f>IF(ISBLANK(main!L85),"",(LEFT(main!L85,3)))</f>
        <v/>
      </c>
      <c r="M85" s="9" t="str">
        <f>IF(ISBLANK(main!M85),"",(LEFT(main!M85,3)))</f>
        <v/>
      </c>
      <c r="N85" s="9" t="str">
        <f>IF(ISBLANK(main!N85),"",(LEFT(main!N85,3)))</f>
        <v/>
      </c>
      <c r="O85" s="9" t="str">
        <f>IF(ISBLANK(main!O85),"",(LEFT(main!O85,3)))</f>
        <v/>
      </c>
      <c r="P85" s="9" t="str">
        <f>IF(ISBLANK(main!P85),"",(LEFT(main!P85,3)))</f>
        <v/>
      </c>
      <c r="Q85" s="9" t="str">
        <f>IF(ISBLANK(main!Q85),"",(LEFT(main!Q85,3)))</f>
        <v/>
      </c>
      <c r="R85" s="9" t="str">
        <f>IF(ISBLANK(main!R85),"",(LEFT(main!R85,3)))</f>
        <v/>
      </c>
      <c r="S85" s="9" t="str">
        <f>IF(ISBLANK(main!S85),"",(LEFT(main!S85,3)))</f>
        <v/>
      </c>
      <c r="T85" s="9" t="str">
        <f>IF(ISBLANK(main!T85),"",(LEFT(main!T85,3)))</f>
        <v xml:space="preserve">PF </v>
      </c>
      <c r="U85" t="str">
        <f t="shared" si="1"/>
        <v>5697568324 &amp;  &amp;  &amp;  &amp;  &amp;  &amp;  &amp;  &amp;  &amp;  \\ \hline</v>
      </c>
    </row>
    <row r="86" spans="1:22" x14ac:dyDescent="0.25">
      <c r="A86" s="5">
        <f>main!A86</f>
        <v>3024</v>
      </c>
      <c r="B86" s="5">
        <f>main!B86</f>
        <v>5682827411</v>
      </c>
      <c r="C86" s="5" t="str">
        <f>main!C86</f>
        <v>Why agri-focused fintech is sprouting</v>
      </c>
      <c r="D86" s="5" t="str">
        <f>main!D86</f>
        <v>25-May-2023</v>
      </c>
      <c r="E86" s="5" t="str">
        <f>main!E86</f>
        <v>American Banker</v>
      </c>
      <c r="F86" s="5" t="str">
        <f>main!F86</f>
        <v>Fintech is planting seeds in the agriculture industry.
Agribusinesses face challenges that differ from a bank's regular commercial customers. These businesses are highly seasonal, and therefore a solid understanding of and ability to project cash flow is key. They feel the impact of global conflicts, economic events and weather in a way that other small businesses do not.
Standard bank technology can solve some of the issues that crop up for ag customers. For example, farmers may be located hundreds of miles from branches, making mobile check deposit and e-signatures more of a necessity than a mere convenience. Some farmers have to spend their day in their fields, and thus rely on digital banking in the evening hours.
Sophisticated solutions that help farmers make sense of massive amounts of data or manage volatile cash flows are largely still forthcoming. But there is a market for technology-based ag banking solutions, despite the fact that ag overall is one of the strongest relationship-based sectors out there, according to Marc Schober, the director of specialized agriculture solutions at Bremer Bank in St. Paul, Minnesota.
Agribusiness owners are ready for it.
"Historically, folks assume that farmers, ranchers and producers will be slow to accept technology," said Jennifer Roths, who leads the agriculture lending group at West Monroe. She finds that farmers are advanced in the technology they use to manage their operations and expect their banks and lenders to keep up the pace.
"They don't want to drive to a branch to sign a document," said Roths. "They may want to sit down for conversations about succession planning, transformation and growth, but besides that, they are very open to doing a lot of 'transactional activity' in a digital manner."
The Independent Community Bankers of America has noticed a growing need among its members.
"We started talking to bankers over the last year and a half about digging deeper into their problem areas," said Charles Potts, the chief innovation officer for the Independent Community Bankers of America. "Agtech is one of the big areas that continues to percolate."
Community banking With farmers on brink of slump, will agriculture lenders retreat? Lofty fertilizer and equipment costs are forecast to cut into profits this year. Farmers are expected to seek loans to cover higher expenses, but bankers are likely to be cautious in granting credit given recessionary pressures. April 13
Currently, the pool of agriculture-oriented fintechs is small. But several banks have identified specific needs and are taking concrete steps to get there.
The $15.9 billion-asset Bremer Bank is sourcing agtech through several avenues. Schober helped open an ag-specific accelerator in Fargo, North Dakota, through the Plug and Play network. He plays an advising role with Techstars Farm to Fork in Minneapolis, and will sometimes advise or explore partnerships with companies that come out of Gener8tor's agtech accelerator. Recently, he launched a "reverse pitch" through innovation platform Bold Open in Minnesota to solicit fast decision-making products for small ag loans.
"Broadly, we're looking for any type of solution that will help generate more revenue for our ag customers or create efficiencies," said Schober. "Part of my role is to keep Bremer as a relevant ag bank three, five, 10 years from now."
The bank is exploring ways to import data from customers more efficiently. Its one- to two-year roadmap includes customizing digital products for ag customers, whether that means a specific set of accounts with treasury management solutions embedded in them, or functionality that sweeps money from loans to deposit accounts.
Already, it has made one tweak specific to ag customers: bumping up the monthly limit on mobile check deposits.
First Bank of Carmi in Carmi, Illinois is also fielding new ideas for its customers. Its CEO, Nikki Roser, is on an innovation committee with the Community Bankers Association of Illinois that is focusing on agtech.
"Today there is not a whole lot we use technology for to benefit our ag clients," said Roser. "In the future, there could be." She points out that agribusiness has complexities that go beyond general vendor solutions for consumers and small businesses.
At the top of the $616.7 million-asset bank's wish list is a system that would help ag clients more easily gather and submit critical information to the bank. First Bank requires a significant amount of data from its ag customers, including crop yields, production history, and income per acre and per crop. Smaller operations may do bookkeeping themselves rather than hiring an accountant. Right now, bankers typically sit down with customers to collect their financial information. An ideal system would not only ease this burden, but also let the bank message the client's accountant, crop insurance agent, or chemical and fertilizer dealer to ask questions or gather additional data to run projections.
"We're the experts on financials, so if we get the data, we could crunch the numbers, sit down with them and talk about the things that matter," said Roser.
First National Bank of Omaha in Omaha, Nebraska, known as FNBO, is deploying technology in a different way to reach its ag customers: social media.
Regina DeMars, director of content marketing social media at the $28.3 billion-asset bank, points to a study from Hillsgreen, a marketing agency for agriculture businesses in the United Kingdom, that found 85% of farmers use social media regularly in 2020, compared with 33% five years earlier. The numbers are likely comparable to the U.S.
This means sharing blog posts written by ag experts at FNBO, creating giveaways, filming short videos starring farm animals, highlighting the contributions that farmers make (which they can then share themselves), and more with an "edutainment" vibe. Blog posts "allow us to position our ag business team as thought leaders," she said. "It demonstrates that they not only know banking, but also farming. We can talk knowledgeably about the industry. All this builds trust in the bank, its employees and its services." DeMars aligns the cadence of content with the seasonality of farming. That means generating campaigns during National Agriculture Month in March, when customers will be on the lookout for content, rather than during harvest season.
DeMars is exploring the prospect of using influencers, as she does with other types of campaigns. Right now, videos, giveaways and posts about the ag business team typically spark the most engagement. Posts that celebrate agriculture are also very successful, says DeMars. Montages of baby cows gulping down bottles of milk never hurt.
Although social media campaigns don't typically return quantifiable results, they serve as "air cover," or a way to boost awareness of FNBO's services and expertise.
"We have heard the ag team say, this content added value to my conversation or meeting with a new prospect," said DeMars. LinkedIn posts tend to generate the most engagement.
A fintech project on the horizon is a digital banking and cash management app for young farmers.
Bank technology provider Nymbus is actively shopping Prospr, its niche digital banking concept, to find a home with a financial institution. The Prospr brand will target young and beginner farmers, where young is defined as those who are 35 or younger and "beginner" refers to those with 10 years of experience or less. Jody Guetter, the executive vice president of market innovation at Nymbus, has seen statistics from several years ago estimating that 70% of family farms will change hands over the next 15 years. That lines up with her own observations of succession planning in farming when she worked at Minnwest Bank in Redwood Falls, Minnesota.
"There is an immense amount of knowledge that is not getting transferred from legacy operations to the next generation of farmers," said Guetter.
She has seen debts incurred by young farmers and high debt-to-income ratios prevent them from accessing capital to expand their operations and a lack of legacy knowledge hinder their business management. They may not understand their input costs, or operating expenses, as well as their margins and profitability.
"All this created a perfect storm in limiting their growth potential," she said.
Prospr is meant to solve those issues while catering to a young farmer's preference to operate digitally and make data-driven decisions.
"We saw a lot of opportunity to aggregate and visualize data, from spending insights to cash flow projections to inputs, to help them understand their business better so they can be more profitable," she said.
The Prospr app will offer deposit accounts and a debit card. It will help farmers visualize their inputs and make cash flow projections, which is particularly important for cyclical businesses. It will organize farm expenses for taxes, deliver insights for marketing crops, dispense advice, and spotlight information about state or federal financial assistance programs
Some experts point out innovation happening in other facets of ag banking can be instructive to traditional banks.
Associations within the Farm Credit System, a network of financial institutions that lend to farmers but do not accept deposits, will pool resources to invest in technology that benefits them all, said Roths, of West Monroe. She has seen less such collaboration among community banks to invest in technology, even though small institutions may otherwise find it difficult to justify these expenditures.
Niall Haughey, the founder of Graze, which publishes an agri fintech newsletter out of the U.K., has also observed some vendors embed financing into their platforms by connecting users with non-bank lenders — an opportunity he thinks banks are missing right now. Business management software provider AgVend and Tractor Zoo, which helps farmers find equipment, are two examples.
Nymbus is not only pitching Prospr to banks, but not to agricultural-related companies that may wish to embed banking services.
One area that is ripe for innovation is faster business-to-business payments, says Haughey. An example is Bushel Wallet, a real-time payment app for agribusinesses and farmers, that was created by grain-buying software company Bushel. Evolve Bank &amp; Trust in Memphis, Tennessee, provides the underlying account.
"If I was in a bank, I'd look at workflows that are specific to ag and involve payments, and start to integrate faster payments with those workflows," said Haughey.</v>
      </c>
      <c r="G86" s="5" t="str">
        <f>main!G86</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Fintech is planting seeds in the agriculture industry.
Agribusinesses face challenges that differ from a bank's regular commercial customers. These businesses are highly seasonal, and therefore a solid understanding of and ability to project cash flow is key. They feel the impact of global conflicts, economic events and weather in a way that other small businesses do not.
Standard bank technology can solve some of the issues that crop up for ag customers. For example, farmers may be located hundreds of miles from branches, making mobile check deposit and e-signatures more of a necessity than a mere convenience. Some farmers have to spend their day in their fields, and thus rely on digital banking in the evening hours.
Sophisticated solutions that help farmers make sense of massive amounts of data or manage volatile cash flows are largely still forthcoming. But there is a market for technology-based ag banking solutions, despite the fact that ag overall is one of the strongest relationship-based sectors out there, according to Marc Schober, the director of specialized agriculture solutions at Bremer Bank in St. Paul, Minnesota.
Agribusiness owners are ready for it.
"Historically, folks assume that farmers, ranchers and producers will be slow to accept technology," said Jennifer Roths, who leads the agriculture lending group at West Monroe. She finds that farmers are advanced in the technology they use to manage their operations and expect their banks and lenders to keep up the pace.
"They don't want to drive to a branch to sign a document," said Roths. "They may want to sit down for conversations about succession planning, transformation and growth, but besides that, they are very open to doing a lot of 'transactional activity' in a digital manner."
The Independent Community Bankers of America has noticed a growing need among its members.
"We started talking to bankers over the last year and a half about digging deeper into their problem areas," said Charles Potts, the chief innovation officer for the Independent Community Bankers of America. "Agtech is one of the big areas that continues to percolate."
Community banking With farmers on brink of slump, will agriculture lenders retreat? Lofty fertilizer and equipment costs are forecast to cut into profits this year. Farmers are expected to seek loans to cover higher expenses, but bankers are likely to be cautious in granting credit given recessionary pressures. April 13
Currently, the pool of agriculture-oriented fintechs is small. But several banks have identified specific needs and are taking concrete steps to get there.
The $15.9 billion-asset Bremer Bank is sourcing agtech through several avenues. Schober helped open an ag-specific accelerator in Fargo, North Dakota, through the Plug and Play network. He plays an advising role with Techstars Farm to Fork in Minneapolis, and will sometimes advise or explore partnerships with companies that come out of Gener8tor's agtech accelerator. Recently, he launched a "reverse pitch" through innovation platform Bold Open in Minnesota to solicit fast decision-making products for small ag loans.
"Broadly, we're looking for any type of solution that will help generate more revenue for our ag customers or create efficiencies," said Schober. "Part of my role is to keep Bremer as a relevant ag bank three, five, 10 years from now."
The bank is exploring ways to import data from customers more efficiently. Its one- to two-year roadmap includes customizing digital products for ag customers, whether that means a specific set of accounts with treasury management solutions embedded in them, or functionality that sweeps money from loans to deposit accounts.
Already, it has made one tweak specific to ag customers: bumping up the monthly limit on mobile check deposits.
First Bank of Carmi in Carmi, Illinois is also fielding new ideas for its customers. Its CEO, Nikki Roser, is on an innovation committee with the Community Bankers Association of Illinois that is focusing on agtech.
"Today there is not a whole lot we use technology for to benefit our ag clients," said Roser. "In the future, there could be." She points out that agribusiness has complexities that go beyond general vendor solutions for consumers and small businesses.
At the top of the $616.7 million-asset bank's wish list is a system that would help ag clients more easily gather and submit critical information to the bank. First Bank requires a significant amount of data from its ag customers, including crop yields, production history, and income per acre and per crop. Smaller operations may do bookkeeping themselves rather than hiring an accountant. Right now, bankers typically sit down with customers to collect their financial information. An ideal system would not only ease this burden, but also let the bank message the client's accountant, crop insurance agent, or chemical and fertilizer dealer to ask questions or gather additional data to run projections.
"We're the experts on financials, so if we get the data, we could crunch the numbers, sit down with them and talk about the things that matter," said Roser.
First National Bank of Omaha in Omaha, Nebraska, known as FNBO, is deploying technology in a different way to reach its ag customers: social media.
Regina DeMars, director of content marketing social media at the $28.3 billion-asset bank, points to a study from Hillsgreen, a marketing agency for agriculture businesses in the United Kingdom, that found 85% of farmers use social media regularly in 2020, compared with 33% five years earlier. The numbers are likely comparable to the U.S.
This means sharing blog posts written by ag experts at FNBO, creating giveaways, filming short videos starring farm animals, highlighting the contributions that farmers make (which they can then share themselves), and more with an "edutainment" vibe. Blog posts "allow us to position our ag business team as thought leaders," she said. "It demonstrates that they not only know banking, but also farming. We can talk knowledgeably about the industry. All this builds trust in the bank, its employees and its services." DeMars aligns the cadence of content with the seasonality of farming. That means generating campaigns during National Agriculture Month in March, when customers will be on the lookout for content, rather than during harvest season.
DeMars is exploring the prospect of using influencers, as she does with other types of campaigns. Right now, videos, giveaways and posts about the ag business team typically spark the most engagement. Posts that celebrate agriculture are also very successful, says DeMars. Montages of baby cows gulping down bottles of milk never hurt.
Although social media campaigns don't typically return quantifiable results, they serve as "air cover," or a way to boost awareness of FNBO's services and expertise.
"We have heard the ag team say, this content added value to my conversation or meeting with a new prospect," said DeMars. LinkedIn posts tend to generate the most engagement.
A fintech project on the horizon is a digital banking and cash management app for young farmers.
Bank technology provider Nymbus is actively shopping Prospr, its niche digital banking concept, to find a home with a financial institution. The Prospr brand will target young and beginner farmers, where young is defined as those who are 35 or younger and "beginner" refers to those with 10 years of experience or less. Jody Guetter, the executive vice president of market innovation at Nymbus, has seen statistics from several years ago estimating that 70% of family farms will change hands over the next 15 years. That lines up with her own observations of succession planning in farming when she worked at Minnwest Bank in Redwood Falls, Minnesota.
"There is an immense amount of knowledge that is not getting transferred from legacy operations to the next generation of farmers," said Guetter.
She has seen debts incurred by young farmers and high debt-to-income ratios prevent them from accessing capital to expand their operations and a lack of legacy knowledge hinder their business management. They may not understand their input costs, or operating expenses, as well as their margins and profitability.
"All this created a perfect storm in limiting their growth potential," she said.
Prospr is meant to solve those issues while catering to a young farmer's preference to operate digitally and make data-driven decisions.
"We saw a lot of opportunity to aggregate and visualize data, from spending insights to cash flow projections to inputs, to help them understand their business better so they can be more profitable," she said.
The Prospr app will offer deposit accounts and a debit card. It will help farmers visualize their inputs and make cash flow projections, which is particularly important for cyclical businesses. It will organize farm expenses for taxes, deliver insights for marketing crops, dispense advice, and spotlight information about state or federal financial assistance programs
Some experts point out innovation happening in other facets of ag banking can be instructive to traditional banks.
Associations within the Farm Credit System, a network of financial institutions that lend to farmers but do not accept deposits, will pool resources to invest in technology that benefits them all, said Roths, of West Monroe. She has seen less such collaboration among community banks to invest in technology, even though small institutions may otherwise find it difficult to justify these expenditures.
Niall Haughey, the founder of Graze, which publishes an agri fintech newsletter out of the U.K., has also observed some vendors embed financing into their platforms by connecting users with non-bank lenders — an opportunity he thinks banks are missing right now. Business management software provider AgVend and Tractor Zoo, which helps farmers find equipment, are two examples.
Nymbus is not only pitching Prospr to banks, but not to agricultural-related companies that may wish to embed banking services.
One area that is ripe for innovation is faster business-to-business payments, says Haughey. An example is Bushel Wallet, a real-time payment app for agribusinesses and farmers, that was created by grain-buying software company Bushel. Evolve Bank &amp; Trust in Memphis, Tennessee, provides the underlying account.
"If I was in a bank, I'd look at workflows that are specific to ag and involve payments, and start to integrate faster payments with those workflows," said Haughey.
    ###</v>
      </c>
      <c r="H86" s="5">
        <f>main!H86</f>
        <v>2501</v>
      </c>
      <c r="I86" s="5" t="str">
        <f>main!I86</f>
        <v xml:space="preserve">org: NA
</v>
      </c>
      <c r="J86" s="5" t="str">
        <f>main!J86</f>
        <v>{'org': '', 'article_id': 5682827411, 'source': 'American Banker'}</v>
      </c>
      <c r="K86" s="9" t="str">
        <f>IF(ISBLANK(main!K86),"",(LEFT(main!K86,3)))</f>
        <v>FN</v>
      </c>
      <c r="L86" s="9" t="str">
        <f>IF(ISBLANK(main!L86),"",(LEFT(main!L86,3)))</f>
        <v/>
      </c>
      <c r="M86" s="9" t="str">
        <f>IF(ISBLANK(main!M86),"",(LEFT(main!M86,3)))</f>
        <v/>
      </c>
      <c r="N86" s="9" t="str">
        <f>IF(ISBLANK(main!N86),"",(LEFT(main!N86,3)))</f>
        <v/>
      </c>
      <c r="O86" s="9" t="str">
        <f>IF(ISBLANK(main!O86),"",(LEFT(main!O86,3)))</f>
        <v/>
      </c>
      <c r="P86" s="9" t="str">
        <f>IF(ISBLANK(main!P86),"",(LEFT(main!P86,3)))</f>
        <v/>
      </c>
      <c r="Q86" s="9" t="str">
        <f>IF(ISBLANK(main!Q86),"",(LEFT(main!Q86,3)))</f>
        <v/>
      </c>
      <c r="R86" s="9" t="str">
        <f>IF(ISBLANK(main!R86),"",(LEFT(main!R86,3)))</f>
        <v/>
      </c>
      <c r="S86" s="9" t="str">
        <f>IF(ISBLANK(main!S86),"",(LEFT(main!S86,3)))</f>
        <v/>
      </c>
      <c r="T86" s="9" t="str">
        <f>IF(ISBLANK(main!T86),"",(LEFT(main!T86,3)))</f>
        <v/>
      </c>
      <c r="U86" t="str">
        <f t="shared" si="1"/>
        <v>5682827411 &amp; FN &amp;  &amp;  &amp;  &amp;  &amp;  &amp;  &amp;  &amp;  \\ \hline</v>
      </c>
    </row>
    <row r="87" spans="1:22" x14ac:dyDescent="0.25">
      <c r="A87" s="5">
        <f>main!A87</f>
        <v>1413</v>
      </c>
      <c r="B87" s="5">
        <f>main!B87</f>
        <v>5699104293</v>
      </c>
      <c r="C87" s="5" t="str">
        <f>main!C87</f>
        <v>Woolley Marketing: Is advertising a waste of time and money… or dangerously powerful?</v>
      </c>
      <c r="D87" s="5" t="str">
        <f>main!D87</f>
        <v>30-May-2023</v>
      </c>
      <c r="E87" s="5" t="str">
        <f>main!E87</f>
        <v>Mumbrella (Australia) (Abstracts)</v>
      </c>
      <c r="F87" s="5" t="str">
        <f>main!F87</f>
        <v>Right now, it seems advertising is somehow both not worth spending money on and so incredibly effective that it should be regulated and curtailed for the sake of humanity.
How can both be true, asks TrinityP3 chief executive Darren Woolley?
  When the global economic headwinds were a mere zephyr, advertising industry voices were quick to plead with marketers to maintain or increase their spend.
   These days, procurement teams, who had begun to embrace the challenge of optimising advertising value, are now finding themselves back to cost-cutting to drive the savings demanded by CFOs to improve the bottom line.
  That one-hundred-year-old quote “half of my advertising budget is wasted – I just don't know which half” hangs over us today, even though an ocean of data, some clever algorithms and artificial intelligence is making a good fist of answering this question in real time for anyone who wants to listen.
  Yet, it is almost inevitable that when things are good, advertising budgets thrive, but in hard times they take a hammering. At the same time, there are groups in society that point to advertising as being a powerful tool for those who greedily wish to profit from the suffering of others.
  Everyone from climate crisis activists to health professional groups, to social workers and more, are calling for bans on advertising as the solution to the many societal issues they are addressing.
  Recent research into gambling found that young adults were particularly susceptible to advertising, in that it encouraged them into increasingly risky behaviour, punting more often and risking larger amounts of money each time.
  But surely this is a desire of advertisers everywhere, no matter what the category or industry – to have their advertising deliver not just increased customer spend, but also frequency in the purchase of their product or service?
  Isn't that the purpose of advertising? To persuade people to choose one brand over another?
  So, on one hand, we have an industry that feels compelled to champion and celebrate creativity at every opportunity in the face of clients who are compelled to cut their advertising spend at the slightest hint of a downturn. On the other, we have those who see advertising as such a powerful force that it needs to be banned at every opportunity as the best solution to the health, environment, and social issues we face.
  How can both be true?
  The problem is that firstly, as an industry, we are our own worst critics and secondly, we are not particularly good at defending our position and championing our benefits in the face of these criticisms.
  Now, please don't misinterpret what I am saying. I believe the advertising industry should be held accountable to a society's legal, ethical and social rules. If advertising is misleading or deceptive then clearly it will be in breach of consumer protection legislation that already exists.
  There are already an infinite number of category guidelines and rules regarding everything from greenwashing to how alcoholic beverages, automobiles and other categories are advertised. F inancial services must notify potential customers to consider the product disclosure statement. And it goes on. Because clearly advertising is a powerful persuasive tool.
  If advertisers and their agencies are breaching these guidelines, then they must be held accountable.
  What is the solution?
  Rather than championing creativity largely to ourselves, we should be demonstrating the power of advertising to the business community and the benefits of advertising to society.
  The recent announcement by our industry of the commissioning a report on the economic benefits of advertising is a great start.
  But we also need to acknowledge that if the power of advertising is contributing to harm and damage in society, we need to toughen the rules and improve the enforcement.
  While banning advertising makes an attention-getting headline, it is not the solution to all the problems society faces.
  The Peter Parker principle says: “With great power comes great responsibility.”
  Perhaps we need to remind our clients of the great power that comes from great advertising, while acknowledging that we are also responsible, collectively, for the outcomes it delivers. Perhaps then society will see the value the advertising industry provides.
  Darren Woolley is the chief executive officer of global marketing management consultancy TrinityP3.</v>
      </c>
      <c r="G87" s="5" t="str">
        <f>main!G87</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Right now, it seems advertising is somehow both not worth spending money on and so incredibly effective that it should be regulated and curtailed for the sake of humanity.
How can both be true, asks TrinityP3 chief executive Darren Woolley?
  When the global economic headwinds were a mere zephyr, advertising industry voices were quick to plead with marketers to maintain or increase their spend.
   These days, procurement teams, who had begun to embrace the challenge of optimising advertising value, are now finding themselves back to cost-cutting to drive the savings demanded by CFOs to improve the bottom line.
  That one-hundred-year-old quote “half of my advertising budget is wasted – I just don't know which half” hangs over us today, even though an ocean of data, some clever algorithms and artificial intelligence is making a good fist of answering this question in real time for anyone who wants to listen.
  Yet, it is almost inevitable that when things are good, advertising budgets thrive, but in hard times they take a hammering. At the same time, there are groups in society that point to advertising as being a powerful tool for those who greedily wish to profit from the suffering of others.
  Everyone from climate crisis activists to health professional groups, to social workers and more, are calling for bans on advertising as the solution to the many societal issues they are addressing.
  Recent research into gambling found that young adults were particularly susceptible to advertising, in that it encouraged them into increasingly risky behaviour, punting more often and risking larger amounts of money each time.
  But surely this is a desire of advertisers everywhere, no matter what the category or industry – to have their advertising deliver not just increased customer spend, but also frequency in the purchase of their product or service?
  Isn't that the purpose of advertising? To persuade people to choose one brand over another?
  So, on one hand, we have an industry that feels compelled to champion and celebrate creativity at every opportunity in the face of clients who are compelled to cut their advertising spend at the slightest hint of a downturn. On the other, we have those who see advertising as such a powerful force that it needs to be banned at every opportunity as the best solution to the health, environment, and social issues we face.
  How can both be true?
  The problem is that firstly, as an industry, we are our own worst critics and secondly, we are not particularly good at defending our position and championing our benefits in the face of these criticisms.
  Now, please don't misinterpret what I am saying. I believe the advertising industry should be held accountable to a society's legal, ethical and social rules. If advertising is misleading or deceptive then clearly it will be in breach of consumer protection legislation that already exists.
  There are already an infinite number of category guidelines and rules regarding everything from greenwashing to how alcoholic beverages, automobiles and other categories are advertised. F inancial services must notify potential customers to consider the product disclosure statement. And it goes on. Because clearly advertising is a powerful persuasive tool.
  If advertisers and their agencies are breaching these guidelines, then they must be held accountable.
  What is the solution?
  Rather than championing creativity largely to ourselves, we should be demonstrating the power of advertising to the business community and the benefits of advertising to society.
  The recent announcement by our industry of the commissioning a report on the economic benefits of advertising is a great start.
  But we also need to acknowledge that if the power of advertising is contributing to harm and damage in society, we need to toughen the rules and improve the enforcement.
  While banning advertising makes an attention-getting headline, it is not the solution to all the problems society faces.
  The Peter Parker principle says: “With great power comes great responsibility.”
  Perhaps we need to remind our clients of the great power that comes from great advertising, while acknowledging that we are also responsible, collectively, for the outcomes it delivers. Perhaps then society will see the value the advertising industry provides.
  Darren Woolley is the chief executive officer of global marketing management consultancy TrinityP3.
    ###</v>
      </c>
      <c r="H87" s="5">
        <f>main!H87</f>
        <v>1269</v>
      </c>
      <c r="I87" s="5" t="str">
        <f>main!I87</f>
        <v>org: TrinityP3
country: NA
state: NA
city: NA
industry: Marketing Management Consultancy
risks: societal harm
items_sold: NA
service_provided: marketing management consultancy
business_relations: NA</v>
      </c>
      <c r="J87" s="5" t="str">
        <f>main!J87</f>
        <v>{'org': 'TrinityP3', 'country': '', 'state': '', 'city': '', 'industry': 'Marketing Management Consultancy', 'risks': 'societal harm', 'items_sold': '', 'service_provided': 'marketing management consultancy', 'business_relations': '', 'article_id': 5699104293, 'source': 'Mumbrella (Australia) (Abstracts)'}</v>
      </c>
      <c r="K87" s="9" t="str">
        <f>IF(ISBLANK(main!K87),"",(LEFT(main!K87,3)))</f>
        <v/>
      </c>
      <c r="L87" s="9" t="str">
        <f>IF(ISBLANK(main!L87),"",(LEFT(main!L87,3)))</f>
        <v/>
      </c>
      <c r="M87" s="9" t="str">
        <f>IF(ISBLANK(main!M87),"",(LEFT(main!M87,3)))</f>
        <v/>
      </c>
      <c r="N87" s="9" t="str">
        <f>IF(ISBLANK(main!N87),"",(LEFT(main!N87,3)))</f>
        <v/>
      </c>
      <c r="O87" s="9" t="str">
        <f>IF(ISBLANK(main!O87),"",(LEFT(main!O87,3)))</f>
        <v/>
      </c>
      <c r="P87" s="9" t="str">
        <f>IF(ISBLANK(main!P87),"",(LEFT(main!P87,3)))</f>
        <v>LC</v>
      </c>
      <c r="Q87" s="9" t="str">
        <f>IF(ISBLANK(main!Q87),"",(LEFT(main!Q87,3)))</f>
        <v/>
      </c>
      <c r="R87" s="9" t="str">
        <f>IF(ISBLANK(main!R87),"",(LEFT(main!R87,3)))</f>
        <v/>
      </c>
      <c r="S87" s="9" t="str">
        <f>IF(ISBLANK(main!S87),"",(LEFT(main!S87,3)))</f>
        <v/>
      </c>
      <c r="T87" s="9" t="str">
        <f>IF(ISBLANK(main!T87),"",(LEFT(main!T87,3)))</f>
        <v/>
      </c>
      <c r="U87" t="str">
        <f t="shared" si="1"/>
        <v>5699104293 &amp;  &amp;  &amp;  &amp;  &amp;  &amp; LC &amp;  &amp;  &amp;  \\ \hline</v>
      </c>
    </row>
    <row r="88" spans="1:22" x14ac:dyDescent="0.25">
      <c r="A88" s="5">
        <f>main!A88</f>
        <v>763</v>
      </c>
      <c r="B88" s="5">
        <f>main!B88</f>
        <v>5703910296</v>
      </c>
      <c r="C88" s="5" t="str">
        <f>main!C88</f>
        <v>HFCL to increase its current Optic Fiber capacity due to strong market demand</v>
      </c>
      <c r="D88" s="5" t="str">
        <f>main!D88</f>
        <v>01-June-2023</v>
      </c>
      <c r="E88" s="5" t="str">
        <f>main!E88</f>
        <v>VAR India</v>
      </c>
      <c r="F88" s="5" t="str">
        <f>main!F88</f>
        <v>HFCL to increase its current Optic Fiber capacity due to strong market demand  By VARINDIA - 2023-06-01
 HFCL has announced the expansion of its current capacity of its high-quality optical fiber manufacturing from 10 million fiber km/per annum to 33.90 million fiber km/per annum instead of 24.94 million fiber km as planned earlier. This is in continuation to its earlier expansion plans announced for its existing state-of-the-art manufacturing facility at Hyderabad, India.
  HFCL is witnessing strong market demand for Optical Fiber Cable and this strategic initiative aims to achieve the dual objectives of margin accretion and insulation from sourcing vagaries. The company has earmarked an estimated capex of ~ ₹470 Crores and will be using debt and internal accruals as the mode of financing. The capacity will be added in a phased manner, with the completion targeted by December 2024.
  The decision to further enhance capacity expansion will further lead to operational synergy and help capitalize on the growing market demand for optical fiber cables (OFC). As a technology-driven, HFCL has a strong focus on the development of innovative and futuristic technological products in order to meet customer needs effectively. The proposed expansion will not only strengthen supply chain capabilities but also improve overall margins of the Company.</v>
      </c>
      <c r="G88" s="5" t="str">
        <f>main!G88</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HFCL to increase its current Optic Fiber capacity due to strong market demand  By VARINDIA - 2023-06-01
 HFCL has announced the expansion of its current capacity of its high-quality optical fiber manufacturing from 10 million fiber km/per annum to 33.90 million fiber km/per annum instead of 24.94 million fiber km as planned earlier. This is in continuation to its earlier expansion plans announced for its existing state-of-the-art manufacturing facility at Hyderabad, India.
  HFCL is witnessing strong market demand for Optical Fiber Cable and this strategic initiative aims to achieve the dual objectives of margin accretion and insulation from sourcing vagaries. The company has earmarked an estimated capex of ~ ₹470 Crores and will be using debt and internal accruals as the mode of financing. The capacity will be added in a phased manner, with the completion targeted by December 2024.
  The decision to further enhance capacity expansion will further lead to operational synergy and help capitalize on the growing market demand for optical fiber cables (OFC). As a technology-driven, HFCL has a strong focus on the development of innovative and futuristic technological products in order to meet customer needs effectively. The proposed expansion will not only strengthen supply chain capabilities but also improve overall margins of the Company.
    ###</v>
      </c>
      <c r="H88" s="5">
        <f>main!H88</f>
        <v>694</v>
      </c>
      <c r="I88" s="5" t="str">
        <f>main!I88</f>
        <v>org: HFCL
country: India
state: Hyderabad
city: NA
industry: Telecommunications
risks: NA
items_sold: Optical Fiber Cable
service_provided: NA
business_relations: NA</v>
      </c>
      <c r="J88" s="5" t="str">
        <f>main!J88</f>
        <v>{'org': 'HFCL', 'country': 'India', 'state': 'Hyderabad', 'city': '', 'industry': 'Telecommunications', 'risks': '', 'items_sold': 'Optical Fiber Cable', 'service_provided': '', 'business_relations': '', 'article_id': 5703910296, 'source': 'VAR India'}</v>
      </c>
      <c r="K88" s="9" t="str">
        <f>IF(ISBLANK(main!K88),"",(LEFT(main!K88,3)))</f>
        <v/>
      </c>
      <c r="L88" s="9" t="str">
        <f>IF(ISBLANK(main!L88),"",(LEFT(main!L88,3)))</f>
        <v/>
      </c>
      <c r="M88" s="9" t="str">
        <f>IF(ISBLANK(main!M88),"",(LEFT(main!M88,3)))</f>
        <v/>
      </c>
      <c r="N88" s="9" t="str">
        <f>IF(ISBLANK(main!N88),"",(LEFT(main!N88,3)))</f>
        <v/>
      </c>
      <c r="O88" s="9" t="str">
        <f>IF(ISBLANK(main!O88),"",(LEFT(main!O88,3)))</f>
        <v/>
      </c>
      <c r="P88" s="9" t="str">
        <f>IF(ISBLANK(main!P88),"",(LEFT(main!P88,3)))</f>
        <v/>
      </c>
      <c r="Q88" s="9" t="str">
        <f>IF(ISBLANK(main!Q88),"",(LEFT(main!Q88,3)))</f>
        <v/>
      </c>
      <c r="R88" s="9" t="str">
        <f>IF(ISBLANK(main!R88),"",(LEFT(main!R88,3)))</f>
        <v/>
      </c>
      <c r="S88" s="9" t="str">
        <f>IF(ISBLANK(main!S88),"",(LEFT(main!S88,3)))</f>
        <v/>
      </c>
      <c r="T88" s="9" t="str">
        <f>IF(ISBLANK(main!T88),"",(LEFT(main!T88,3)))</f>
        <v/>
      </c>
      <c r="U88" t="str">
        <f t="shared" si="1"/>
        <v>5703910296 &amp;  &amp;  &amp;  &amp;  &amp;  &amp;  &amp;  &amp;  &amp;  \\ \hline</v>
      </c>
      <c r="V88" t="s">
        <v>618</v>
      </c>
    </row>
    <row r="89" spans="1:22" x14ac:dyDescent="0.25">
      <c r="A89" s="5">
        <f>main!A89</f>
        <v>655</v>
      </c>
      <c r="B89" s="5">
        <f>main!B89</f>
        <v>5704855880</v>
      </c>
      <c r="C89" s="5" t="str">
        <f>main!C89</f>
        <v>FCC: 8.3m homes and businesses lack high speed broadband access</v>
      </c>
      <c r="D89" s="5" t="str">
        <f>main!D89</f>
        <v>01-June-2023</v>
      </c>
      <c r="E89" s="5" t="str">
        <f>main!E89</f>
        <v>commsupdate.com</v>
      </c>
      <c r="F89" s="5" t="str">
        <f>main!F89</f>
        <v>1 Jun 2023  The Federal Communications Commission ( FCC ) has released an updated version of its location-based National Broadband
Map, establishing that more than 8.3 million US homes and businesses currently lack access to high speed broadband. The FCC announced : ‘On net, the improvements to the map since November helped to identify nearly 330,000 more unserved locations.'
  Discussing the new methodology, FCC chairwoman Jessica Rosenworcel explained: ‘For decades, the Commission produced broadband maps based on census blocks. In practice, this meant that if there was high-speed internet service in a single location in a census block, the agency assumed there was service throughout the area. Needless to say, this methodology left a lot to be desired. It overstated service nationwide. It also provided a less than accurate picture of unserved communities because it lacked the kind of granular data policymakers need if they want to address the digital divide. It was time to do things differently. So, in November 2022, the FCC developed its first location-based broadband map using new legal and technical tools to help it paint an accurate picture of where broadband is and is not available across the United States.'</v>
      </c>
      <c r="G89" s="5" t="str">
        <f>main!G89</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1 Jun 2023  The Federal Communications Commission ( FCC ) has released an updated version of its location-based National Broadband
Map, establishing that more than 8.3 million US homes and businesses currently lack access to high speed broadband. The FCC announced : ‘On net, the improvements to the map since November helped to identify nearly 330,000 more unserved locations.'
  Discussing the new methodology, FCC chairwoman Jessica Rosenworcel explained: ‘For decades, the Commission produced broadband maps based on census blocks. In practice, this meant that if there was high-speed internet service in a single location in a census block, the agency assumed there was service throughout the area. Needless to say, this methodology left a lot to be desired. It overstated service nationwide. It also provided a less than accurate picture of unserved communities because it lacked the kind of granular data policymakers need if they want to address the digital divide. It was time to do things differently. So, in November 2022, the FCC developed its first location-based broadband map using new legal and technical tools to help it paint an accurate picture of where broadband is and is not available across the United States.'
    ###</v>
      </c>
      <c r="H89" s="5">
        <f>main!H89</f>
        <v>673</v>
      </c>
      <c r="I89" s="5" t="str">
        <f>main!I89</f>
        <v>org: Federal Communications Commission (FCC)
country: U.S.
state: NA
city: NA
industry: Telecommunications
risks: NA
items_sold: NA
service_provided: NA
business_relations: NA</v>
      </c>
      <c r="J89" s="5" t="str">
        <f>main!J89</f>
        <v>{'org': 'Federal Communications Commission (FCC)', 'country': 'U.S.', 'state': '', 'city': '', 'industry': 'Telecommunications', 'risks': '', 'items_sold': '', 'service_provided': '', 'business_relations': '', 'article_id': 5704855880, 'source': 'commsupdate.com'}</v>
      </c>
      <c r="K89" s="9" t="str">
        <f>IF(ISBLANK(main!K89),"",(LEFT(main!K89,3)))</f>
        <v/>
      </c>
      <c r="L89" s="9" t="str">
        <f>IF(ISBLANK(main!L89),"",(LEFT(main!L89,3)))</f>
        <v/>
      </c>
      <c r="M89" s="9" t="str">
        <f>IF(ISBLANK(main!M89),"",(LEFT(main!M89,3)))</f>
        <v/>
      </c>
      <c r="N89" s="9" t="str">
        <f>IF(ISBLANK(main!N89),"",(LEFT(main!N89,3)))</f>
        <v/>
      </c>
      <c r="O89" s="9" t="str">
        <f>IF(ISBLANK(main!O89),"",(LEFT(main!O89,3)))</f>
        <v/>
      </c>
      <c r="P89" s="9" t="str">
        <f>IF(ISBLANK(main!P89),"",(LEFT(main!P89,3)))</f>
        <v/>
      </c>
      <c r="Q89" s="9" t="str">
        <f>IF(ISBLANK(main!Q89),"",(LEFT(main!Q89,3)))</f>
        <v/>
      </c>
      <c r="R89" s="9" t="str">
        <f>IF(ISBLANK(main!R89),"",(LEFT(main!R89,3)))</f>
        <v/>
      </c>
      <c r="S89" s="9" t="str">
        <f>IF(ISBLANK(main!S89),"",(LEFT(main!S89,3)))</f>
        <v/>
      </c>
      <c r="T89" s="9" t="str">
        <f>IF(ISBLANK(main!T89),"",(LEFT(main!T89,3)))</f>
        <v/>
      </c>
      <c r="U89" t="str">
        <f t="shared" si="1"/>
        <v>5704855880 &amp;  &amp;  &amp;  &amp;  &amp;  &amp;  &amp;  &amp;  &amp;  \\ \hline</v>
      </c>
      <c r="V89" t="s">
        <v>618</v>
      </c>
    </row>
    <row r="90" spans="1:22" x14ac:dyDescent="0.25">
      <c r="A90" s="5">
        <f>main!A90</f>
        <v>4797</v>
      </c>
      <c r="B90" s="5">
        <f>main!B90</f>
        <v>5669955939</v>
      </c>
      <c r="C90" s="5" t="str">
        <f>main!C90</f>
        <v>Blue Bird is an EV Company that Actually Makes Money</v>
      </c>
      <c r="D90" s="5" t="str">
        <f>main!D90</f>
        <v>22-May-2023</v>
      </c>
      <c r="E90" s="5" t="str">
        <f>main!E90</f>
        <v>Upworthy</v>
      </c>
      <c r="F90" s="5" t="str">
        <f>main!F90</f>
        <v>Blue Bird Co. NASDAQ: BLBD is the largest manufacturer of low-emission school buses in the U.S. Its yellow school buses have been used by generations of students since 1927. The company is firing on all pistons as they beat and raised their earnings estimates. Blue Bird owns more than a 40% market share of the school bus market. They have embraced the electric vehicle (EV)…
This story appeared on marketbeat.com , 2023-05-22.</v>
      </c>
      <c r="G90" s="5" t="str">
        <f>main!G90</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Blue Bird Co. NASDAQ: BLBD is the largest manufacturer of low-emission school buses in the U.S. Its yellow school buses have been used by generations of students since 1927. The company is firing on all pistons as they beat and raised their earnings estimates. Blue Bird owns more than a 40% market share of the school bus market. They have embraced the electric vehicle (EV)…
This story appeared on marketbeat.com , 2023-05-22.
    ###</v>
      </c>
      <c r="H90" s="5">
        <f>main!H90</f>
        <v>531</v>
      </c>
      <c r="I90" s="5" t="str">
        <f>main!I90</f>
        <v>org: Blue Bird Co.
country: U.S.
state: NA
city: NA
industry: Transportation
risks: NA
items_sold: low-emission school buses
service_provided: NA
business_relations: NA</v>
      </c>
      <c r="J90" s="5" t="str">
        <f>main!J90</f>
        <v>{'org': 'Blue Bird Co.', 'country': 'U.S.', 'state': '', 'city': '', 'industry': 'Transportation', 'risks': '', 'items_sold': 'low-emission school buses', 'service_provided': '', 'business_relations': '', 'article_id': 5669955939, 'source': 'Upworthy'}</v>
      </c>
      <c r="K90" s="9" t="str">
        <f>IF(ISBLANK(main!K90),"",(LEFT(main!K90,3)))</f>
        <v/>
      </c>
      <c r="L90" s="9" t="str">
        <f>IF(ISBLANK(main!L90),"",(LEFT(main!L90,3)))</f>
        <v/>
      </c>
      <c r="M90" s="9" t="str">
        <f>IF(ISBLANK(main!M90),"",(LEFT(main!M90,3)))</f>
        <v/>
      </c>
      <c r="N90" s="9" t="str">
        <f>IF(ISBLANK(main!N90),"",(LEFT(main!N90,3)))</f>
        <v/>
      </c>
      <c r="O90" s="9" t="str">
        <f>IF(ISBLANK(main!O90),"",(LEFT(main!O90,3)))</f>
        <v/>
      </c>
      <c r="P90" s="9" t="str">
        <f>IF(ISBLANK(main!P90),"",(LEFT(main!P90,3)))</f>
        <v/>
      </c>
      <c r="Q90" s="9" t="str">
        <f>IF(ISBLANK(main!Q90),"",(LEFT(main!Q90,3)))</f>
        <v/>
      </c>
      <c r="R90" s="9" t="str">
        <f>IF(ISBLANK(main!R90),"",(LEFT(main!R90,3)))</f>
        <v/>
      </c>
      <c r="S90" s="9" t="str">
        <f>IF(ISBLANK(main!S90),"",(LEFT(main!S90,3)))</f>
        <v/>
      </c>
      <c r="T90" s="9" t="str">
        <f>IF(ISBLANK(main!T90),"",(LEFT(main!T90,3)))</f>
        <v/>
      </c>
      <c r="U90" t="str">
        <f t="shared" si="1"/>
        <v>5669955939 &amp;  &amp;  &amp;  &amp;  &amp;  &amp;  &amp;  &amp;  &amp;  \\ \hline</v>
      </c>
      <c r="V90" t="s">
        <v>618</v>
      </c>
    </row>
    <row r="91" spans="1:22" x14ac:dyDescent="0.25">
      <c r="A91" s="5">
        <f>main!A91</f>
        <v>3849</v>
      </c>
      <c r="B91" s="5">
        <f>main!B91</f>
        <v>5676852294</v>
      </c>
      <c r="C91" s="5" t="str">
        <f>main!C91</f>
        <v>SHIB Tokens Sent to Dead Wallet Top 1.3 Billion, Why Is Price Still Down?</v>
      </c>
      <c r="D91" s="5" t="str">
        <f>main!D91</f>
        <v>24-May-2023</v>
      </c>
      <c r="E91" s="5" t="str">
        <f>main!E91</f>
        <v>Upworthy</v>
      </c>
      <c r="F91" s="5" t="str">
        <f>main!F91</f>
        <v>There is broad instability in the cryptocurrency ecosystem at this time as the prices of most assets are on the downtrend. With the combined crypto market cap plunging by 2% over the past 24 hours to $1.2 trillion, almost all assets are trailing this bearish run, including Shiba Inu (SHIB).
The meme coin has seen its price plunge to $0.000008655 after shedding more than 2% of…
This story appeared on u.today , 2023-05-24.</v>
      </c>
      <c r="G91" s="5" t="str">
        <f>main!G91</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There is broad instability in the cryptocurrency ecosystem at this time as the prices of most assets are on the downtrend. With the combined crypto market cap plunging by 2% over the past 24 hours to $1.2 trillion, almost all assets are trailing this bearish run, including Shiba Inu (SHIB).
The meme coin has seen its price plunge to $0.000008655 after shedding more than 2% of…
This story appeared on u.today , 2023-05-24.
    ###</v>
      </c>
      <c r="H91" s="5">
        <f>main!H91</f>
        <v>537</v>
      </c>
      <c r="I91" s="5">
        <f>main!I91</f>
        <v>0</v>
      </c>
      <c r="J91" s="5" t="str">
        <f>main!J91</f>
        <v>{'article_id': 5676852294, 'source': 'Upworthy'}</v>
      </c>
      <c r="K91" s="9" t="str">
        <f>IF(ISBLANK(main!K91),"",(LEFT(main!K91,3)))</f>
        <v/>
      </c>
      <c r="L91" s="9" t="str">
        <f>IF(ISBLANK(main!L91),"",(LEFT(main!L91,3)))</f>
        <v/>
      </c>
      <c r="M91" s="9" t="str">
        <f>IF(ISBLANK(main!M91),"",(LEFT(main!M91,3)))</f>
        <v/>
      </c>
      <c r="N91" s="9" t="str">
        <f>IF(ISBLANK(main!N91),"",(LEFT(main!N91,3)))</f>
        <v/>
      </c>
      <c r="O91" s="9" t="str">
        <f>IF(ISBLANK(main!O91),"",(LEFT(main!O91,3)))</f>
        <v/>
      </c>
      <c r="P91" s="9" t="str">
        <f>IF(ISBLANK(main!P91),"",(LEFT(main!P91,3)))</f>
        <v/>
      </c>
      <c r="Q91" s="9" t="str">
        <f>IF(ISBLANK(main!Q91),"",(LEFT(main!Q91,3)))</f>
        <v/>
      </c>
      <c r="R91" s="9" t="str">
        <f>IF(ISBLANK(main!R91),"",(LEFT(main!R91,3)))</f>
        <v/>
      </c>
      <c r="S91" s="9" t="str">
        <f>IF(ISBLANK(main!S91),"",(LEFT(main!S91,3)))</f>
        <v/>
      </c>
      <c r="T91" s="9" t="str">
        <f>IF(ISBLANK(main!T91),"",(LEFT(main!T91,3)))</f>
        <v/>
      </c>
      <c r="U91" t="str">
        <f t="shared" si="1"/>
        <v>5676852294 &amp;  &amp;  &amp;  &amp;  &amp;  &amp;  &amp;  &amp;  &amp;  \\ \hline</v>
      </c>
      <c r="V91" t="s">
        <v>618</v>
      </c>
    </row>
    <row r="92" spans="1:22" x14ac:dyDescent="0.25">
      <c r="A92" s="5">
        <f>main!A92</f>
        <v>4153</v>
      </c>
      <c r="B92" s="5">
        <f>main!B92</f>
        <v>5674807659</v>
      </c>
      <c r="C92" s="5" t="str">
        <f>main!C92</f>
        <v>Nasdaq, S&amp;P slip as no debt deal yet; Dow losses capped by Chevron</v>
      </c>
      <c r="D92" s="5" t="str">
        <f>main!D92</f>
        <v>23-May-2023</v>
      </c>
      <c r="E92" s="5" t="str">
        <f>main!E92</f>
        <v>Upworthy</v>
      </c>
      <c r="F92" s="5" t="str">
        <f>main!F92</f>
        <v>This story appeared on seekingalpha.com , 2023-05-23.</v>
      </c>
      <c r="G92" s="5" t="str">
        <f>main!G92</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This story appeared on seekingalpha.com , 2023-05-23.
    ###</v>
      </c>
      <c r="H92" s="5">
        <f>main!H92</f>
        <v>447</v>
      </c>
      <c r="I92" s="5">
        <f>main!I92</f>
        <v>0</v>
      </c>
      <c r="J92" s="5" t="str">
        <f>main!J92</f>
        <v>{'article_id': 5674807659, 'source': 'Upworthy'}</v>
      </c>
      <c r="K92" s="9" t="str">
        <f>IF(ISBLANK(main!K92),"",(LEFT(main!K92,3)))</f>
        <v/>
      </c>
      <c r="L92" s="9" t="str">
        <f>IF(ISBLANK(main!L92),"",(LEFT(main!L92,3)))</f>
        <v/>
      </c>
      <c r="M92" s="9" t="str">
        <f>IF(ISBLANK(main!M92),"",(LEFT(main!M92,3)))</f>
        <v/>
      </c>
      <c r="N92" s="9" t="str">
        <f>IF(ISBLANK(main!N92),"",(LEFT(main!N92,3)))</f>
        <v/>
      </c>
      <c r="O92" s="9" t="str">
        <f>IF(ISBLANK(main!O92),"",(LEFT(main!O92,3)))</f>
        <v/>
      </c>
      <c r="P92" s="9" t="str">
        <f>IF(ISBLANK(main!P92),"",(LEFT(main!P92,3)))</f>
        <v/>
      </c>
      <c r="Q92" s="9" t="str">
        <f>IF(ISBLANK(main!Q92),"",(LEFT(main!Q92,3)))</f>
        <v/>
      </c>
      <c r="R92" s="9" t="str">
        <f>IF(ISBLANK(main!R92),"",(LEFT(main!R92,3)))</f>
        <v/>
      </c>
      <c r="S92" s="9" t="str">
        <f>IF(ISBLANK(main!S92),"",(LEFT(main!S92,3)))</f>
        <v/>
      </c>
      <c r="T92" s="9" t="str">
        <f>IF(ISBLANK(main!T92),"",(LEFT(main!T92,3)))</f>
        <v/>
      </c>
      <c r="U92" t="str">
        <f t="shared" si="1"/>
        <v>5674807659 &amp;  &amp;  &amp;  &amp;  &amp;  &amp;  &amp;  &amp;  &amp;  \\ \hline</v>
      </c>
      <c r="V92" t="s">
        <v>618</v>
      </c>
    </row>
    <row r="93" spans="1:22" x14ac:dyDescent="0.25">
      <c r="A93" s="5">
        <f>main!A93</f>
        <v>468</v>
      </c>
      <c r="B93" s="5">
        <f>main!B93</f>
        <v>5705923430</v>
      </c>
      <c r="C93" s="5" t="str">
        <f>main!C93</f>
        <v>Tenants in this Toronto highrise are sick of rent hikes, so they've stopped paying</v>
      </c>
      <c r="D93" s="5" t="str">
        <f>main!D93</f>
        <v>01-June-2023</v>
      </c>
      <c r="E93" s="5" t="str">
        <f>main!E93</f>
        <v>Atin Ito</v>
      </c>
      <c r="F93" s="5" t="str">
        <f>main!F93</f>
        <v>The residents of 33 King St., near Weston Road, are withholding rent from their corporate landlord Dream Unlimited, demanding the company commit to no more above-guideline rent increases.
 Building owner Dream Unlimited says it's doing 'critically necessary' restoration work
  About 200 residents of a west-end Toronto highrise have decided to stop paying rent in protest of above-guideline rent increases at their building, says their tenant association.
  Beverley Henry, who has lived at 33 King St. for close to a decade, is one of the tenants involved.
  She says by September, her rent could be 40 per cent higher than it was when she moved into the building near Lawrence Avenue West and Weston Road.
  As a senior on a fixed income, Henry worries she might end up on the street.
  "If the rent keeps going [up] I cannot afford to live here. And I mean, there is [nothing] cheaper in the city," she said.
  "I'm a senior and I have nowhere else to go."
  In March 2022, CBC Toronto reported that the owners of Henry's building had applied to the Landlord and Tenant Board for six above-guideline rent (AGI) increases in the last 10 years. There have been multiple owners of the building in that time span.
  Without approval from the board, landlords in Ontario are only allowed to increase rent for most existing tenants according to the province's annual rent increase for inflation. The guideline is set at 2.5 per cent for 2023. AGIs allow landlords to tack on up to an additional three per cent per year for things like significant renovations or repairs.
  Sharlene Henry (no relation to Beverley Henry), chair of the building's tenant association, said an increase of a few percentage points can have a significant impact in today's affordability crisis.
  "When I have a working class person just like myself, look at me in the elevator at five in the morning on the way to work and say, 'We need to win this because at the end of the month, I choose rent over food,' my stomach turns," she said.
  Tenants want compensation for loss of service
  Chiara Padovani, co-chair of the York Southwest Tenants' Union, of which 33 King St. is a member, said there are two AGI applications for the building that are still pending, from 2019 and 2021. She said they don't know how large those increases might be, if approved.
  Padovani says tenants have three main demands: that their landlord drops the existing AGIs, a commitment to no more AGIs being requested and compensation for a loss of service tenants have faced during construction on the building – like being unable to access their balconies.
  She says the union is looking forward to discussing those demands with the landlord and seeing what they bring to the table.
  "But their rent strike will go on for as long as the tenant association decides it needs to in order to get a decent and satisfactory response from the landlord," she said.
  Company says it's doing necessary restoration
  The building's current owner, Dream Unlimited, acquired the building in 2021.
  Asked by CBC Toronto for an interview on Wednesday, the company said no one was available. However, in a statement, the company said it is evaluating future AGIs and will communicate with tenants first once a decision has been made.
  The statement on behalf of Hero Mohtadi, vice president of residential operations and asset management at Dream Unlimited, said the company is working to decarbonize the building, restore the balconies and replace windows and balcony doors.
  "The restoration of the balconies is critically necessary for the safety of our residents given the age of the building," said the statement.
  The company said it's also been working to resolve the prior owner's AGI applications for work completed from 2016 to 2018. A few months ago, the statement it found a "solution" to a 2018 AGI, which included a large reduction on the initial request.
  Padovani said that reduction was a 50 per cent cut. That means Dream owes money to some tenants who preemptively paid higher rent before the increase was cut in half, she said.
  Dream did not acknowledge this allegation in its statement.
  "The landlord has turned around and said, 'We don't owe anyone any money because we have all of these other above-guideline rent increase applications that we expect to get approved," Padovani said.
  Dream also noted in its statement that it is working with tenants to develop "individual payment plans to help alleviate financial pressures."
  It also said it has made 40 per cent of the building affordable housing, making those units exempt from AGIs.
  ABOUT THE AUTHOR
  Lane Harrison is a reporter and web writer with CBC Toronto. He previously worked for CBC New Brunswick in Saint John. You can reach him at lane.harrison@cbc.ca
  With files from Nicole Brockbank
   Credit belongs to :</v>
      </c>
      <c r="G93" s="5" t="str">
        <f>main!G93</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The residents of 33 King St., near Weston Road, are withholding rent from their corporate landlord Dream Unlimited, demanding the company commit to no more above-guideline rent increases.
 Building owner Dream Unlimited says it's doing 'critically necessary' restoration work
  About 200 residents of a west-end Toronto highrise have decided to stop paying rent in protest of above-guideline rent increases at their building, says their tenant association.
  Beverley Henry, who has lived at 33 King St. for close to a decade, is one of the tenants involved.
  She says by September, her rent could be 40 per cent higher than it was when she moved into the building near Lawrence Avenue West and Weston Road.
  As a senior on a fixed income, Henry worries she might end up on the street.
  "If the rent keeps going [up] I cannot afford to live here. And I mean, there is [nothing] cheaper in the city," she said.
  "I'm a senior and I have nowhere else to go."
  In March 2022, CBC Toronto reported that the owners of Henry's building had applied to the Landlord and Tenant Board for six above-guideline rent (AGI) increases in the last 10 years. There have been multiple owners of the building in that time span.
  Without approval from the board, landlords in Ontario are only allowed to increase rent for most existing tenants according to the province's annual rent increase for inflation. The guideline is set at 2.5 per cent for 2023. AGIs allow landlords to tack on up to an additional three per cent per year for things like significant renovations or repairs.
  Sharlene Henry (no relation to Beverley Henry), chair of the building's tenant association, said an increase of a few percentage points can have a significant impact in today's affordability crisis.
  "When I have a working class person just like myself, look at me in the elevator at five in the morning on the way to work and say, 'We need to win this because at the end of the month, I choose rent over food,' my stomach turns," she said.
  Tenants want compensation for loss of service
  Chiara Padovani, co-chair of the York Southwest Tenants' Union, of which 33 King St. is a member, said there are two AGI applications for the building that are still pending, from 2019 and 2021. She said they don't know how large those increases might be, if approved.
  Padovani says tenants have three main demands: that their landlord drops the existing AGIs, a commitment to no more AGIs being requested and compensation for a loss of service tenants have faced during construction on the building – like being unable to access their balconies.
  She says the union is looking forward to discussing those demands with the landlord and seeing what they bring to the table.
  "But their rent strike will go on for as long as the tenant association decides it needs to in order to get a decent and satisfactory response from the landlord," she said.
  Company says it's doing necessary restoration
  The building's current owner, Dream Unlimited, acquired the building in 2021.
  Asked by CBC Toronto for an interview on Wednesday, the company said no one was available. However, in a statement, the company said it is evaluating future AGIs and will communicate with tenants first once a decision has been made.
  The statement on behalf of Hero Mohtadi, vice president of residential operations and asset management at Dream Unlimited, said the company is working to decarbonize the building, restore the balconies and replace windows and balcony doors.
  "The restoration of the balconies is critically necessary for the safety of our residents given the age of the building," said the statement.
  The company said it's also been working to resolve the prior owner's AGI applications for work completed from 2016 to 2018. A few months ago, the statement it found a "solution" to a 2018 AGI, which included a large reduction on the initial request.
  Padovani said that reduction was a 50 per cent cut. That means Dream owes money to some tenants who preemptively paid higher rent before the increase was cut in half, she said.
  Dream did not acknowledge this allegation in its statement.
  "The landlord has turned around and said, 'We don't owe anyone any money because we have all of these other above-guideline rent increase applications that we expect to get approved," Padovani said.
  Dream also noted in its statement that it is working with tenants to develop "individual payment plans to help alleviate financial pressures."
  It also said it has made 40 per cent of the building affordable housing, making those units exempt from AGIs.
  ABOUT THE AUTHOR
  Lane Harrison is a reporter and web writer with CBC Toronto. He previously worked for CBC New Brunswick in Saint John. You can reach him at lane.harrison@cbc.ca
  With files from Nicole Brockbank
   Credit belongs to :
    ###</v>
      </c>
      <c r="H93" s="5">
        <f>main!H93</f>
        <v>1469</v>
      </c>
      <c r="I93" s="5" t="str">
        <f>main!I93</f>
        <v>org: Dream Unlimited
country: NA
state: NA
city: Toronto
industry: Real Estate
risks: rent strike; loss of service; regulatory
items_sold: NA
service_provided: Property management
business_relations: York Southwest Tenants' Union</v>
      </c>
      <c r="J93" s="5" t="str">
        <f>main!J93</f>
        <v>{'org': 'Dream Unlimited', 'country': '', 'state': '', 'city': 'Toronto', 'industry': 'Real Estate', 'risks': 'rent strike; loss of service; regulatory', 'items_sold': '', 'service_provided': 'Property management', 'business_relations': "York Southwest Tenants' Union", 'article_id': 5705923430, 'source': 'Atin Ito'}</v>
      </c>
      <c r="K93" s="9" t="str">
        <f>IF(ISBLANK(main!K93),"",(LEFT(main!K93,3)))</f>
        <v/>
      </c>
      <c r="L93" s="9" t="str">
        <f>IF(ISBLANK(main!L93),"",(LEFT(main!L93,3)))</f>
        <v/>
      </c>
      <c r="M93" s="9" t="str">
        <f>IF(ISBLANK(main!M93),"",(LEFT(main!M93,3)))</f>
        <v/>
      </c>
      <c r="N93" s="9" t="str">
        <f>IF(ISBLANK(main!N93),"",(LEFT(main!N93,3)))</f>
        <v/>
      </c>
      <c r="O93" s="9" t="str">
        <f>IF(ISBLANK(main!O93),"",(LEFT(main!O93,3)))</f>
        <v/>
      </c>
      <c r="P93" s="9" t="str">
        <f>IF(ISBLANK(main!P93),"",(LEFT(main!P93,3)))</f>
        <v/>
      </c>
      <c r="Q93" s="9" t="str">
        <f>IF(ISBLANK(main!Q93),"",(LEFT(main!Q93,3)))</f>
        <v/>
      </c>
      <c r="R93" s="9" t="str">
        <f>IF(ISBLANK(main!R93),"",(LEFT(main!R93,3)))</f>
        <v/>
      </c>
      <c r="S93" s="9" t="str">
        <f>IF(ISBLANK(main!S93),"",(LEFT(main!S93,3)))</f>
        <v/>
      </c>
      <c r="T93" s="9" t="str">
        <f>IF(ISBLANK(main!T93),"",(LEFT(main!T93,3)))</f>
        <v/>
      </c>
      <c r="U93" t="str">
        <f t="shared" si="1"/>
        <v>5705923430 &amp;  &amp;  &amp;  &amp;  &amp;  &amp;  &amp;  &amp;  &amp;  \\ \hline</v>
      </c>
      <c r="V93" t="s">
        <v>618</v>
      </c>
    </row>
    <row r="94" spans="1:22" x14ac:dyDescent="0.25">
      <c r="A94" s="5">
        <f>main!A94</f>
        <v>157</v>
      </c>
      <c r="B94" s="5">
        <f>main!B94</f>
        <v>5707881417</v>
      </c>
      <c r="C94" s="5" t="str">
        <f>main!C94</f>
        <v>Intra-aortic Balloon Pump Market: Pumping Life into Cardiac Care - Redefining Treatment for Heart Failure with State-of-the-Art Intra-aortic Balloon Pump Technology</v>
      </c>
      <c r="D94" s="5" t="str">
        <f>main!D94</f>
        <v>02-June-2023</v>
      </c>
      <c r="E94" s="5" t="str">
        <f>main!E94</f>
        <v>OpenPR</v>
      </c>
      <c r="F94" s="5" t="str">
        <f>main!F94</f>
        <v>Intra-aortic Balloon Pump Market: Pumping Life into Cardiac Care - Redefining Treatment for Heart Failure with State-of-the-Art Intra-aortic Balloon Pump Technology
Intra-aortic Balloon Pump Market
https://www.persistencemarketresearch.co/samples/17047
https://www.persistencemarketresearch.co/methodology/17047
https://www.persistencemarketresearch.com/checkout/17047
The Intra Aortic Balloon Pump Market will be worth US$ 472 Million at a CAGR of 2.7% between 2027. With seamless digital exploration on the anvil, greater patient volume is likely to be enclosed worldwide with no geographical barriers to hold back. Telehealth is there is added to the digital transformation wave, thereby revolutionizing the healthcare vertical.Growing prevalence of lethal diseases, such as cardiac arrest and heart failure due to changing lifestyle and eating habits is leading to increasing cardiac surgeries and procedures worldwide. Of late, intra-aortic balloon pump has emerged as a cutting-edge product in cardiac management and care.It is basically a polyethylene balloon mounted on a catheter that assists heart during both its rest phase and work phase. However, there have been occasions when the use of intra-aortic balloon pumps in chronic heart condition and coronary artery diseases resulted in adverse side-effects including injuries and even deaths.How About Looking Through The Sample Of Intra Aortic Balloon Pump Market Report?Company ProfilesTeleflex CorporationMAQUET Holding B.V. &amp; Co. KG. (Getinge Group)Zeon CorporationTokai Medical Products Inc.SENKO MEDICAL INSTRUMENT Mfg. CO., LTD.InterValve Inc.Insightra Medical, Inc.Others.Persistence Market Research in its latest study on the global intra-aortic balloon pump market finds that factors such as high risk of infection, and potential dangers of artery collapsing associated with balloon catheterization are sternly curbing the market's growth.As per PMR's findings, the global Intra-aortic balloon pump is likely to register a minuscule CAGR of 2.7% in terms of value during the forecast period (2017-2027).Global Intra-Aortic Balloon Pump Market: Key ChallengesIncreasing product recalls and rising concerns over patient safety is set to impact the global intra-aortic balloon market, which is expected to reach a valuation of US$ 471.8 Mn by 2027. Moreover, limited growth opportunities owing to the lack of proper healthcare infrastructure is holding back manufacturers to make strong investments in developing countries.This is also hampering the overall growth of the global intra-aortic balloon pump market. Meanwhile in Europe, the regulatory bodies have imposes stringent regulations on launch new intra-aortic balloon pump product and its marketing and sales activities.This, in turn, is making it difficult for market players to get quick product approvals, hence further delaying the launch of new products.How About Step-By-Step Insights To Intra Aortic Balloon Pump Market? Look Through The "Methodology" Employed!Global Intra-Aortic Balloon Pump Market: Additional FindingsIn terms of revenue, catheters and introducer tray intra-aortic balloon pump are expected to account for significant share of the market towards the end of the forecast period. At the same time, popularity of intra-aortic balloon pump console is likely to witness a downtrend.By indication, coronary artery diseases indication continues to be relatively high as compared to chronic heart failure indication. This trend is anticipated to continue throughout the forecast periodUse of intra-aortic balloon pump is expected to remain highly concentrated in independent catherization labs throughout the forecast period. In 2016, independent catherization labs accounted for more than 41% value share of the market.Want To Keep A Tab On The Latest Findings In The Intra Aortic Balloon Pump Market? Purchase Our Intra Aortic Balloon Pump Market Report Now!North America to Retain its Top Position in the Global Intra-Aortic Balloon Pump Market Over 2027Currently, North America is the largest market for intra-aortic balloon pump, which is estimated to represent US$ 133.7 Mn, or 37.1% value share of the global market by 2017-end.The region's market is expected to expand at CAGR of 2.9% during 2017 to 2027. The market in Europe is expected to emerge as the second largest market over 2027. In 2017, Asia Pacific (APAC) is estimated to account for 19% share of the global market in terms of revenue.Access Related Reports-Global Market Study on Pyrogen Testing: Animal-free Testing Methods Setting a New TrendGlobal Market Study on Fibrinogen Testing Reagents: Improving Awareness Levels about Blood Clotting Disorders Driving Demand Generation OpportunitiesGlobal Market Study on Sleep Testing Services: Increasing Prevalence of Sleep Disorders Shaping Market ExpansionGlobal Market Study on Bioinformatics Services: East Asia Features a Whirlwind of OpportunitiesPersistence market researchAddress - 305 Broadway, 7th Floor, New York City, NY 10007 United StatesU.S. Ph. - +1-646-568-7751USA-Canada Toll-free - +1 800-961-0353Sales - sales@persistencemarketresearch.comAbout us: -Persistence Market Research is a U.S.-based full-service market intelligence firm specializing in syndicated research, custom research, and consulting services. Persistence Market Research boasts market research expertise across the Healthcare, Chemicals and Materials, Technology and Media, Energy and Mining, Food and Beverages, Semiconductors and Electronics, Consumer Goods, and Shipping and Transportation industries. The company draws from its multi-disciplinary capabilities and high-pedigree team of analysts to share data that precisely corresponds to clients' business needs.</v>
      </c>
      <c r="G94" s="5" t="str">
        <f>main!G94</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Intra-aortic Balloon Pump Market: Pumping Life into Cardiac Care - Redefining Treatment for Heart Failure with State-of-the-Art Intra-aortic Balloon Pump Technology
Intra-aortic Balloon Pump Market
https://www.persistencemarketresearch.co/samples/17047
https://www.persistencemarketresearch.co/methodology/17047
https://www.persistencemarketresearch.com/checkout/17047
The Intra Aortic Balloon Pump Market will be worth US$ 472 Million at a CAGR of 2.7% between 2027. With seamless digital exploration on the anvil, greater patient volume is likely to be enclosed worldwide with no geographical barriers to hold back. Telehealth is there is added to the digital transformation wave, thereby revolutionizing the healthcare vertical.Growing prevalence of lethal diseases, such as cardiac arrest and heart failure due to changing lifestyle and eating habits is leading to increasing cardiac surgeries and procedures worldwide. Of late, intra-aortic balloon pump has emerged as a cutting-edge product in cardiac management and care.It is basically a polyethylene balloon mounted on a catheter that assists heart during both its rest phase and work phase. However, there have been occasions when the use of intra-aortic balloon pumps in chronic heart condition and coronary artery diseases resulted in adverse side-effects including injuries and even deaths.How About Looking Through The Sample Of Intra Aortic Balloon Pump Market Report?Company ProfilesTeleflex CorporationMAQUET Holding B.V. &amp; Co. KG. (Getinge Group)Zeon CorporationTokai Medical Products Inc.SENKO MEDICAL INSTRUMENT Mfg. CO., LTD.InterValve Inc.Insightra Medical, Inc.Others.Persistence Market Research in its latest study on the global intra-aortic balloon pump market finds that factors such as high risk of infection, and potential dangers of artery collapsing associated with balloon catheterization are sternly curbing the market's growth.As per PMR's findings, the global Intra-aortic balloon pump is likely to register a minuscule CAGR of 2.7% in terms of value during the forecast period (2017-2027).Global Intra-Aortic Balloon Pump Market: Key ChallengesIncreasing product recalls and rising concerns over patient safety is set to impact the global intra-aortic balloon market, which is expected to reach a valuation of US$ 471.8 Mn by 2027. Moreover, limited growth opportunities owing to the lack of proper healthcare infrastructure is holding back manufacturers to make strong investments in developing countries.This is also hampering the overall growth of the global intra-aortic balloon pump market. Meanwhile in Europe, the regulatory bodies have imposes stringent regulations on launch new intra-aortic balloon pump product and its marketing and sales activities.This, in turn, is making it difficult for market players to get quick product approvals, hence further delaying the launch of new products.How About Step-By-Step Insights To Intra Aortic Balloon Pump Market? Look Through The "Methodology" Employed!Global Intra-Aortic Balloon Pump Market: Additional FindingsIn terms of revenue, catheters and introducer tray intra-aortic balloon pump are expected to account for significant share of the market towards the end of the forecast period. At the same time, popularity of intra-aortic balloon pump console is likely to witness a downtrend.By indication, coronary artery diseases indication continues to be relatively high as compared to chronic heart failure indication. This trend is anticipated to continue throughout the forecast periodUse of intra-aortic balloon pump is expected to remain highly concentrated in independent catherization labs throughout the forecast period. In 2016, independent catherization labs accounted for more than 41% value share of the market.Want To Keep A Tab On The Latest Findings In The Intra Aortic Balloon Pump Market? Purchase Our Intra Aortic Balloon Pump Market Report Now!North America to Retain its Top Position in the Global Intra-Aortic Balloon Pump Market Over 2027Currently, North America is the largest market for intra-aortic balloon pump, which is estimated to represent US$ 133.7 Mn, or 37.1% value share of the global market by 2017-end.The region's market is expected to expand at CAGR of 2.9% during 2017 to 2027. The market in Europe is expected to emerge as the second largest market over 2027. In 2017, Asia Pacific (APAC) is estimated to account for 19% share of the global market in terms of revenue.Access Related Reports-Global Market Study on Pyrogen Testing: Animal-free Testing Methods Setting a New TrendGlobal Market Study on Fibrinogen Testing Reagents: Improving Awareness Levels about Blood Clotting Disorders Driving Demand Generation OpportunitiesGlobal Market Study on Sleep Testing Services: Increasing Prevalence of Sleep Disorders Shaping Market ExpansionGlobal Market Study on Bioinformatics Services: East Asia Features a Whirlwind of OpportunitiesPersistence market researchAddress - 305 Broadway, 7th Floor, New York City, NY 10007 United StatesU.S. Ph. - +1-646-568-7751USA-Canada Toll-free - +1 800-961-0353Sales - sales@persistencemarketresearch.comAbout us: -Persistence Market Research is a U.S.-based full-service market intelligence firm specializing in syndicated research, custom research, and consulting services. Persistence Market Research boasts market research expertise across the Healthcare, Chemicals and Materials, Technology and Media, Energy and Mining, Food and Beverages, Semiconductors and Electronics, Consumer Goods, and Shipping and Transportation industries. The company draws from its multi-disciplinary capabilities and high-pedigree team of analysts to share data that precisely corresponds to clients' business needs.
    ###</v>
      </c>
      <c r="H94" s="5">
        <f>main!H94</f>
        <v>1620</v>
      </c>
      <c r="I94" s="5" t="str">
        <f>main!I94</f>
        <v>org: NA</v>
      </c>
      <c r="J94" s="5" t="str">
        <f>main!J94</f>
        <v>{'org': '', 'article_id': 5707881417, 'source': 'OpenPR'}</v>
      </c>
      <c r="K94" s="9" t="str">
        <f>IF(ISBLANK(main!K94),"",(LEFT(main!K94,3)))</f>
        <v/>
      </c>
      <c r="L94" s="9" t="str">
        <f>IF(ISBLANK(main!L94),"",(LEFT(main!L94,3)))</f>
        <v/>
      </c>
      <c r="M94" s="9" t="str">
        <f>IF(ISBLANK(main!M94),"",(LEFT(main!M94,3)))</f>
        <v/>
      </c>
      <c r="N94" s="9" t="str">
        <f>IF(ISBLANK(main!N94),"",(LEFT(main!N94,3)))</f>
        <v/>
      </c>
      <c r="O94" s="9" t="str">
        <f>IF(ISBLANK(main!O94),"",(LEFT(main!O94,3)))</f>
        <v/>
      </c>
      <c r="P94" s="9" t="str">
        <f>IF(ISBLANK(main!P94),"",(LEFT(main!P94,3)))</f>
        <v/>
      </c>
      <c r="Q94" s="9" t="str">
        <f>IF(ISBLANK(main!Q94),"",(LEFT(main!Q94,3)))</f>
        <v/>
      </c>
      <c r="R94" s="9" t="str">
        <f>IF(ISBLANK(main!R94),"",(LEFT(main!R94,3)))</f>
        <v/>
      </c>
      <c r="S94" s="9" t="str">
        <f>IF(ISBLANK(main!S94),"",(LEFT(main!S94,3)))</f>
        <v/>
      </c>
      <c r="T94" s="9" t="str">
        <f>IF(ISBLANK(main!T94),"",(LEFT(main!T94,3)))</f>
        <v/>
      </c>
      <c r="U94" t="str">
        <f t="shared" si="1"/>
        <v>5707881417 &amp;  &amp;  &amp;  &amp;  &amp;  &amp;  &amp;  &amp;  &amp;  \\ \hline</v>
      </c>
      <c r="V94" t="s">
        <v>618</v>
      </c>
    </row>
    <row r="95" spans="1:22" x14ac:dyDescent="0.25">
      <c r="A95" s="5">
        <f>main!A95</f>
        <v>1295</v>
      </c>
      <c r="B95" s="5">
        <f>main!B95</f>
        <v>5700082780</v>
      </c>
      <c r="C95" s="5" t="str">
        <f>main!C95</f>
        <v>Is generative AI bad for the environment?</v>
      </c>
      <c r="D95" s="5" t="str">
        <f>main!D95</f>
        <v>31-May-2023</v>
      </c>
      <c r="E95" s="5" t="str">
        <f>main!E95</f>
        <v>Eco-business</v>
      </c>
      <c r="F95" s="5" t="str">
        <f>main!F95</f>
        <v>Generative AI is the hot new technology behind chatbots and image generators. But how hot is it making the planet?
As an AI researcher, I often worry about the energy costs of building artificial intelligence models. The more powerful the AI, the more energy it takes. What does the emergence of increasingly more powerful generative AI models mean for society’s future carbon footprint?
“Generative” refers to the ability of an AI algorithm to produce complex data. The alternative is “discriminative” AI, which chooses between a fixed number of options and produces just a single number. An example of a discriminative output is choosing whether to approve a loan application.
Generative AI can create much more complex outputs, such as a sentence, a paragraph, an image or even a short video. It has long been used in applications like smart speakers to generate audio responses, or in autocomplete to suggest a search query. However, it only recently gained the ability to generate humanlike language and realistic photos.
Using more power than ever
The exact energy cost of a single AI model is difficult to estimate, and includes the energy used to manufacture the computing equipment, create the model and use the model in production. In 2019, researchers found that creating a generative AI model called BERT with 110 million parameters consumed the energy of a round-trip transcontinental flight for one person. The number of parameters refers to the size of the model, with larger models generally being more skilled. Researchers estimated that creating the much larger GPT-3, which has 175 billion parameters, consumed 1,287 megawatt hours of electricity and generated 552 tons of carbon dioxide equivalent, the equivalent of 123 gasoline-powered passenger vehicles driven for one year. And that’s just for getting the model ready to launch, before any consumers start using it.
Size is not the only predictor of carbon emissions. The open-access BLOOM model, developed by the BigScience project in France, is similar in size to GPT-3 but has a much lower carbon footprint, consuming 433 MWh of electricity in generating 30 tons of CO2eq. A study by Google found that for the same size, using a more efficient model architecture and processor and a greener data center can reduce the carbon footprint by 100 to 1,000 times.
Larger models do use more energy during their deployment. There is limited data on the carbon footprint of a single generative AI query, but some industry figures estimate it to be four to five times higher than that of a search engine query. As chatbots and image generators become more popular, and as Google and Microsoft incorporate AI language models into their search engines, the number of queries they receive each day could grow exponentially.
AI bots for search
A few years ago, not many people outside of research labs were using models like BERT or GPT. That changed on Nov. 30, 2022, when OpenAI released ChatGPT. According to the latest available data, ChatGPT had over 1.5 billion visits in March 2023. Microsoft incorporated ChatGPT into its search engine, Bing, and made it available to everyone on May 4, 2023. If chatbots become as popular as search engines, the energy costs of deploying the AIs could really add up. But AI assistants have many more uses than just search, such as writing documents, solving math problems and creating marketing campaigns.
Another problem is that AI models need to be continually updated. For example, ChatGPT was only trained on data from up to 2021, so it does not know about anything that happened since then. The carbon footprint of creating ChatGPT isn’t public information, but it is likely much higher than that of GPT-3. If it had to be recreated on a regular basis to update its knowledge, the energy costs would grow even larger.
One upside is that asking a chatbot can be a more direct way to get information than using a search engine. Instead of getting a page full of links, you get a direct answer as you would from a human, assuming issues of accuracy are mitigated. Getting to the information quicker could potentially offset the increased energy use compared to a search engine.
Ways forward
The future is hard to predict, but large generative AI models are here to stay, and people will probably increasingly turn to them for information. For example, if a student needs help solving a math problem now, they ask a tutor or a friend, or consult a textbook. In the future, they will probably ask a chatbot. The same goes for other expert knowledge such as legal advice or medical expertise.
While a single large AI model is not going to ruin the environment, if a thousand companies develop slightly different AI bots for different purposes, each used by millions of customers, the energy use could become an issue. More research is needed to make generative AI more efficient. The good news is that AI can run on renewable energy. By bringing the computation to where green energy is more abundant, or scheduling computation for times of day when renewable energy is more available, emissions can be reduced by a factor of 30 to 40, compared to using a grid dominated by fossil fuels.
Finally, societal pressure may be helpful to encourage companies and research labs to publish the carbon footprints of their AI models, as some already do. In the future, perhaps consumers could even use this information to choose a “greener” chatbot.
Kate Saenko is an associate professor of computer science at Boston University.
This article was originally published at The Conversation, titled “Is generative AI bad for the environment? A computer scientist explains the carbon footprint of ChatGPT and its cousins”.</v>
      </c>
      <c r="G95" s="5" t="str">
        <f>main!G95</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Generative AI is the hot new technology behind chatbots and image generators. But how hot is it making the planet?
As an AI researcher, I often worry about the energy costs of building artificial intelligence models. The more powerful the AI, the more energy it takes. What does the emergence of increasingly more powerful generative AI models mean for society’s future carbon footprint?
“Generative” refers to the ability of an AI algorithm to produce complex data. The alternative is “discriminative” AI, which chooses between a fixed number of options and produces just a single number. An example of a discriminative output is choosing whether to approve a loan application.
Generative AI can create much more complex outputs, such as a sentence, a paragraph, an image or even a short video. It has long been used in applications like smart speakers to generate audio responses, or in autocomplete to suggest a search query. However, it only recently gained the ability to generate humanlike language and realistic photos.
Using more power than ever
The exact energy cost of a single AI model is difficult to estimate, and includes the energy used to manufacture the computing equipment, create the model and use the model in production. In 2019, researchers found that creating a generative AI model called BERT with 110 million parameters consumed the energy of a round-trip transcontinental flight for one person. The number of parameters refers to the size of the model, with larger models generally being more skilled. Researchers estimated that creating the much larger GPT-3, which has 175 billion parameters, consumed 1,287 megawatt hours of electricity and generated 552 tons of carbon dioxide equivalent, the equivalent of 123 gasoline-powered passenger vehicles driven for one year. And that’s just for getting the model ready to launch, before any consumers start using it.
Size is not the only predictor of carbon emissions. The open-access BLOOM model, developed by the BigScience project in France, is similar in size to GPT-3 but has a much lower carbon footprint, consuming 433 MWh of electricity in generating 30 tons of CO2eq. A study by Google found that for the same size, using a more efficient model architecture and processor and a greener data center can reduce the carbon footprint by 100 to 1,000 times.
Larger models do use more energy during their deployment. There is limited data on the carbon footprint of a single generative AI query, but some industry figures estimate it to be four to five times higher than that of a search engine query. As chatbots and image generators become more popular, and as Google and Microsoft incorporate AI language models into their search engines, the number of queries they receive each day could grow exponentially.
AI bots for search
A few years ago, not many people outside of research labs were using models like BERT or GPT. That changed on Nov. 30, 2022, when OpenAI released ChatGPT. According to the latest available data, ChatGPT had over 1.5 billion visits in March 2023. Microsoft incorporated ChatGPT into its search engine, Bing, and made it available to everyone on May 4, 2023. If chatbots become as popular as search engines, the energy costs of deploying the AIs could really add up. But AI assistants have many more uses than just search, such as writing documents, solving math problems and creating marketing campaigns.
Another problem is that AI models need to be continually updated. For example, ChatGPT was only trained on data from up to 2021, so it does not know about anything that happened since then. The carbon footprint of creating ChatGPT isn’t public information, but it is likely much higher than that of GPT-3. If it had to be recreated on a regular basis to update its knowledge, the energy costs would grow even larger.
One upside is that asking a chatbot can be a more direct way to get information than using a search engine. Instead of getting a page full of links, you get a direct answer as you would from a human, assuming issues of accuracy are mitigated. Getting to the information quicker could potentially offset the increased energy use compared to a search engine.
Ways forward
The future is hard to predict, but large generative AI models are here to stay, and people will probably increasingly turn to them for information. For example, if a student needs help solving a math problem now, they ask a tutor or a friend, or consult a textbook. In the future, they will probably ask a chatbot. The same goes for other expert knowledge such as legal advice or medical expertise.
While a single large AI model is not going to ruin the environment, if a thousand companies develop slightly different AI bots for different purposes, each used by millions of customers, the energy use could become an issue. More research is needed to make generative AI more efficient. The good news is that AI can run on renewable energy. By bringing the computation to where green energy is more abundant, or scheduling computation for times of day when renewable energy is more available, emissions can be reduced by a factor of 30 to 40, compared to using a grid dominated by fossil fuels.
Finally, societal pressure may be helpful to encourage companies and research labs to publish the carbon footprints of their AI models, as some already do. In the future, perhaps consumers could even use this information to choose a “greener” chatbot.
Kate Saenko is an associate professor of computer science at Boston University.
This article was originally published at The Conversation, titled “Is generative AI bad for the environment? A computer scientist explains the carbon footprint of ChatGPT and its cousins”.
    ###</v>
      </c>
      <c r="H95" s="5">
        <f>main!H95</f>
        <v>1597</v>
      </c>
      <c r="I95" s="5" t="str">
        <f>main!I95</f>
        <v>org: NA</v>
      </c>
      <c r="J95" s="5" t="str">
        <f>main!J95</f>
        <v>{'org': '', 'article_id': 5700082780, 'source': 'Eco-business'}</v>
      </c>
      <c r="K95" s="9" t="str">
        <f>IF(ISBLANK(main!K95),"",(LEFT(main!K95,3)))</f>
        <v/>
      </c>
      <c r="L95" s="9" t="str">
        <f>IF(ISBLANK(main!L95),"",(LEFT(main!L95,3)))</f>
        <v/>
      </c>
      <c r="M95" s="9" t="str">
        <f>IF(ISBLANK(main!M95),"",(LEFT(main!M95,3)))</f>
        <v/>
      </c>
      <c r="N95" s="9" t="str">
        <f>IF(ISBLANK(main!N95),"",(LEFT(main!N95,3)))</f>
        <v/>
      </c>
      <c r="O95" s="9" t="str">
        <f>IF(ISBLANK(main!O95),"",(LEFT(main!O95,3)))</f>
        <v/>
      </c>
      <c r="P95" s="9" t="str">
        <f>IF(ISBLANK(main!P95),"",(LEFT(main!P95,3)))</f>
        <v/>
      </c>
      <c r="Q95" s="9" t="str">
        <f>IF(ISBLANK(main!Q95),"",(LEFT(main!Q95,3)))</f>
        <v/>
      </c>
      <c r="R95" s="9" t="str">
        <f>IF(ISBLANK(main!R95),"",(LEFT(main!R95,3)))</f>
        <v/>
      </c>
      <c r="S95" s="9" t="str">
        <f>IF(ISBLANK(main!S95),"",(LEFT(main!S95,3)))</f>
        <v/>
      </c>
      <c r="T95" s="9" t="str">
        <f>IF(ISBLANK(main!T95),"",(LEFT(main!T95,3)))</f>
        <v/>
      </c>
      <c r="U95" t="str">
        <f t="shared" si="1"/>
        <v>5700082780 &amp;  &amp;  &amp;  &amp;  &amp;  &amp;  &amp;  &amp;  &amp;  \\ \hline</v>
      </c>
      <c r="V95" t="s">
        <v>618</v>
      </c>
    </row>
    <row r="96" spans="1:22" x14ac:dyDescent="0.25">
      <c r="A96" s="5">
        <f>main!A96</f>
        <v>497</v>
      </c>
      <c r="B96" s="5">
        <f>main!B96</f>
        <v>5705745686</v>
      </c>
      <c r="C96" s="5" t="str">
        <f>main!C96</f>
        <v>Eider Vertical Farming joins growing list of failing ag-tech businesses</v>
      </c>
      <c r="D96" s="5" t="str">
        <f>main!D96</f>
        <v>01-June-2023</v>
      </c>
      <c r="E96" s="5" t="str">
        <f>main!E96</f>
        <v>Just-food</v>
      </c>
      <c r="F96" s="5" t="str">
        <f>main!F96</f>
        <v>Eider Vertical Farming has become the latest business in the controlled-environment agriculture space to collapse.
FRP Advisory Trading said it was appointed as joint administrators for the UK-based company, better known as Eider VF, on 15 May. David Shambrook and Philip Armstrong have been named as advisers to oversee a “process of marketing the business and assets for sale”.
Set up in 2019 and headquartered in the English village of Kempsey in the county of Worcestershire in the English Midlands, Eider VF marketed leafy greens grown in a controlled-indoor environment.
“The business entered into administration after a period of challenging trading conditions left it unable to meet its financial obligations as they fell due,” FRP said in a statement provided to Just Food.
“The business ceased trading on appointment and the 17 staff were made redundant.”
Eider VF joins a number of vertical-farming businesses that have either ceased trading or have been forced to restructure.
Most recently, Infarm in Germany announced an extended downsizing exercise in May with a decision to quit its home markets in Europe to focus on North America.
Once regarded as a pioneer in the industry, the Berlin-based company first revealed its restructuring plans last November.
At the time, Infarm cited “challenging market conditions, particularly with regards to escalating energy prices and tough financial markets” in an announcement that was accompanied by plans to lay off around 500 workers.
Controlled-environment agriculture, a designation in which vertical farming sits, is capital intensive, requiring external funds to finance the technology and running costs, including artificial lighting in some cases to supplement daylight.
It remains a relatively nascent industry requiring scale to compete with traditionally grown crops and is currently largely limited to fresh leafy greens, herbs and some vegetables such as tomatoes. However, fruits such as strawberries are starting to emerge.
In May last year, Eider VF secured £50m ($62.5m) in financing from Slate Asset Management.
The investor said in a statement then that the funds would be used to finance “the construction of EVF’s first five facilities by 2024, which will be built adjacent to existing packing facilities, thereby significantly reducing transport costs”.
It added, noting Eider VF supplied the UK retail and foodservice channels: “The facilities will be equipped to sustainably grow leafy produce 24/7, 365 days a year, significantly reducing wastewater, nutrient usage and biohazard risk.”
Records filed with Companies House in London show Eider VF had current assets of £328,573 in the year ended 31 December 2021, and net liabilities of $2.01m.
The prior year, assets amounted to £237,482 with liabilities standing at £1.1m.
Other companies that have succumbed to the challenges around vertical farming include Upward Farms in New York, which called it a day in April, ten years after the business was founded in 2013, the same year as Infarm.
Future Crops, a joint Israeli-Dutch operation in the Netherlands, reportedly went bankrupt earlier this year, although Just Food was unable to verify the start-up’s demise at the time.
Agricool in France also threw in the towel last year, citing “insufficient turnover to finance the high structural costs”, along with the “lack of volumes necessary to achieve an operating balance”.</v>
      </c>
      <c r="G96" s="5" t="str">
        <f>main!G96</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Eider Vertical Farming has become the latest business in the controlled-environment agriculture space to collapse.
FRP Advisory Trading said it was appointed as joint administrators for the UK-based company, better known as Eider VF, on 15 May. David Shambrook and Philip Armstrong have been named as advisers to oversee a “process of marketing the business and assets for sale”.
Set up in 2019 and headquartered in the English village of Kempsey in the county of Worcestershire in the English Midlands, Eider VF marketed leafy greens grown in a controlled-indoor environment.
“The business entered into administration after a period of challenging trading conditions left it unable to meet its financial obligations as they fell due,” FRP said in a statement provided to Just Food.
“The business ceased trading on appointment and the 17 staff were made redundant.”
Eider VF joins a number of vertical-farming businesses that have either ceased trading or have been forced to restructure.
Most recently, Infarm in Germany announced an extended downsizing exercise in May with a decision to quit its home markets in Europe to focus on North America.
Once regarded as a pioneer in the industry, the Berlin-based company first revealed its restructuring plans last November.
At the time, Infarm cited “challenging market conditions, particularly with regards to escalating energy prices and tough financial markets” in an announcement that was accompanied by plans to lay off around 500 workers.
Controlled-environment agriculture, a designation in which vertical farming sits, is capital intensive, requiring external funds to finance the technology and running costs, including artificial lighting in some cases to supplement daylight.
It remains a relatively nascent industry requiring scale to compete with traditionally grown crops and is currently largely limited to fresh leafy greens, herbs and some vegetables such as tomatoes. However, fruits such as strawberries are starting to emerge.
In May last year, Eider VF secured £50m ($62.5m) in financing from Slate Asset Management.
The investor said in a statement then that the funds would be used to finance “the construction of EVF’s first five facilities by 2024, which will be built adjacent to existing packing facilities, thereby significantly reducing transport costs”.
It added, noting Eider VF supplied the UK retail and foodservice channels: “The facilities will be equipped to sustainably grow leafy produce 24/7, 365 days a year, significantly reducing wastewater, nutrient usage and biohazard risk.”
Records filed with Companies House in London show Eider VF had current assets of £328,573 in the year ended 31 December 2021, and net liabilities of $2.01m.
The prior year, assets amounted to £237,482 with liabilities standing at £1.1m.
Other companies that have succumbed to the challenges around vertical farming include Upward Farms in New York, which called it a day in April, ten years after the business was founded in 2013, the same year as Infarm.
Future Crops, a joint Israeli-Dutch operation in the Netherlands, reportedly went bankrupt earlier this year, although Just Food was unable to verify the start-up’s demise at the time.
Agricool in France also threw in the towel last year, citing “insufficient turnover to finance the high structural costs”, along with the “lack of volumes necessary to achieve an operating balance”.
    ###</v>
      </c>
      <c r="H96" s="5">
        <f>main!H96</f>
        <v>1114</v>
      </c>
      <c r="I96" s="5" t="str">
        <f>main!I96</f>
        <v>org: Eider Vertical Farming
country: UK
state: Worcestershire
city: Kempsey
industry: Controlled-environment agriculture
risks: Challenging trading conditions
items_sold: Leafy greens
service_provided: NA
business_relations: Slate Asset Management</v>
      </c>
      <c r="J96" s="5" t="str">
        <f>main!J96</f>
        <v>{'org': 'Eider Vertical Farming', 'country': 'UK', 'state': 'Worcestershire', 'city': 'Kempsey', 'industry': 'Controlled-environment agriculture', 'risks': 'Challenging trading conditions', 'items_sold': 'Leafy greens', 'service_provided': '', 'business_relations': 'Slate Asset Management', 'article_id': 5705745686, 'source': 'Just-food'}</v>
      </c>
      <c r="K96" s="9" t="str">
        <f>IF(ISBLANK(main!K96),"",(LEFT(main!K96,3)))</f>
        <v/>
      </c>
      <c r="L96" s="9" t="str">
        <f>IF(ISBLANK(main!L96),"",(LEFT(main!L96,3)))</f>
        <v/>
      </c>
      <c r="M96" s="9" t="str">
        <f>IF(ISBLANK(main!M96),"",(LEFT(main!M96,3)))</f>
        <v/>
      </c>
      <c r="N96" s="9" t="str">
        <f>IF(ISBLANK(main!N96),"",(LEFT(main!N96,3)))</f>
        <v/>
      </c>
      <c r="O96" s="9" t="str">
        <f>IF(ISBLANK(main!O96),"",(LEFT(main!O96,3)))</f>
        <v/>
      </c>
      <c r="P96" s="9" t="str">
        <f>IF(ISBLANK(main!P96),"",(LEFT(main!P96,3)))</f>
        <v/>
      </c>
      <c r="Q96" s="9" t="str">
        <f>IF(ISBLANK(main!Q96),"",(LEFT(main!Q96,3)))</f>
        <v/>
      </c>
      <c r="R96" s="9" t="str">
        <f>IF(ISBLANK(main!R96),"",(LEFT(main!R96,3)))</f>
        <v/>
      </c>
      <c r="S96" s="9" t="str">
        <f>IF(ISBLANK(main!S96),"",(LEFT(main!S96,3)))</f>
        <v/>
      </c>
      <c r="T96" s="9" t="str">
        <f>IF(ISBLANK(main!T96),"",(LEFT(main!T96,3)))</f>
        <v/>
      </c>
      <c r="U96" t="str">
        <f t="shared" si="1"/>
        <v>5705745686 &amp;  &amp;  &amp;  &amp;  &amp;  &amp;  &amp;  &amp;  &amp;  \\ \hline</v>
      </c>
      <c r="V96" t="s">
        <v>618</v>
      </c>
    </row>
    <row r="97" spans="1:22" x14ac:dyDescent="0.25">
      <c r="A97" s="5">
        <f>main!A97</f>
        <v>4740</v>
      </c>
      <c r="B97" s="5">
        <f>main!B97</f>
        <v>5670446371</v>
      </c>
      <c r="C97" s="5" t="str">
        <f>main!C97</f>
        <v>Man accused of robbing the same Shadyside bank twice in one month</v>
      </c>
      <c r="D97" s="5" t="str">
        <f>main!D97</f>
        <v>22-May-2023</v>
      </c>
      <c r="E97" s="5" t="str">
        <f>main!E97</f>
        <v>Pittsburgh Post-Gazette (PA)</v>
      </c>
      <c r="F97" s="5" t="str">
        <f>main!F97</f>
        <v>ACCOUNT
SECTIONS
OTHER
CLASSIFIEDS
CONTACT US / FAQ</v>
      </c>
      <c r="G97" s="5" t="str">
        <f>main!G97</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ACCOUNT
SECTIONS
OTHER
CLASSIFIEDS
CONTACT US / FAQ
    ###</v>
      </c>
      <c r="H97" s="5">
        <f>main!H97</f>
        <v>447</v>
      </c>
      <c r="I97" s="5">
        <f>main!I97</f>
        <v>0</v>
      </c>
      <c r="J97" s="5" t="str">
        <f>main!J97</f>
        <v>{'article_id': 5670446371, 'source': 'Pittsburgh Post-Gazette (PA)'}</v>
      </c>
      <c r="K97" s="9" t="str">
        <f>IF(ISBLANK(main!K97),"",(LEFT(main!K97,3)))</f>
        <v/>
      </c>
      <c r="L97" s="9" t="str">
        <f>IF(ISBLANK(main!L97),"",(LEFT(main!L97,3)))</f>
        <v/>
      </c>
      <c r="M97" s="9" t="str">
        <f>IF(ISBLANK(main!M97),"",(LEFT(main!M97,3)))</f>
        <v/>
      </c>
      <c r="N97" s="9" t="str">
        <f>IF(ISBLANK(main!N97),"",(LEFT(main!N97,3)))</f>
        <v/>
      </c>
      <c r="O97" s="9" t="str">
        <f>IF(ISBLANK(main!O97),"",(LEFT(main!O97,3)))</f>
        <v/>
      </c>
      <c r="P97" s="9" t="str">
        <f>IF(ISBLANK(main!P97),"",(LEFT(main!P97,3)))</f>
        <v/>
      </c>
      <c r="Q97" s="9" t="str">
        <f>IF(ISBLANK(main!Q97),"",(LEFT(main!Q97,3)))</f>
        <v/>
      </c>
      <c r="R97" s="9" t="str">
        <f>IF(ISBLANK(main!R97),"",(LEFT(main!R97,3)))</f>
        <v/>
      </c>
      <c r="S97" s="9" t="str">
        <f>IF(ISBLANK(main!S97),"",(LEFT(main!S97,3)))</f>
        <v/>
      </c>
      <c r="T97" s="9" t="str">
        <f>IF(ISBLANK(main!T97),"",(LEFT(main!T97,3)))</f>
        <v/>
      </c>
      <c r="U97" t="str">
        <f t="shared" si="1"/>
        <v>5670446371 &amp;  &amp;  &amp;  &amp;  &amp;  &amp;  &amp;  &amp;  &amp;  \\ \hline</v>
      </c>
      <c r="V97" t="s">
        <v>618</v>
      </c>
    </row>
    <row r="98" spans="1:22" x14ac:dyDescent="0.25">
      <c r="A98" s="5">
        <f>main!A98</f>
        <v>2940</v>
      </c>
      <c r="B98" s="5">
        <f>main!B98</f>
        <v>5683292140</v>
      </c>
      <c r="C98" s="5" t="str">
        <f>main!C98</f>
        <v>How Wi-Fi 6 Can Help K-12 Schools Outmaneuver Bad Actors</v>
      </c>
      <c r="D98" s="5" t="str">
        <f>main!D98</f>
        <v>25-May-2023</v>
      </c>
      <c r="E98" s="5" t="str">
        <f>main!E98</f>
        <v>EdTech k12</v>
      </c>
      <c r="F98" s="5" t="str">
        <f>main!F98</f>
        <v>Wi-Fi 6 comes with advanced wireless security protocols designed to improve encryption, a big benefit for education networks.
Teachers and students in today’s classrooms expect reliable internet connections, wide coverage and speedy access. IT teams that want to deliver on keeping Wi-Fi fast and secure should consider Wi-Fi 6.
 The latest wireless standard brings a number of improvements over Wi-Fi 5, many of which are potential upgrades, such as higher speeds, lower latency, greater range and more efficient use of the RF spectrum. I say potential because this depends on the devices you buy, how you deploy them, how dense your network is and whether end users have upgraded their laptops, tablets and smartphones to take advantage of Wi-Fi 6.
 However, Wi-Fi 6 brings one improvement that helps in every network environment : Wireless Protected Access 3.
 WPA3 is the latest and most advanced wireless security protocol and is a significant improvement over WPA2, the protocol mandatory in Wi-Fi 5. WPA3 introduces several new security features specifically designed to improve encryption for both shared-password and username/password environments.
 Click the banner to learn the latest security trends in K-12 by becoming an Insider.
 Before diving into the improvements in WPA3, it’s important to be clear about where WPA3 will and won’t be available. First, take a closer look at Wi-Fi 5 and Wi-Fi 6: The terms were coined by the Wi-Fi Alliance, an industry consortium. Most IT managers use Wi-Fi 6 as a synonym for IEEE 802.11ax, the technical name given to the standard by the Institute of Electrical and Electronics Engineers (similarly, Wi-Fi 5 is the common name for IEEE 802.11ac). However, there are differences: The Wi-Fi Alliance has selected certain options and features and made a particular profile in the name of interoperability. The same is true with WPA3, which is not entirely required by 802.11ax but is required by the Wi-Fi Alliance.
 The Wi-Fi Alliance certifies all Wi-Fi hardware from major vendors, especially in the U.S. Wi-Fi Alliance certification on access points guarantees good interoperability with most client devices, such as laptops, smartphones and tablets.
 Anything certified by the Wi-Fi Alliance since 2020 will have WPA3, because it was added as a requirement, not just for new 802.11ax (Wi-Fi 6) but also any new 802.11ac (Wi-Fi 5) access points. What this means is that WPA3 comes with Wi-Fi 6 and any recently released Wi-Fi 5 products, but may also be available as an upgrade to existing Wi-Fi 5 equipment. Because all major Wi-Fi vendors in the U.S. are certified by the Wi-Fi Alliance, it’s helpful to focus on the WPA3 features that the organization has mandated.</v>
      </c>
      <c r="G98" s="5" t="str">
        <f>main!G98</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Wi-Fi 6 comes with advanced wireless security protocols designed to improve encryption, a big benefit for education networks.
Teachers and students in today’s classrooms expect reliable internet connections, wide coverage and speedy access. IT teams that want to deliver on keeping Wi-Fi fast and secure should consider Wi-Fi 6.
 The latest wireless standard brings a number of improvements over Wi-Fi 5, many of which are potential upgrades, such as higher speeds, lower latency, greater range and more efficient use of the RF spectrum. I say potential because this depends on the devices you buy, how you deploy them, how dense your network is and whether end users have upgraded their laptops, tablets and smartphones to take advantage of Wi-Fi 6.
 However, Wi-Fi 6 brings one improvement that helps in every network environment : Wireless Protected Access 3.
 WPA3 is the latest and most advanced wireless security protocol and is a significant improvement over WPA2, the protocol mandatory in Wi-Fi 5. WPA3 introduces several new security features specifically designed to improve encryption for both shared-password and username/password environments.
 Click the banner to learn the latest security trends in K-12 by becoming an Insider.
 Before diving into the improvements in WPA3, it’s important to be clear about where WPA3 will and won’t be available. First, take a closer look at Wi-Fi 5 and Wi-Fi 6: The terms were coined by the Wi-Fi Alliance, an industry consortium. Most IT managers use Wi-Fi 6 as a synonym for IEEE 802.11ax, the technical name given to the standard by the Institute of Electrical and Electronics Engineers (similarly, Wi-Fi 5 is the common name for IEEE 802.11ac). However, there are differences: The Wi-Fi Alliance has selected certain options and features and made a particular profile in the name of interoperability. The same is true with WPA3, which is not entirely required by 802.11ax but is required by the Wi-Fi Alliance.
 The Wi-Fi Alliance certifies all Wi-Fi hardware from major vendors, especially in the U.S. Wi-Fi Alliance certification on access points guarantees good interoperability with most client devices, such as laptops, smartphones and tablets.
 Anything certified by the Wi-Fi Alliance since 2020 will have WPA3, because it was added as a requirement, not just for new 802.11ax (Wi-Fi 6) but also any new 802.11ac (Wi-Fi 5) access points. What this means is that WPA3 comes with Wi-Fi 6 and any recently released Wi-Fi 5 products, but may also be available as an upgrade to existing Wi-Fi 5 equipment. Because all major Wi-Fi vendors in the U.S. are certified by the Wi-Fi Alliance, it’s helpful to focus on the WPA3 features that the organization has mandated.
    ###</v>
      </c>
      <c r="H98" s="5">
        <f>main!H98</f>
        <v>1016</v>
      </c>
      <c r="I98" s="5" t="str">
        <f>main!I98</f>
        <v>org: Wi-Fi Alliance
country: NA
state: NA
city: NA
industry: Technology
risks: NA
items_sold: NA
service_provided: Wi-Fi certification
business_relations: major Wi-Fi vendors</v>
      </c>
      <c r="J98" s="5" t="str">
        <f>main!J98</f>
        <v>{'org': 'Wi-Fi Alliance', 'country': '', 'state': '', 'city': '', 'industry': 'Technology', 'risks': '', 'items_sold': '', 'service_provided': 'Wi-Fi certification', 'business_relations': 'major Wi-Fi vendors', 'article_id': 5683292140, 'source': 'EdTech k12'}</v>
      </c>
      <c r="K98" s="9" t="str">
        <f>IF(ISBLANK(main!K98),"",(LEFT(main!K98,3)))</f>
        <v/>
      </c>
      <c r="L98" s="9" t="str">
        <f>IF(ISBLANK(main!L98),"",(LEFT(main!L98,3)))</f>
        <v/>
      </c>
      <c r="M98" s="9" t="str">
        <f>IF(ISBLANK(main!M98),"",(LEFT(main!M98,3)))</f>
        <v/>
      </c>
      <c r="N98" s="9" t="str">
        <f>IF(ISBLANK(main!N98),"",(LEFT(main!N98,3)))</f>
        <v/>
      </c>
      <c r="O98" s="9" t="str">
        <f>IF(ISBLANK(main!O98),"",(LEFT(main!O98,3)))</f>
        <v/>
      </c>
      <c r="P98" s="9" t="str">
        <f>IF(ISBLANK(main!P98),"",(LEFT(main!P98,3)))</f>
        <v/>
      </c>
      <c r="Q98" s="9" t="str">
        <f>IF(ISBLANK(main!Q98),"",(LEFT(main!Q98,3)))</f>
        <v/>
      </c>
      <c r="R98" s="9" t="str">
        <f>IF(ISBLANK(main!R98),"",(LEFT(main!R98,3)))</f>
        <v/>
      </c>
      <c r="S98" s="9" t="str">
        <f>IF(ISBLANK(main!S98),"",(LEFT(main!S98,3)))</f>
        <v/>
      </c>
      <c r="T98" s="9" t="str">
        <f>IF(ISBLANK(main!T98),"",(LEFT(main!T98,3)))</f>
        <v/>
      </c>
      <c r="U98" t="str">
        <f t="shared" si="1"/>
        <v>5683292140 &amp;  &amp;  &amp;  &amp;  &amp;  &amp;  &amp;  &amp;  &amp;  \\ \hline</v>
      </c>
      <c r="V98" t="s">
        <v>618</v>
      </c>
    </row>
    <row r="99" spans="1:22" x14ac:dyDescent="0.25">
      <c r="A99" s="5">
        <f>main!A99</f>
        <v>3456</v>
      </c>
      <c r="B99" s="5">
        <f>main!B99</f>
        <v>5679562667</v>
      </c>
      <c r="C99" s="5" t="str">
        <f>main!C99</f>
        <v>Timber Tiles Gaining Global Customers</v>
      </c>
      <c r="D99" s="5" t="str">
        <f>main!D99</f>
        <v>25-May-2023</v>
      </c>
      <c r="E99" s="5" t="str">
        <f>main!E99</f>
        <v>Businessexaminer</v>
      </c>
      <c r="F99" s="5" t="str">
        <f>main!F99</f>
        <v>May 24, 2023  PORT ALBERNI – Timber Tiles is making their products locally, and is now accessing markets globally.
 CEO Mark Anson founded Timber Tiles in 2019 to create tiles for walls, backsplash and accents made from sustainably harvested Vancouver Island hemlock. Their tiles have been popular within the region and the company was recognized as the Wood Products Manufacturing Business of the Year at the 21 st Annual Grant Thornton LLP Vancouver Island Business Excellence Awards , and nominated for a 2022 BC Export Award in their Emerging Exporter category.
  Now, with the assistance of Export Navigator , they're selling their products in Asia.
  “We had anticipated that would take two years for us to enter the Japanese markets,” says Anson. “With help from Export Navigator, we exported to Japan in six months.”
  Timber Tiles now anticipates that most of their sales will be to the Japanese market.
  “Our first sale to Japan was $10,000,” says Anson, who adds they've grown to eight employees. “Our next sale is expected to be $100,000. As we grow to 80% of our production capacity, we could experience $6 million in annual sales.”
  The past five years of research has resulted in an innovative manufacturing process that showcases the grain and colour of the local wood while ensuring each tile is durable and lightweight.
  “Our goal is to provide beautiful unique wood tile to the world,” says Anson. “To date, we have been approached by many interested distributors from around the world. “Each country estimates a demand that could exceed our production capacity from our first facility.”
  When it became clear to Anson and his team that Timber Tiles could satisfy the needs of the international market, they recognized they would need help. Anson found that Export Navigator had been endorsed by multiple organizations, including the provincial government, and they started working together right away.
  “Export Navigator has a tremendous network and wealth of business knowledge,” Anson states. “Export Navigator has given my company the confidence to seek out new markets, knowing that support exists to overcome hurdles and avoid obstacles. With Export Navigator's help, you can generate an export strategy or business plan to support your company's growth.”
  By Mark MacDonald</v>
      </c>
      <c r="G99" s="5" t="str">
        <f>main!G99</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May 24, 2023  PORT ALBERNI – Timber Tiles is making their products locally, and is now accessing markets globally.
 CEO Mark Anson founded Timber Tiles in 2019 to create tiles for walls, backsplash and accents made from sustainably harvested Vancouver Island hemlock. Their tiles have been popular within the region and the company was recognized as the Wood Products Manufacturing Business of the Year at the 21 st Annual Grant Thornton LLP Vancouver Island Business Excellence Awards , and nominated for a 2022 BC Export Award in their Emerging Exporter category.
  Now, with the assistance of Export Navigator , they're selling their products in Asia.
  “We had anticipated that would take two years for us to enter the Japanese markets,” says Anson. “With help from Export Navigator, we exported to Japan in six months.”
  Timber Tiles now anticipates that most of their sales will be to the Japanese market.
  “Our first sale to Japan was $10,000,” says Anson, who adds they've grown to eight employees. “Our next sale is expected to be $100,000. As we grow to 80% of our production capacity, we could experience $6 million in annual sales.”
  The past five years of research has resulted in an innovative manufacturing process that showcases the grain and colour of the local wood while ensuring each tile is durable and lightweight.
  “Our goal is to provide beautiful unique wood tile to the world,” says Anson. “To date, we have been approached by many interested distributors from around the world. “Each country estimates a demand that could exceed our production capacity from our first facility.”
  When it became clear to Anson and his team that Timber Tiles could satisfy the needs of the international market, they recognized they would need help. Anson found that Export Navigator had been endorsed by multiple organizations, including the provincial government, and they started working together right away.
  “Export Navigator has a tremendous network and wealth of business knowledge,” Anson states. “Export Navigator has given my company the confidence to seek out new markets, knowing that support exists to overcome hurdles and avoid obstacles. With Export Navigator's help, you can generate an export strategy or business plan to support your company's growth.”
  By Mark MacDonald
    ###</v>
      </c>
      <c r="H99" s="5">
        <f>main!H99</f>
        <v>891</v>
      </c>
      <c r="I99" s="5" t="str">
        <f>main!I99</f>
        <v>org: Timber Tiles
country: NA
state: British Columbia
city: Port Alberni
industry: Wood Products Manufacturing
risks: NA
items_sold: tiles for walls, backsplash and accents made from sustainably harvested Vancouver Island hemlock
service_provided: NA
business_relations: Export Navigator</v>
      </c>
      <c r="J99" s="5" t="str">
        <f>main!J99</f>
        <v>{'org': 'Timber Tiles', 'country': '', 'state': 'British Columbia', 'city': 'Port Alberni', 'industry': 'Wood Products Manufacturing', 'risks': '', 'items_sold': 'tiles for walls, backsplash and accents made from sustainably harvested Vancouver Island hemlock', 'service_provided': '', 'business_relations': 'Export Navigator', 'article_id': 5679562667, 'source': 'Businessexaminer'}</v>
      </c>
      <c r="K99" s="9" t="str">
        <f>IF(ISBLANK(main!K99),"",(LEFT(main!K99,3)))</f>
        <v/>
      </c>
      <c r="L99" s="9" t="str">
        <f>IF(ISBLANK(main!L99),"",(LEFT(main!L99,3)))</f>
        <v/>
      </c>
      <c r="M99" s="9" t="str">
        <f>IF(ISBLANK(main!M99),"",(LEFT(main!M99,3)))</f>
        <v/>
      </c>
      <c r="N99" s="9" t="str">
        <f>IF(ISBLANK(main!N99),"",(LEFT(main!N99,3)))</f>
        <v/>
      </c>
      <c r="O99" s="9" t="str">
        <f>IF(ISBLANK(main!O99),"",(LEFT(main!O99,3)))</f>
        <v/>
      </c>
      <c r="P99" s="9" t="str">
        <f>IF(ISBLANK(main!P99),"",(LEFT(main!P99,3)))</f>
        <v/>
      </c>
      <c r="Q99" s="9" t="str">
        <f>IF(ISBLANK(main!Q99),"",(LEFT(main!Q99,3)))</f>
        <v/>
      </c>
      <c r="R99" s="9" t="str">
        <f>IF(ISBLANK(main!R99),"",(LEFT(main!R99,3)))</f>
        <v/>
      </c>
      <c r="S99" s="9" t="str">
        <f>IF(ISBLANK(main!S99),"",(LEFT(main!S99,3)))</f>
        <v/>
      </c>
      <c r="T99" s="9" t="str">
        <f>IF(ISBLANK(main!T99),"",(LEFT(main!T99,3)))</f>
        <v/>
      </c>
      <c r="U99" t="str">
        <f t="shared" si="1"/>
        <v>5679562667 &amp;  &amp;  &amp;  &amp;  &amp;  &amp;  &amp;  &amp;  &amp;  \\ \hline</v>
      </c>
      <c r="V99" t="s">
        <v>618</v>
      </c>
    </row>
    <row r="100" spans="1:22" x14ac:dyDescent="0.25">
      <c r="A100" s="5">
        <f>main!A100</f>
        <v>373</v>
      </c>
      <c r="B100" s="5">
        <f>main!B100</f>
        <v>5706519276</v>
      </c>
      <c r="C100" s="5" t="str">
        <f>main!C100</f>
        <v>FinCEN and BIS Issue Supplemental Joint Alert on Russian Export Control Evasion Attempts</v>
      </c>
      <c r="D100" s="5" t="str">
        <f>main!D100</f>
        <v>01-June-2023</v>
      </c>
      <c r="E100" s="5" t="str">
        <f>main!E100</f>
        <v>JDSupra</v>
      </c>
      <c r="F100" s="5" t="str">
        <f>main!F100</f>
        <v>On May 19, 2023 the Financial Crimes Enforcement Network (“FinCEN”) and the U.S. Department of Commerce’s Bureau of Industry and Security (“BIS”) released a joint supplemental alert (the “Supplemental Alert”) concerning Russian export control evasion attempts. The supplemental alert adds to and refines the June 28, 2022 alert about which we previously blogged.
According to the Supplemental Alert, the sanctions imposed by the Global Export Control Coalition (“GECC”) in response to the Russian Federation’s war against Ukraine has been successful in “significantly degrad[ing]” Russia’s “military-industrial complex and defense supply chains” and making it difficult to replace the estimated “10,000 pieces of equipment” that Russia has lost on the battlefield. The Supplemental Alert cautions that Russia has tasked its “intelligence services with finding ways to circumvent sanctions and export controls to replace needed equipment.”
 In response, the BIS has imposed additional export control restrictions on February 24, 2023 on items such as components for aircraft and tanks, semiconductors, and “low-technology consumer goods.” BIS has extended these export control restrictions beyond Russia’s borders, to Iran and China. BIS believes that Iran and China have “served as supply nodes to the Russian war machine.” The Department of Justice and the Commerce Department also announced in February the creation of the Disruptive Technology Strike Force, which brings together experts from across government and across the nation to, among other things, “protect critical technological assets from being acquired or used by nation-state adversaries.” This strike force is in addition to the now well-known Task Force KleptoCapture that was formed last year.
 The Supplemental Alert also emphasizes a joint compliance note published by the Department of Justice, the Department of Commerce, and the Treasury Department discussing the use of third-party intermediaries and transshipment points to hide the involvement of illicit actors attempting to evade Russia-related sanctions and export controls. The Supplemental Alert warns financial institutions and businesses to be on the lookout for shell or front companies, the use of authorized resellers with lackluster customer due diligence, or procurement agents that create multiple shell companies and order small amounts of goods to attract less attention. Transshipment points include China and countries close to Russia, like Armenia, Turkey, and Uzbekistan.
 The Supplemental Alert “strongly encourage[s]” financial institutions, including banks, to conduct additional due diligence when a financial institution learns that one or more of the nine high-priority items (“HS Code Items”), listed by Harmonized System Code (“HS Codes”) in the Supplemental Alert, are the subject of a transaction. The BIS believes that importers in certain non-GECC countries, especially those located in the transshipment countries described above, are more likely to be engaged in export control evasion in the following three scenarios:
 The company never received exports prior to February 24, 2022;
 The company did not receive exports of the HS Code Items prior to February 25, 2022; or
 The company received exports of the HS Code Items previously, but purchases spiked after February 24, 2022.
 When financial institutions see any one of these scenarios, they should conduct additional due diligence to determine the customer’s date of incorporation, the end user and end use of the HS Code Items, and where the customer is located.
 The Supplemental Alert also lists nine new red flags unique to export control evasion. The Supplemental Alert indicates that these new red flags should be read in conjunction with those from the initial alert and with all relevant facts and circumstances. Generally, the red flags focus on newly incorporated companies, companies located in non-GECC countries, and companies involved with the HS Code Items. The nine new red flags are:
 Transactions for defense or dual-use products for a company incorporated after February 24, 2022 in a non-GECC country;
 New customers who trades products associated with the HS Code Items, located in a non-GECC country, and incorporated after February 24, 2022;
 An existing customer who did not previously receive exports of the HS Code Items that started receiving such items after February 24, 2022;
 An existing customer who previously received exports of the HS Code Items but is receiving a significant increase after February 24, 2022;
 Any customer that refuses to provide details about end users, end use, or ownership;
 Multiple, smaller-volume transactions to multiple suppliers of dual-use products;
 Transactions involved ultimate consignees that “do not typically engage in business consistent with” the commodities (e.g., “other financial institutions, mail centers, or logistics companies”);
 Significantly overpaying for a commodity; or
 The customer or address is similar—even if not identical—to one on the BIS Entity List, the SDN List, or the Department of State’s Statutorily Debarred Parties List.
 As stated in the previous alert and our previous post, FinCEN provided particular instructions for filing related SARs to Russia export control evasion. Specifically, FinCEN requests financial institutions to reference the joint alert by including the key term “FIN-2022-RUSSIABIS” in SAR field 2, and to indicate in the SAR narrative field the connection between the suspicious activity being reported and the activities highlighted in the joint alert. FinCEN further requests financial institutions to check box 38(z) (Other Suspicious Activity) and note “Russia Export Restrictions Evasion,” and to indicate in SAR field 45(z) (Other Product Types) the appropriate North American Industry Code(s) (NAICs) for the involved product, if known, and the appropriate financial instrument or payment mechanism in SAR field 46.</v>
      </c>
      <c r="G100" s="5" t="str">
        <f>main!G100</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On May 19, 2023 the Financial Crimes Enforcement Network (“FinCEN”) and the U.S. Department of Commerce’s Bureau of Industry and Security (“BIS”) released a joint supplemental alert (the “Supplemental Alert”) concerning Russian export control evasion attempts. The supplemental alert adds to and refines the June 28, 2022 alert about which we previously blogged.
According to the Supplemental Alert, the sanctions imposed by the Global Export Control Coalition (“GECC”) in response to the Russian Federation’s war against Ukraine has been successful in “significantly degrad[ing]” Russia’s “military-industrial complex and defense supply chains” and making it difficult to replace the estimated “10,000 pieces of equipment” that Russia has lost on the battlefield. The Supplemental Alert cautions that Russia has tasked its “intelligence services with finding ways to circumvent sanctions and export controls to replace needed equipment.”
 In response, the BIS has imposed additional export control restrictions on February 24, 2023 on items such as components for aircraft and tanks, semiconductors, and “low-technology consumer goods.” BIS has extended these export control restrictions beyond Russia’s borders, to Iran and China. BIS believes that Iran and China have “served as supply nodes to the Russian war machine.” The Department of Justice and the Commerce Department also announced in February the creation of the Disruptive Technology Strike Force, which brings together experts from across government and across the nation to, among other things, “protect critical technological assets from being acquired or used by nation-state adversaries.” This strike force is in addition to the now well-known Task Force KleptoCapture that was formed last year.
 The Supplemental Alert also emphasizes a joint compliance note published by the Department of Justice, the Department of Commerce, and the Treasury Department discussing the use of third-party intermediaries and transshipment points to hide the involvement of illicit actors attempting to evade Russia-related sanctions and export controls. The Supplemental Alert warns financial institutions and businesses to be on the lookout for shell or front companies, the use of authorized resellers with lackluster customer due diligence, or procurement agents that create multiple shell companies and order small amounts of goods to attract less attention. Transshipment points include China and countries close to Russia, like Armenia, Turkey, and Uzbekistan.
 The Supplemental Alert “strongly encourage[s]” financial institutions, including banks, to conduct additional due diligence when a financial institution learns that one or more of the nine high-priority items (“HS Code Items”), listed by Harmonized System Code (“HS Codes”) in the Supplemental Alert, are the subject of a transaction. The BIS believes that importers in certain non-GECC countries, especially those located in the transshipment countries described above, are more likely to be engaged in export control evasion in the following three scenarios:
 The company never received exports prior to February 24, 2022;
 The company did not receive exports of the HS Code Items prior to February 25, 2022; or
 The company received exports of the HS Code Items previously, but purchases spiked after February 24, 2022.
 When financial institutions see any one of these scenarios, they should conduct additional due diligence to determine the customer’s date of incorporation, the end user and end use of the HS Code Items, and where the customer is located.
 The Supplemental Alert also lists nine new red flags unique to export control evasion. The Supplemental Alert indicates that these new red flags should be read in conjunction with those from the initial alert and with all relevant facts and circumstances. Generally, the red flags focus on newly incorporated companies, companies located in non-GECC countries, and companies involved with the HS Code Items. The nine new red flags are:
 Transactions for defense or dual-use products for a company incorporated after February 24, 2022 in a non-GECC country;
 New customers who trades products associated with the HS Code Items, located in a non-GECC country, and incorporated after February 24, 2022;
 An existing customer who did not previously receive exports of the HS Code Items that started receiving such items after February 24, 2022;
 An existing customer who previously received exports of the HS Code Items but is receiving a significant increase after February 24, 2022;
 Any customer that refuses to provide details about end users, end use, or ownership;
 Multiple, smaller-volume transactions to multiple suppliers of dual-use products;
 Transactions involved ultimate consignees that “do not typically engage in business consistent with” the commodities (e.g., “other financial institutions, mail centers, or logistics companies”);
 Significantly overpaying for a commodity; or
 The customer or address is similar—even if not identical—to one on the BIS Entity List, the SDN List, or the Department of State’s Statutorily Debarred Parties List.
 As stated in the previous alert and our previous post, FinCEN provided particular instructions for filing related SARs to Russia export control evasion. Specifically, FinCEN requests financial institutions to reference the joint alert by including the key term “FIN-2022-RUSSIABIS” in SAR field 2, and to indicate in the SAR narrative field the connection between the suspicious activity being reported and the activities highlighted in the joint alert. FinCEN further requests financial institutions to check box 38(z) (Other Suspicious Activity) and note “Russia Export Restrictions Evasion,” and to indicate in SAR field 45(z) (Other Product Types) the appropriate North American Industry Code(s) (NAICs) for the involved product, if known, and the appropriate financial instrument or payment mechanism in SAR field 46.
    ###</v>
      </c>
      <c r="H100" s="5">
        <f>main!H100</f>
        <v>1597</v>
      </c>
      <c r="I100" s="5" t="str">
        <f>main!I100</f>
        <v xml:space="preserve">org: NA
</v>
      </c>
      <c r="J100" s="5" t="str">
        <f>main!J100</f>
        <v>{'org': '', 'article_id': 5706519276, 'source': 'JDSupra'}</v>
      </c>
      <c r="K100" s="9" t="str">
        <f>IF(ISBLANK(main!K100),"",(LEFT(main!K100,3)))</f>
        <v>FN</v>
      </c>
      <c r="L100" s="9" t="str">
        <f>IF(ISBLANK(main!L100),"",(LEFT(main!L100,3)))</f>
        <v/>
      </c>
      <c r="M100" s="9" t="str">
        <f>IF(ISBLANK(main!M100),"",(LEFT(main!M100,3)))</f>
        <v/>
      </c>
      <c r="N100" s="9" t="str">
        <f>IF(ISBLANK(main!N100),"",(LEFT(main!N100,3)))</f>
        <v/>
      </c>
      <c r="O100" s="9" t="str">
        <f>IF(ISBLANK(main!O100),"",(LEFT(main!O100,3)))</f>
        <v/>
      </c>
      <c r="P100" s="9" t="str">
        <f>IF(ISBLANK(main!P100),"",(LEFT(main!P100,3)))</f>
        <v/>
      </c>
      <c r="Q100" s="9" t="str">
        <f>IF(ISBLANK(main!Q100),"",(LEFT(main!Q100,3)))</f>
        <v/>
      </c>
      <c r="R100" s="9" t="str">
        <f>IF(ISBLANK(main!R100),"",(LEFT(main!R100,3)))</f>
        <v/>
      </c>
      <c r="S100" s="9" t="str">
        <f>IF(ISBLANK(main!S100),"",(LEFT(main!S100,3)))</f>
        <v/>
      </c>
      <c r="T100" s="9" t="str">
        <f>IF(ISBLANK(main!T100),"",(LEFT(main!T100,3)))</f>
        <v/>
      </c>
      <c r="U100" t="str">
        <f t="shared" si="1"/>
        <v>5706519276 &amp; FN &amp;  &amp;  &amp;  &amp;  &amp;  &amp;  &amp;  &amp;  \\ \hline</v>
      </c>
    </row>
    <row r="101" spans="1:22" x14ac:dyDescent="0.25">
      <c r="A101" s="5">
        <f>main!A101</f>
        <v>79</v>
      </c>
      <c r="B101" s="5">
        <f>main!B101</f>
        <v>5708692067</v>
      </c>
      <c r="C101" s="5" t="str">
        <f>main!C101</f>
        <v>Valve: 34% of Steam customers are using Windows 11</v>
      </c>
      <c r="D101" s="5" t="str">
        <f>main!D101</f>
        <v>02-June-2023</v>
      </c>
      <c r="E101" s="5" t="str">
        <f>main!E101</f>
        <v>Neowin</v>
      </c>
      <c r="F101" s="5" t="str">
        <f>main!F101</f>
        <v>Windows 11 is not breaking speed records when it comes to its growth. The latest reports show that most users still prefer the good-old Windows 10, and only 23% have already upgraded to Windows 11. However, things are slightly different on the gaming side of the market.
Windows 11's gaming-related improvements and optimizations are solid incentives for gamers to move on from Windows 10 to 11. Valve's monthly Hardware &amp; Software Survey shows that the gaming audience is more willing to upgrade: almost 34% of all Steam customers now run Microsoft's latest operating system.
Note: Participation in the survey is optional, and the data is never 100% accurate.
According to Steam Hardware &amp; Software Survey results for May 2023, 96.14% of all customers access the platform from Windows PCs (-0.24 points compared with the previous month). 60.51% run Windows 10 (-0.7 points), and 33.99% are powered by Windows 11.
Older Windows versions are still there, but their market shares are puny: 64-bit Windows 7 has 1.17% (-0.11 points), 64-bit Windows 8.1 has 0.29% (-0.02 points), and 32-bit Windows 7 is at 0.08%. Those still playing games from PCs with Windows 7 and 8 should start thinking about upgrading since Valve plans to kill Steam on unsupported Windows versions on January 1, 2024.
Windows 10 - 60.51% (-0.24 points) Windows 11 - 33.99% (+0.6 points) Windows 7 64-bit - 1.17% (-0.11 points) Windows 8.1 64-bit - 0.29% (-0.02 points) Windows 7 - 0.08%
Now to the hardware side of the report:
Steam Hardware Survey - May 2023 Processors Intel AMD Microsoft 67.52% (+0.38) 32.46% (-0.38) 0.03% Physical Cores 6 cores 4 cores 8 cores 33.78% (+0.29) 27.12% (-0.58) 19.59% (-0.01) Memory 16GB 8GB 32GB 51.93% (-0.26%) 18.91% (-0.44%) 16.87% (+0.77) Graphics Cards Models NVIDIA GTX 1650 NVIDIA GTX 1060 NVIDIA RTX 3060 5.85% (-0.13) 4.79% (-0.05) 4.73% (+0.22) Graphics Cards Memory 8GB 6GB 4GB 28.33% (+0.43) 19.18% (-0.05) 13.48% (-0.65) Display Resolution 1920 x 1080 2560 x 1440 1366 x 768 64.33% (-0.19) 12.88% (+0.39) 5.22% (-0.06)
You can find more information on the Steam Hardware &amp; Software Survey page.</v>
      </c>
      <c r="G101" s="5" t="str">
        <f>main!G101</f>
        <v>For the main organisation discussed in this article (if any), give me information as follows and nothing else. If there is no organiastion discussed, response with "NA".
    ###
    Desired response format:
    ###
    org: &lt;main organisation discussed&gt;
    country: &lt;country of main organisation&gt;
    state: &lt;state/province of main organisation&gt;
    city: &lt;city/town of main organisation&gt;
    industry: &lt;industry of the organisation&gt;
    risks: &lt;semi-colon-separated list of risks faced by main organisation&gt; Summarise each risk in a phrase of up to 3 words.
    items_sold: &lt;semicolon-separated list of items sold by main organisation&gt;
    service_provided: &lt;semi-colon-separated list of services provided by organisation&gt;
    business_relations: &lt;semi-colon-separated list of organisations with a business relation to the main organisation&gt;
    ###
    Example of an article:
    ###
    "The collapse of Silicon Valley Bank, located in Santa Clara, California , U.S., continues to reverberate, hitting bank stocks, revealing hidden stresses with partner bank, Credit Suisse, and setting off a political blame-game.
    Why the $212bn tech-lender abruptly collapsed, triggering the most significant financial crisis since 2008, has no single answer. Was it, as some argue, the result of Trump-era regulation rollbacks, risk mismanagement at the bank, sharp interest rate rises after a decade of ultra-low borrowing costs, or perhaps a combination of all three?
    Federal investigations have begun and lawsuits have been filed and no doubt new issues at the bank will emerge. But for now, here are the main reasons experts believed SVB failed."
    ###
    Corresponding example response:
    ###
    org: Silicon Valley Bank
    country: U.S.
    state: California
    city: Santa Clara
    industry: Financial
    risks: political; financial; mismanagement; regulatory
    items_sold: NA
    service_provided: tech-lending; 
    business_relations: Credit Suisse
    ###
    The provided article is:
    ###
    Windows 11 is not breaking speed records when it comes to its growth. The latest reports show that most users still prefer the good-old Windows 10, and only 23% have already upgraded to Windows 11. However, things are slightly different on the gaming side of the market.
Windows 11's gaming-related improvements and optimizations are solid incentives for gamers to move on from Windows 10 to 11. Valve's monthly Hardware &amp; Software Survey shows that the gaming audience is more willing to upgrade: almost 34% of all Steam customers now run Microsoft's latest operating system.
Note: Participation in the survey is optional, and the data is never 100% accurate.
According to Steam Hardware &amp; Software Survey results for May 2023, 96.14% of all customers access the platform from Windows PCs (-0.24 points compared with the previous month). 60.51% run Windows 10 (-0.7 points), and 33.99% are powered by Windows 11.
Older Windows versions are still there, but their market shares are puny: 64-bit Windows 7 has 1.17% (-0.11 points), 64-bit Windows 8.1 has 0.29% (-0.02 points), and 32-bit Windows 7 is at 0.08%. Those still playing games from PCs with Windows 7 and 8 should start thinking about upgrading since Valve plans to kill Steam on unsupported Windows versions on January 1, 2024.
Windows 10 - 60.51% (-0.24 points) Windows 11 - 33.99% (+0.6 points) Windows 7 64-bit - 1.17% (-0.11 points) Windows 8.1 64-bit - 0.29% (-0.02 points) Windows 7 - 0.08%
Now to the hardware side of the report:
Steam Hardware Survey - May 2023 Processors Intel AMD Microsoft 67.52% (+0.38) 32.46% (-0.38) 0.03% Physical Cores 6 cores 4 cores 8 cores 33.78% (+0.29) 27.12% (-0.58) 19.59% (-0.01) Memory 16GB 8GB 32GB 51.93% (-0.26%) 18.91% (-0.44%) 16.87% (+0.77) Graphics Cards Models NVIDIA GTX 1650 NVIDIA GTX 1060 NVIDIA RTX 3060 5.85% (-0.13) 4.79% (-0.05) 4.73% (+0.22) Graphics Cards Memory 8GB 6GB 4GB 28.33% (+0.43) 19.18% (-0.05) 13.48% (-0.65) Display Resolution 1920 x 1080 2560 x 1440 1366 x 768 64.33% (-0.19) 12.88% (+0.39) 5.22% (-0.06)
You can find more information on the Steam Hardware &amp; Software Survey page.
    ###</v>
      </c>
      <c r="H101" s="5">
        <f>main!H101</f>
        <v>1102</v>
      </c>
      <c r="I101" s="5" t="str">
        <f>main!I101</f>
        <v>org: Microsoft
country: NA
state: NA
city: NA
industry: Technology
risks: NA
items_sold: Windows operating system
service_provided: NA
business_relations: Valve</v>
      </c>
      <c r="J101" s="5" t="str">
        <f>main!J101</f>
        <v>{'org': 'Microsoft', 'country': '', 'state': '', 'city': '', 'industry': 'Technology', 'risks': '', 'items_sold': 'Windows operating system', 'service_provided': '', 'business_relations': 'Valve', 'article_id': 5708692067, 'source': 'Neowin'}</v>
      </c>
      <c r="K101" s="9" t="str">
        <f>IF(ISBLANK(main!K101),"",(LEFT(main!K101,3)))</f>
        <v/>
      </c>
      <c r="L101" s="9" t="str">
        <f>IF(ISBLANK(main!L101),"",(LEFT(main!L101,3)))</f>
        <v/>
      </c>
      <c r="M101" s="9" t="str">
        <f>IF(ISBLANK(main!M101),"",(LEFT(main!M101,3)))</f>
        <v/>
      </c>
      <c r="N101" s="9" t="str">
        <f>IF(ISBLANK(main!N101),"",(LEFT(main!N101,3)))</f>
        <v/>
      </c>
      <c r="O101" s="9" t="str">
        <f>IF(ISBLANK(main!O101),"",(LEFT(main!O101,3)))</f>
        <v/>
      </c>
      <c r="P101" s="9" t="str">
        <f>IF(ISBLANK(main!P101),"",(LEFT(main!P101,3)))</f>
        <v/>
      </c>
      <c r="Q101" s="9" t="str">
        <f>IF(ISBLANK(main!Q101),"",(LEFT(main!Q101,3)))</f>
        <v/>
      </c>
      <c r="R101" s="9" t="str">
        <f>IF(ISBLANK(main!R101),"",(LEFT(main!R101,3)))</f>
        <v/>
      </c>
      <c r="S101" s="9" t="str">
        <f>IF(ISBLANK(main!S101),"",(LEFT(main!S101,3)))</f>
        <v/>
      </c>
      <c r="T101" s="9" t="str">
        <f>IF(ISBLANK(main!T101),"",(LEFT(main!T101,3)))</f>
        <v/>
      </c>
      <c r="U101" t="str">
        <f t="shared" si="1"/>
        <v>5708692067 &amp;  &amp;  &amp;  &amp;  &amp;  &amp;  &amp;  &amp;  &amp;  \\ \hline</v>
      </c>
      <c r="V101" t="s">
        <v>618</v>
      </c>
    </row>
    <row r="102" spans="1:22" x14ac:dyDescent="0.25">
      <c r="A102" s="5">
        <f>main!A102</f>
        <v>0</v>
      </c>
      <c r="B102" s="5">
        <f>main!B102</f>
        <v>0</v>
      </c>
      <c r="C102" s="5">
        <f>main!C102</f>
        <v>0</v>
      </c>
      <c r="D102" s="5">
        <f>main!D102</f>
        <v>0</v>
      </c>
      <c r="E102" s="5">
        <f>main!E102</f>
        <v>0</v>
      </c>
      <c r="F102" s="5">
        <f>main!F102</f>
        <v>0</v>
      </c>
      <c r="G102" s="5">
        <f>main!G102</f>
        <v>0</v>
      </c>
      <c r="H102" s="5">
        <f>main!H102</f>
        <v>0</v>
      </c>
      <c r="I102" s="5">
        <f>main!I102</f>
        <v>0</v>
      </c>
      <c r="J102" s="5">
        <f>main!J102</f>
        <v>0</v>
      </c>
      <c r="K102" s="9" t="str">
        <f>IF(ISBLANK(main!K102),"",(LEFT(main!K102,3)))</f>
        <v/>
      </c>
      <c r="L102" s="9" t="str">
        <f>IF(ISBLANK(main!L102),"",(LEFT(main!L102,3)))</f>
        <v/>
      </c>
      <c r="M102" s="9" t="str">
        <f>IF(ISBLANK(main!M102),"",(LEFT(main!M102,3)))</f>
        <v/>
      </c>
      <c r="N102" s="9" t="str">
        <f>IF(ISBLANK(main!N102),"",(LEFT(main!N102,3)))</f>
        <v/>
      </c>
      <c r="O102" s="9" t="str">
        <f>IF(ISBLANK(main!O102),"",(LEFT(main!O102,3)))</f>
        <v/>
      </c>
      <c r="P102" s="9" t="str">
        <f>IF(ISBLANK(main!P102),"",(LEFT(main!P102,3)))</f>
        <v/>
      </c>
      <c r="Q102" s="9" t="str">
        <f>IF(ISBLANK(main!Q102),"",(LEFT(main!Q102,3)))</f>
        <v/>
      </c>
      <c r="R102" s="9" t="str">
        <f>IF(ISBLANK(main!R102),"",(LEFT(main!R102,3)))</f>
        <v/>
      </c>
      <c r="S102" s="9" t="str">
        <f>IF(ISBLANK(main!S102),"",(LEFT(main!S102,3)))</f>
        <v/>
      </c>
      <c r="T102" s="9" t="str">
        <f>IF(ISBLANK(main!T102),"",(LEFT(main!T102,3)))</f>
        <v/>
      </c>
      <c r="U102" t="str">
        <f t="shared" si="1"/>
        <v>0 &amp;  &amp;  &amp;  &amp;  &amp;  &amp;  &amp;  &amp;  &amp;  \\ \hline</v>
      </c>
      <c r="V102" t="s">
        <v>618</v>
      </c>
    </row>
  </sheetData>
  <autoFilter ref="A1:V102" xr:uid="{BCE8409C-E3B3-4FF2-B650-6A59700450A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399D7-2ECC-42B0-B5FE-A2DE67C0B5D3}">
  <dimension ref="A1:S101"/>
  <sheetViews>
    <sheetView workbookViewId="0">
      <pane ySplit="1" topLeftCell="A89" activePane="bottomLeft" state="frozen"/>
      <selection pane="bottomLeft" activeCell="B100" sqref="B100:I100"/>
    </sheetView>
  </sheetViews>
  <sheetFormatPr defaultRowHeight="15" x14ac:dyDescent="0.25"/>
  <cols>
    <col min="1" max="16" width="12.42578125" customWidth="1"/>
  </cols>
  <sheetData>
    <row r="1" spans="1:16" x14ac:dyDescent="0.25">
      <c r="A1" t="s">
        <v>575</v>
      </c>
      <c r="B1" t="s">
        <v>576</v>
      </c>
      <c r="C1" t="s">
        <v>577</v>
      </c>
      <c r="D1" t="s">
        <v>578</v>
      </c>
      <c r="E1" t="s">
        <v>579</v>
      </c>
      <c r="F1" t="s">
        <v>580</v>
      </c>
      <c r="G1" t="s">
        <v>581</v>
      </c>
      <c r="H1" t="s">
        <v>582</v>
      </c>
      <c r="I1" t="s">
        <v>583</v>
      </c>
      <c r="J1" t="s">
        <v>584</v>
      </c>
      <c r="K1" t="s">
        <v>643</v>
      </c>
      <c r="L1" t="s">
        <v>641</v>
      </c>
      <c r="M1" t="s">
        <v>640</v>
      </c>
      <c r="N1" t="s">
        <v>644</v>
      </c>
      <c r="O1" t="s">
        <v>645</v>
      </c>
      <c r="P1" t="s">
        <v>646</v>
      </c>
    </row>
    <row r="2" spans="1:16" x14ac:dyDescent="0.25">
      <c r="A2" t="s">
        <v>637</v>
      </c>
      <c r="B2" t="s">
        <v>637</v>
      </c>
      <c r="C2" t="s">
        <v>637</v>
      </c>
      <c r="D2" t="s">
        <v>637</v>
      </c>
      <c r="E2" t="s">
        <v>637</v>
      </c>
      <c r="F2" t="s">
        <v>637</v>
      </c>
      <c r="G2" t="s">
        <v>637</v>
      </c>
      <c r="H2" t="s">
        <v>637</v>
      </c>
      <c r="I2" t="s">
        <v>637</v>
      </c>
      <c r="J2" t="s">
        <v>637</v>
      </c>
      <c r="L2">
        <f>COUNTIF(A2:I2,"FP")</f>
        <v>0</v>
      </c>
      <c r="M2">
        <f>COUNTIF(A2:I2,"FN")</f>
        <v>0</v>
      </c>
      <c r="N2">
        <f>COUNTIF(A2:I2,"FRA")</f>
        <v>0</v>
      </c>
      <c r="O2">
        <f>COUNTIF(A2:I2,"LC")</f>
        <v>0</v>
      </c>
      <c r="P2">
        <f>COUNTIF(A2:I2,"PF")</f>
        <v>0</v>
      </c>
    </row>
    <row r="3" spans="1:16" x14ac:dyDescent="0.25">
      <c r="A3" t="s">
        <v>637</v>
      </c>
      <c r="B3" t="s">
        <v>637</v>
      </c>
      <c r="C3" t="s">
        <v>637</v>
      </c>
      <c r="D3" t="s">
        <v>637</v>
      </c>
      <c r="E3" t="s">
        <v>637</v>
      </c>
      <c r="F3" t="s">
        <v>637</v>
      </c>
      <c r="G3" t="s">
        <v>637</v>
      </c>
      <c r="H3" t="s">
        <v>637</v>
      </c>
      <c r="I3" t="s">
        <v>637</v>
      </c>
      <c r="J3" t="s">
        <v>637</v>
      </c>
      <c r="L3">
        <f t="shared" ref="L3:L66" si="0">COUNTIF(A3:I3,"FP")</f>
        <v>0</v>
      </c>
      <c r="M3">
        <f t="shared" ref="M3:M66" si="1">COUNTIF(A3:I3,"FN")</f>
        <v>0</v>
      </c>
      <c r="N3">
        <f t="shared" ref="N3:N66" si="2">COUNTIF(A3:I3,"FRA")</f>
        <v>0</v>
      </c>
      <c r="O3">
        <f t="shared" ref="O3:O66" si="3">COUNTIF(A3:I3,"LC")</f>
        <v>0</v>
      </c>
      <c r="P3">
        <f t="shared" ref="P3:P66" si="4">COUNTIF(A3:I3,"PF")</f>
        <v>0</v>
      </c>
    </row>
    <row r="4" spans="1:16" x14ac:dyDescent="0.25">
      <c r="A4" t="s">
        <v>572</v>
      </c>
      <c r="B4" t="s">
        <v>637</v>
      </c>
      <c r="C4" t="s">
        <v>637</v>
      </c>
      <c r="D4" t="s">
        <v>637</v>
      </c>
      <c r="E4" t="s">
        <v>637</v>
      </c>
      <c r="F4" t="s">
        <v>638</v>
      </c>
      <c r="G4" t="s">
        <v>637</v>
      </c>
      <c r="H4" t="s">
        <v>637</v>
      </c>
      <c r="I4" t="s">
        <v>637</v>
      </c>
      <c r="J4" t="s">
        <v>642</v>
      </c>
      <c r="L4">
        <f t="shared" si="0"/>
        <v>0</v>
      </c>
      <c r="M4">
        <f t="shared" si="1"/>
        <v>1</v>
      </c>
      <c r="N4">
        <f t="shared" si="2"/>
        <v>1</v>
      </c>
      <c r="O4">
        <f t="shared" si="3"/>
        <v>0</v>
      </c>
      <c r="P4">
        <f t="shared" si="4"/>
        <v>0</v>
      </c>
    </row>
    <row r="5" spans="1:16" x14ac:dyDescent="0.25">
      <c r="A5" t="s">
        <v>637</v>
      </c>
      <c r="B5" t="s">
        <v>637</v>
      </c>
      <c r="C5" t="s">
        <v>637</v>
      </c>
      <c r="D5" t="s">
        <v>637</v>
      </c>
      <c r="E5" t="s">
        <v>637</v>
      </c>
      <c r="F5" t="s">
        <v>638</v>
      </c>
      <c r="G5" t="s">
        <v>637</v>
      </c>
      <c r="H5" t="s">
        <v>637</v>
      </c>
      <c r="I5" t="s">
        <v>638</v>
      </c>
      <c r="J5" t="s">
        <v>637</v>
      </c>
      <c r="L5">
        <f t="shared" si="0"/>
        <v>0</v>
      </c>
      <c r="M5">
        <f t="shared" si="1"/>
        <v>0</v>
      </c>
      <c r="N5">
        <f t="shared" si="2"/>
        <v>2</v>
      </c>
      <c r="O5">
        <f t="shared" si="3"/>
        <v>0</v>
      </c>
      <c r="P5">
        <f t="shared" si="4"/>
        <v>0</v>
      </c>
    </row>
    <row r="6" spans="1:16" x14ac:dyDescent="0.25">
      <c r="A6" t="s">
        <v>637</v>
      </c>
      <c r="B6" t="s">
        <v>637</v>
      </c>
      <c r="C6" t="s">
        <v>637</v>
      </c>
      <c r="D6" t="s">
        <v>637</v>
      </c>
      <c r="E6" t="s">
        <v>637</v>
      </c>
      <c r="F6" t="s">
        <v>637</v>
      </c>
      <c r="G6" t="s">
        <v>637</v>
      </c>
      <c r="H6" t="s">
        <v>637</v>
      </c>
      <c r="I6" t="s">
        <v>637</v>
      </c>
      <c r="J6" t="s">
        <v>637</v>
      </c>
      <c r="L6">
        <f t="shared" si="0"/>
        <v>0</v>
      </c>
      <c r="M6">
        <f t="shared" si="1"/>
        <v>0</v>
      </c>
      <c r="N6">
        <f t="shared" si="2"/>
        <v>0</v>
      </c>
      <c r="O6">
        <f t="shared" si="3"/>
        <v>0</v>
      </c>
      <c r="P6">
        <f t="shared" si="4"/>
        <v>0</v>
      </c>
    </row>
    <row r="7" spans="1:16" x14ac:dyDescent="0.25">
      <c r="A7" t="s">
        <v>637</v>
      </c>
      <c r="B7" t="s">
        <v>637</v>
      </c>
      <c r="C7" t="s">
        <v>637</v>
      </c>
      <c r="D7" t="s">
        <v>637</v>
      </c>
      <c r="E7" t="s">
        <v>637</v>
      </c>
      <c r="F7" t="s">
        <v>586</v>
      </c>
      <c r="G7" t="s">
        <v>573</v>
      </c>
      <c r="H7" t="s">
        <v>637</v>
      </c>
      <c r="I7" t="s">
        <v>637</v>
      </c>
      <c r="J7" t="s">
        <v>637</v>
      </c>
      <c r="L7">
        <f t="shared" si="0"/>
        <v>1</v>
      </c>
      <c r="M7">
        <f t="shared" si="1"/>
        <v>0</v>
      </c>
      <c r="N7">
        <f t="shared" si="2"/>
        <v>0</v>
      </c>
      <c r="O7">
        <f t="shared" si="3"/>
        <v>1</v>
      </c>
      <c r="P7">
        <f t="shared" si="4"/>
        <v>0</v>
      </c>
    </row>
    <row r="8" spans="1:16" x14ac:dyDescent="0.25">
      <c r="A8" t="s">
        <v>637</v>
      </c>
      <c r="B8" t="s">
        <v>637</v>
      </c>
      <c r="C8" t="s">
        <v>637</v>
      </c>
      <c r="D8" t="s">
        <v>637</v>
      </c>
      <c r="E8" t="s">
        <v>637</v>
      </c>
      <c r="F8" t="s">
        <v>637</v>
      </c>
      <c r="G8" t="s">
        <v>637</v>
      </c>
      <c r="H8" t="s">
        <v>637</v>
      </c>
      <c r="I8" t="s">
        <v>637</v>
      </c>
      <c r="J8" t="s">
        <v>637</v>
      </c>
      <c r="L8">
        <f t="shared" si="0"/>
        <v>0</v>
      </c>
      <c r="M8">
        <f t="shared" si="1"/>
        <v>0</v>
      </c>
      <c r="N8">
        <f t="shared" si="2"/>
        <v>0</v>
      </c>
      <c r="O8">
        <f t="shared" si="3"/>
        <v>0</v>
      </c>
      <c r="P8">
        <f t="shared" si="4"/>
        <v>0</v>
      </c>
    </row>
    <row r="9" spans="1:16" x14ac:dyDescent="0.25">
      <c r="A9" t="s">
        <v>572</v>
      </c>
      <c r="B9" t="s">
        <v>637</v>
      </c>
      <c r="C9" t="s">
        <v>637</v>
      </c>
      <c r="D9" t="s">
        <v>637</v>
      </c>
      <c r="E9" t="s">
        <v>637</v>
      </c>
      <c r="F9" t="s">
        <v>637</v>
      </c>
      <c r="G9" t="s">
        <v>637</v>
      </c>
      <c r="H9" t="s">
        <v>637</v>
      </c>
      <c r="I9" t="s">
        <v>637</v>
      </c>
      <c r="J9" t="s">
        <v>637</v>
      </c>
      <c r="L9">
        <f t="shared" si="0"/>
        <v>0</v>
      </c>
      <c r="M9">
        <f t="shared" si="1"/>
        <v>1</v>
      </c>
      <c r="N9">
        <f t="shared" si="2"/>
        <v>0</v>
      </c>
      <c r="O9">
        <f t="shared" si="3"/>
        <v>0</v>
      </c>
      <c r="P9">
        <f t="shared" si="4"/>
        <v>0</v>
      </c>
    </row>
    <row r="10" spans="1:16" x14ac:dyDescent="0.25">
      <c r="A10" t="s">
        <v>637</v>
      </c>
      <c r="B10" t="s">
        <v>637</v>
      </c>
      <c r="C10" t="s">
        <v>637</v>
      </c>
      <c r="D10" t="s">
        <v>637</v>
      </c>
      <c r="E10" t="s">
        <v>637</v>
      </c>
      <c r="F10" t="s">
        <v>637</v>
      </c>
      <c r="G10" t="s">
        <v>637</v>
      </c>
      <c r="H10" t="s">
        <v>637</v>
      </c>
      <c r="I10" t="s">
        <v>637</v>
      </c>
      <c r="J10" t="s">
        <v>637</v>
      </c>
      <c r="L10">
        <f t="shared" si="0"/>
        <v>0</v>
      </c>
      <c r="M10">
        <f t="shared" si="1"/>
        <v>0</v>
      </c>
      <c r="N10">
        <f t="shared" si="2"/>
        <v>0</v>
      </c>
      <c r="O10">
        <f t="shared" si="3"/>
        <v>0</v>
      </c>
      <c r="P10">
        <f t="shared" si="4"/>
        <v>0</v>
      </c>
    </row>
    <row r="11" spans="1:16" x14ac:dyDescent="0.25">
      <c r="A11" t="s">
        <v>637</v>
      </c>
      <c r="B11" t="s">
        <v>637</v>
      </c>
      <c r="C11" t="s">
        <v>637</v>
      </c>
      <c r="D11" t="s">
        <v>637</v>
      </c>
      <c r="E11" t="s">
        <v>637</v>
      </c>
      <c r="F11" t="s">
        <v>637</v>
      </c>
      <c r="G11" t="s">
        <v>637</v>
      </c>
      <c r="H11" t="s">
        <v>637</v>
      </c>
      <c r="I11" t="s">
        <v>637</v>
      </c>
      <c r="J11" t="s">
        <v>637</v>
      </c>
      <c r="L11">
        <f t="shared" si="0"/>
        <v>0</v>
      </c>
      <c r="M11">
        <f t="shared" si="1"/>
        <v>0</v>
      </c>
      <c r="N11">
        <f t="shared" si="2"/>
        <v>0</v>
      </c>
      <c r="O11">
        <f t="shared" si="3"/>
        <v>0</v>
      </c>
      <c r="P11">
        <f t="shared" si="4"/>
        <v>0</v>
      </c>
    </row>
    <row r="12" spans="1:16" x14ac:dyDescent="0.25">
      <c r="A12" t="s">
        <v>637</v>
      </c>
      <c r="B12" t="s">
        <v>637</v>
      </c>
      <c r="C12" t="s">
        <v>637</v>
      </c>
      <c r="D12" t="s">
        <v>637</v>
      </c>
      <c r="E12" t="s">
        <v>637</v>
      </c>
      <c r="F12" t="s">
        <v>637</v>
      </c>
      <c r="G12" t="s">
        <v>637</v>
      </c>
      <c r="H12" t="s">
        <v>637</v>
      </c>
      <c r="I12" t="s">
        <v>637</v>
      </c>
      <c r="J12" t="s">
        <v>637</v>
      </c>
      <c r="L12">
        <f t="shared" si="0"/>
        <v>0</v>
      </c>
      <c r="M12">
        <f t="shared" si="1"/>
        <v>0</v>
      </c>
      <c r="N12">
        <f t="shared" si="2"/>
        <v>0</v>
      </c>
      <c r="O12">
        <f t="shared" si="3"/>
        <v>0</v>
      </c>
      <c r="P12">
        <f t="shared" si="4"/>
        <v>0</v>
      </c>
    </row>
    <row r="13" spans="1:16" x14ac:dyDescent="0.25">
      <c r="A13" t="s">
        <v>637</v>
      </c>
      <c r="B13" t="s">
        <v>637</v>
      </c>
      <c r="C13" t="s">
        <v>637</v>
      </c>
      <c r="D13" t="s">
        <v>637</v>
      </c>
      <c r="E13" t="s">
        <v>637</v>
      </c>
      <c r="F13" t="s">
        <v>637</v>
      </c>
      <c r="G13" t="s">
        <v>637</v>
      </c>
      <c r="H13" t="s">
        <v>637</v>
      </c>
      <c r="I13" t="s">
        <v>637</v>
      </c>
      <c r="J13" t="s">
        <v>637</v>
      </c>
      <c r="L13">
        <f t="shared" si="0"/>
        <v>0</v>
      </c>
      <c r="M13">
        <f t="shared" si="1"/>
        <v>0</v>
      </c>
      <c r="N13">
        <f t="shared" si="2"/>
        <v>0</v>
      </c>
      <c r="O13">
        <f t="shared" si="3"/>
        <v>0</v>
      </c>
      <c r="P13">
        <f t="shared" si="4"/>
        <v>0</v>
      </c>
    </row>
    <row r="14" spans="1:16" x14ac:dyDescent="0.25">
      <c r="A14" t="s">
        <v>637</v>
      </c>
      <c r="B14" t="s">
        <v>637</v>
      </c>
      <c r="C14" t="s">
        <v>637</v>
      </c>
      <c r="D14" t="s">
        <v>637</v>
      </c>
      <c r="E14" t="s">
        <v>637</v>
      </c>
      <c r="F14" t="s">
        <v>637</v>
      </c>
      <c r="G14" t="s">
        <v>637</v>
      </c>
      <c r="H14" t="s">
        <v>637</v>
      </c>
      <c r="I14" t="s">
        <v>637</v>
      </c>
      <c r="J14" t="s">
        <v>637</v>
      </c>
      <c r="L14">
        <f t="shared" si="0"/>
        <v>0</v>
      </c>
      <c r="M14">
        <f t="shared" si="1"/>
        <v>0</v>
      </c>
      <c r="N14">
        <f t="shared" si="2"/>
        <v>0</v>
      </c>
      <c r="O14">
        <f t="shared" si="3"/>
        <v>0</v>
      </c>
      <c r="P14">
        <f t="shared" si="4"/>
        <v>0</v>
      </c>
    </row>
    <row r="15" spans="1:16" x14ac:dyDescent="0.25">
      <c r="A15" t="s">
        <v>637</v>
      </c>
      <c r="B15" t="s">
        <v>637</v>
      </c>
      <c r="C15" t="s">
        <v>637</v>
      </c>
      <c r="D15" t="s">
        <v>637</v>
      </c>
      <c r="E15" t="s">
        <v>637</v>
      </c>
      <c r="F15" t="s">
        <v>637</v>
      </c>
      <c r="G15" t="s">
        <v>572</v>
      </c>
      <c r="H15" t="s">
        <v>637</v>
      </c>
      <c r="I15" t="s">
        <v>637</v>
      </c>
      <c r="J15" t="s">
        <v>637</v>
      </c>
      <c r="L15">
        <f t="shared" si="0"/>
        <v>0</v>
      </c>
      <c r="M15">
        <f t="shared" si="1"/>
        <v>1</v>
      </c>
      <c r="N15">
        <f t="shared" si="2"/>
        <v>0</v>
      </c>
      <c r="O15">
        <f t="shared" si="3"/>
        <v>0</v>
      </c>
      <c r="P15">
        <f t="shared" si="4"/>
        <v>0</v>
      </c>
    </row>
    <row r="16" spans="1:16" x14ac:dyDescent="0.25">
      <c r="A16" t="s">
        <v>637</v>
      </c>
      <c r="B16" t="s">
        <v>637</v>
      </c>
      <c r="C16" t="s">
        <v>637</v>
      </c>
      <c r="D16" t="s">
        <v>637</v>
      </c>
      <c r="E16" t="s">
        <v>637</v>
      </c>
      <c r="F16" t="s">
        <v>637</v>
      </c>
      <c r="G16" t="s">
        <v>637</v>
      </c>
      <c r="H16" t="s">
        <v>637</v>
      </c>
      <c r="I16" t="s">
        <v>637</v>
      </c>
      <c r="J16" t="s">
        <v>637</v>
      </c>
      <c r="L16">
        <f t="shared" si="0"/>
        <v>0</v>
      </c>
      <c r="M16">
        <f t="shared" si="1"/>
        <v>0</v>
      </c>
      <c r="N16">
        <f t="shared" si="2"/>
        <v>0</v>
      </c>
      <c r="O16">
        <f t="shared" si="3"/>
        <v>0</v>
      </c>
      <c r="P16">
        <f t="shared" si="4"/>
        <v>0</v>
      </c>
    </row>
    <row r="17" spans="1:16" x14ac:dyDescent="0.25">
      <c r="A17" t="s">
        <v>637</v>
      </c>
      <c r="B17" t="s">
        <v>637</v>
      </c>
      <c r="C17" t="s">
        <v>637</v>
      </c>
      <c r="D17" t="s">
        <v>637</v>
      </c>
      <c r="E17" t="s">
        <v>637</v>
      </c>
      <c r="F17" t="s">
        <v>637</v>
      </c>
      <c r="G17" t="s">
        <v>637</v>
      </c>
      <c r="H17" t="s">
        <v>637</v>
      </c>
      <c r="I17" t="s">
        <v>637</v>
      </c>
      <c r="J17" t="s">
        <v>637</v>
      </c>
      <c r="L17">
        <f t="shared" si="0"/>
        <v>0</v>
      </c>
      <c r="M17">
        <f t="shared" si="1"/>
        <v>0</v>
      </c>
      <c r="N17">
        <f t="shared" si="2"/>
        <v>0</v>
      </c>
      <c r="O17">
        <f t="shared" si="3"/>
        <v>0</v>
      </c>
      <c r="P17">
        <f t="shared" si="4"/>
        <v>0</v>
      </c>
    </row>
    <row r="18" spans="1:16" x14ac:dyDescent="0.25">
      <c r="A18" t="s">
        <v>637</v>
      </c>
      <c r="B18" t="s">
        <v>637</v>
      </c>
      <c r="C18" t="s">
        <v>637</v>
      </c>
      <c r="D18" t="s">
        <v>637</v>
      </c>
      <c r="E18" t="s">
        <v>637</v>
      </c>
      <c r="F18" t="s">
        <v>637</v>
      </c>
      <c r="G18" t="s">
        <v>637</v>
      </c>
      <c r="H18" t="s">
        <v>637</v>
      </c>
      <c r="I18" t="s">
        <v>638</v>
      </c>
      <c r="J18" t="s">
        <v>637</v>
      </c>
      <c r="L18">
        <f t="shared" si="0"/>
        <v>0</v>
      </c>
      <c r="M18">
        <f t="shared" si="1"/>
        <v>0</v>
      </c>
      <c r="N18">
        <f t="shared" si="2"/>
        <v>1</v>
      </c>
      <c r="O18">
        <f t="shared" si="3"/>
        <v>0</v>
      </c>
      <c r="P18">
        <f t="shared" si="4"/>
        <v>0</v>
      </c>
    </row>
    <row r="19" spans="1:16" x14ac:dyDescent="0.25">
      <c r="A19" t="s">
        <v>637</v>
      </c>
      <c r="B19" t="s">
        <v>637</v>
      </c>
      <c r="C19" t="s">
        <v>637</v>
      </c>
      <c r="D19" t="s">
        <v>637</v>
      </c>
      <c r="E19" t="s">
        <v>637</v>
      </c>
      <c r="F19" t="s">
        <v>637</v>
      </c>
      <c r="G19" t="s">
        <v>637</v>
      </c>
      <c r="H19" t="s">
        <v>637</v>
      </c>
      <c r="I19" t="s">
        <v>637</v>
      </c>
      <c r="J19" t="s">
        <v>637</v>
      </c>
      <c r="L19">
        <f t="shared" si="0"/>
        <v>0</v>
      </c>
      <c r="M19">
        <f t="shared" si="1"/>
        <v>0</v>
      </c>
      <c r="N19">
        <f t="shared" si="2"/>
        <v>0</v>
      </c>
      <c r="O19">
        <f t="shared" si="3"/>
        <v>0</v>
      </c>
      <c r="P19">
        <f t="shared" si="4"/>
        <v>0</v>
      </c>
    </row>
    <row r="20" spans="1:16" x14ac:dyDescent="0.25">
      <c r="A20" t="s">
        <v>637</v>
      </c>
      <c r="B20" t="s">
        <v>637</v>
      </c>
      <c r="C20" t="s">
        <v>637</v>
      </c>
      <c r="D20" t="s">
        <v>637</v>
      </c>
      <c r="E20" t="s">
        <v>637</v>
      </c>
      <c r="F20" t="s">
        <v>637</v>
      </c>
      <c r="G20" t="s">
        <v>637</v>
      </c>
      <c r="H20" t="s">
        <v>637</v>
      </c>
      <c r="I20" t="s">
        <v>637</v>
      </c>
      <c r="J20" t="s">
        <v>637</v>
      </c>
      <c r="L20">
        <f t="shared" si="0"/>
        <v>0</v>
      </c>
      <c r="M20">
        <f t="shared" si="1"/>
        <v>0</v>
      </c>
      <c r="N20">
        <f t="shared" si="2"/>
        <v>0</v>
      </c>
      <c r="O20">
        <f t="shared" si="3"/>
        <v>0</v>
      </c>
      <c r="P20">
        <f t="shared" si="4"/>
        <v>0</v>
      </c>
    </row>
    <row r="21" spans="1:16" x14ac:dyDescent="0.25">
      <c r="A21" t="s">
        <v>637</v>
      </c>
      <c r="B21" t="s">
        <v>637</v>
      </c>
      <c r="C21" t="s">
        <v>637</v>
      </c>
      <c r="D21" t="s">
        <v>637</v>
      </c>
      <c r="E21" t="s">
        <v>637</v>
      </c>
      <c r="F21" t="s">
        <v>637</v>
      </c>
      <c r="G21" t="s">
        <v>637</v>
      </c>
      <c r="H21" t="s">
        <v>637</v>
      </c>
      <c r="I21" t="s">
        <v>637</v>
      </c>
      <c r="J21" t="s">
        <v>637</v>
      </c>
      <c r="L21">
        <f t="shared" si="0"/>
        <v>0</v>
      </c>
      <c r="M21">
        <f t="shared" si="1"/>
        <v>0</v>
      </c>
      <c r="N21">
        <f t="shared" si="2"/>
        <v>0</v>
      </c>
      <c r="O21">
        <f t="shared" si="3"/>
        <v>0</v>
      </c>
      <c r="P21">
        <f t="shared" si="4"/>
        <v>0</v>
      </c>
    </row>
    <row r="22" spans="1:16" x14ac:dyDescent="0.25">
      <c r="A22" t="s">
        <v>637</v>
      </c>
      <c r="B22" t="s">
        <v>637</v>
      </c>
      <c r="C22" t="s">
        <v>637</v>
      </c>
      <c r="D22" t="s">
        <v>637</v>
      </c>
      <c r="E22" t="s">
        <v>637</v>
      </c>
      <c r="F22" t="s">
        <v>637</v>
      </c>
      <c r="G22" t="s">
        <v>637</v>
      </c>
      <c r="H22" t="s">
        <v>637</v>
      </c>
      <c r="I22" t="s">
        <v>637</v>
      </c>
      <c r="J22" t="s">
        <v>637</v>
      </c>
      <c r="L22">
        <f t="shared" si="0"/>
        <v>0</v>
      </c>
      <c r="M22">
        <f t="shared" si="1"/>
        <v>0</v>
      </c>
      <c r="N22">
        <f t="shared" si="2"/>
        <v>0</v>
      </c>
      <c r="O22">
        <f t="shared" si="3"/>
        <v>0</v>
      </c>
      <c r="P22">
        <f t="shared" si="4"/>
        <v>0</v>
      </c>
    </row>
    <row r="23" spans="1:16" x14ac:dyDescent="0.25">
      <c r="A23" t="s">
        <v>637</v>
      </c>
      <c r="B23" t="s">
        <v>637</v>
      </c>
      <c r="C23" t="s">
        <v>637</v>
      </c>
      <c r="D23" t="s">
        <v>637</v>
      </c>
      <c r="E23" t="s">
        <v>637</v>
      </c>
      <c r="F23" t="s">
        <v>637</v>
      </c>
      <c r="G23" t="s">
        <v>637</v>
      </c>
      <c r="H23" t="s">
        <v>637</v>
      </c>
      <c r="I23" t="s">
        <v>637</v>
      </c>
      <c r="J23" t="s">
        <v>637</v>
      </c>
      <c r="L23">
        <f t="shared" si="0"/>
        <v>0</v>
      </c>
      <c r="M23">
        <f t="shared" si="1"/>
        <v>0</v>
      </c>
      <c r="N23">
        <f t="shared" si="2"/>
        <v>0</v>
      </c>
      <c r="O23">
        <f t="shared" si="3"/>
        <v>0</v>
      </c>
      <c r="P23">
        <f t="shared" si="4"/>
        <v>0</v>
      </c>
    </row>
    <row r="24" spans="1:16" x14ac:dyDescent="0.25">
      <c r="A24" t="s">
        <v>637</v>
      </c>
      <c r="B24" t="s">
        <v>637</v>
      </c>
      <c r="C24" t="s">
        <v>637</v>
      </c>
      <c r="D24" t="s">
        <v>637</v>
      </c>
      <c r="E24" t="s">
        <v>637</v>
      </c>
      <c r="F24" t="s">
        <v>637</v>
      </c>
      <c r="G24" t="s">
        <v>637</v>
      </c>
      <c r="H24" t="s">
        <v>637</v>
      </c>
      <c r="I24" t="s">
        <v>637</v>
      </c>
      <c r="J24" t="s">
        <v>637</v>
      </c>
      <c r="L24">
        <f t="shared" si="0"/>
        <v>0</v>
      </c>
      <c r="M24">
        <f t="shared" si="1"/>
        <v>0</v>
      </c>
      <c r="N24">
        <f t="shared" si="2"/>
        <v>0</v>
      </c>
      <c r="O24">
        <f t="shared" si="3"/>
        <v>0</v>
      </c>
      <c r="P24">
        <f t="shared" si="4"/>
        <v>0</v>
      </c>
    </row>
    <row r="25" spans="1:16" x14ac:dyDescent="0.25">
      <c r="A25" t="s">
        <v>637</v>
      </c>
      <c r="B25" t="s">
        <v>637</v>
      </c>
      <c r="C25" t="s">
        <v>637</v>
      </c>
      <c r="D25" t="s">
        <v>637</v>
      </c>
      <c r="E25" t="s">
        <v>637</v>
      </c>
      <c r="F25" t="s">
        <v>637</v>
      </c>
      <c r="G25" t="s">
        <v>637</v>
      </c>
      <c r="H25" t="s">
        <v>637</v>
      </c>
      <c r="I25" t="s">
        <v>586</v>
      </c>
      <c r="J25" t="s">
        <v>637</v>
      </c>
      <c r="L25">
        <f t="shared" si="0"/>
        <v>0</v>
      </c>
      <c r="M25">
        <f t="shared" si="1"/>
        <v>0</v>
      </c>
      <c r="N25">
        <f t="shared" si="2"/>
        <v>0</v>
      </c>
      <c r="O25">
        <f t="shared" si="3"/>
        <v>1</v>
      </c>
      <c r="P25">
        <f t="shared" si="4"/>
        <v>0</v>
      </c>
    </row>
    <row r="26" spans="1:16" x14ac:dyDescent="0.25">
      <c r="A26" t="s">
        <v>637</v>
      </c>
      <c r="B26" t="s">
        <v>637</v>
      </c>
      <c r="C26" t="s">
        <v>637</v>
      </c>
      <c r="D26" t="s">
        <v>637</v>
      </c>
      <c r="E26" t="s">
        <v>637</v>
      </c>
      <c r="F26" t="s">
        <v>637</v>
      </c>
      <c r="G26" t="s">
        <v>637</v>
      </c>
      <c r="H26" t="s">
        <v>637</v>
      </c>
      <c r="I26" t="s">
        <v>637</v>
      </c>
      <c r="J26" t="s">
        <v>637</v>
      </c>
      <c r="L26">
        <f t="shared" si="0"/>
        <v>0</v>
      </c>
      <c r="M26">
        <f t="shared" si="1"/>
        <v>0</v>
      </c>
      <c r="N26">
        <f t="shared" si="2"/>
        <v>0</v>
      </c>
      <c r="O26">
        <f t="shared" si="3"/>
        <v>0</v>
      </c>
      <c r="P26">
        <f t="shared" si="4"/>
        <v>0</v>
      </c>
    </row>
    <row r="27" spans="1:16" x14ac:dyDescent="0.25">
      <c r="A27" t="s">
        <v>637</v>
      </c>
      <c r="B27" t="s">
        <v>637</v>
      </c>
      <c r="C27" t="s">
        <v>637</v>
      </c>
      <c r="D27" t="s">
        <v>637</v>
      </c>
      <c r="E27" t="s">
        <v>637</v>
      </c>
      <c r="F27" t="s">
        <v>637</v>
      </c>
      <c r="G27" t="s">
        <v>637</v>
      </c>
      <c r="H27" t="s">
        <v>637</v>
      </c>
      <c r="I27" t="s">
        <v>637</v>
      </c>
      <c r="J27" t="s">
        <v>637</v>
      </c>
      <c r="L27">
        <f t="shared" si="0"/>
        <v>0</v>
      </c>
      <c r="M27">
        <f t="shared" si="1"/>
        <v>0</v>
      </c>
      <c r="N27">
        <f t="shared" si="2"/>
        <v>0</v>
      </c>
      <c r="O27">
        <f t="shared" si="3"/>
        <v>0</v>
      </c>
      <c r="P27">
        <f t="shared" si="4"/>
        <v>0</v>
      </c>
    </row>
    <row r="28" spans="1:16" x14ac:dyDescent="0.25">
      <c r="A28" t="s">
        <v>572</v>
      </c>
      <c r="B28" t="s">
        <v>587</v>
      </c>
      <c r="C28" t="s">
        <v>587</v>
      </c>
      <c r="D28" t="s">
        <v>587</v>
      </c>
      <c r="E28" t="s">
        <v>587</v>
      </c>
      <c r="F28" t="s">
        <v>587</v>
      </c>
      <c r="G28" t="s">
        <v>587</v>
      </c>
      <c r="H28" t="s">
        <v>587</v>
      </c>
      <c r="I28" t="s">
        <v>587</v>
      </c>
      <c r="J28" t="s">
        <v>637</v>
      </c>
      <c r="L28">
        <f t="shared" si="0"/>
        <v>0</v>
      </c>
      <c r="M28">
        <f t="shared" si="1"/>
        <v>1</v>
      </c>
      <c r="N28">
        <f t="shared" si="2"/>
        <v>0</v>
      </c>
      <c r="O28">
        <f t="shared" si="3"/>
        <v>0</v>
      </c>
      <c r="P28">
        <f t="shared" si="4"/>
        <v>0</v>
      </c>
    </row>
    <row r="29" spans="1:16" x14ac:dyDescent="0.25">
      <c r="A29" t="s">
        <v>637</v>
      </c>
      <c r="B29" t="s">
        <v>637</v>
      </c>
      <c r="C29" t="s">
        <v>637</v>
      </c>
      <c r="D29" t="s">
        <v>637</v>
      </c>
      <c r="E29" t="s">
        <v>637</v>
      </c>
      <c r="F29" t="s">
        <v>637</v>
      </c>
      <c r="G29" t="s">
        <v>637</v>
      </c>
      <c r="H29" t="s">
        <v>637</v>
      </c>
      <c r="I29" t="s">
        <v>637</v>
      </c>
      <c r="J29" t="s">
        <v>637</v>
      </c>
      <c r="L29">
        <f t="shared" si="0"/>
        <v>0</v>
      </c>
      <c r="M29">
        <f t="shared" si="1"/>
        <v>0</v>
      </c>
      <c r="N29">
        <f t="shared" si="2"/>
        <v>0</v>
      </c>
      <c r="O29">
        <f t="shared" si="3"/>
        <v>0</v>
      </c>
      <c r="P29">
        <f t="shared" si="4"/>
        <v>0</v>
      </c>
    </row>
    <row r="30" spans="1:16" x14ac:dyDescent="0.25">
      <c r="A30" t="s">
        <v>637</v>
      </c>
      <c r="B30" t="s">
        <v>637</v>
      </c>
      <c r="C30" t="s">
        <v>637</v>
      </c>
      <c r="D30" t="s">
        <v>637</v>
      </c>
      <c r="E30" t="s">
        <v>637</v>
      </c>
      <c r="F30" t="s">
        <v>586</v>
      </c>
      <c r="G30" t="s">
        <v>637</v>
      </c>
      <c r="H30" t="s">
        <v>637</v>
      </c>
      <c r="I30" t="s">
        <v>637</v>
      </c>
      <c r="J30" t="s">
        <v>637</v>
      </c>
      <c r="L30">
        <f t="shared" si="0"/>
        <v>0</v>
      </c>
      <c r="M30">
        <f t="shared" si="1"/>
        <v>0</v>
      </c>
      <c r="N30">
        <f t="shared" si="2"/>
        <v>0</v>
      </c>
      <c r="O30">
        <f t="shared" si="3"/>
        <v>1</v>
      </c>
      <c r="P30">
        <f t="shared" si="4"/>
        <v>0</v>
      </c>
    </row>
    <row r="31" spans="1:16" x14ac:dyDescent="0.25">
      <c r="A31" t="s">
        <v>637</v>
      </c>
      <c r="B31" t="s">
        <v>637</v>
      </c>
      <c r="C31" t="s">
        <v>637</v>
      </c>
      <c r="D31" t="s">
        <v>637</v>
      </c>
      <c r="E31" t="s">
        <v>637</v>
      </c>
      <c r="F31" t="s">
        <v>637</v>
      </c>
      <c r="G31" t="s">
        <v>637</v>
      </c>
      <c r="H31" t="s">
        <v>637</v>
      </c>
      <c r="I31" t="s">
        <v>637</v>
      </c>
      <c r="J31" t="s">
        <v>637</v>
      </c>
      <c r="L31">
        <f t="shared" si="0"/>
        <v>0</v>
      </c>
      <c r="M31">
        <f t="shared" si="1"/>
        <v>0</v>
      </c>
      <c r="N31">
        <f t="shared" si="2"/>
        <v>0</v>
      </c>
      <c r="O31">
        <f t="shared" si="3"/>
        <v>0</v>
      </c>
      <c r="P31">
        <f t="shared" si="4"/>
        <v>0</v>
      </c>
    </row>
    <row r="32" spans="1:16" x14ac:dyDescent="0.25">
      <c r="A32" t="s">
        <v>637</v>
      </c>
      <c r="B32" t="s">
        <v>637</v>
      </c>
      <c r="C32" t="s">
        <v>637</v>
      </c>
      <c r="D32" t="s">
        <v>637</v>
      </c>
      <c r="E32" t="s">
        <v>637</v>
      </c>
      <c r="F32" t="s">
        <v>637</v>
      </c>
      <c r="G32" t="s">
        <v>637</v>
      </c>
      <c r="H32" t="s">
        <v>637</v>
      </c>
      <c r="I32" t="s">
        <v>637</v>
      </c>
      <c r="J32" t="s">
        <v>637</v>
      </c>
      <c r="L32">
        <f t="shared" si="0"/>
        <v>0</v>
      </c>
      <c r="M32">
        <f t="shared" si="1"/>
        <v>0</v>
      </c>
      <c r="N32">
        <f t="shared" si="2"/>
        <v>0</v>
      </c>
      <c r="O32">
        <f t="shared" si="3"/>
        <v>0</v>
      </c>
      <c r="P32">
        <f t="shared" si="4"/>
        <v>0</v>
      </c>
    </row>
    <row r="33" spans="1:16" x14ac:dyDescent="0.25">
      <c r="A33" t="s">
        <v>637</v>
      </c>
      <c r="B33" t="s">
        <v>637</v>
      </c>
      <c r="C33" t="s">
        <v>637</v>
      </c>
      <c r="D33" t="s">
        <v>637</v>
      </c>
      <c r="E33" t="s">
        <v>637</v>
      </c>
      <c r="F33" t="s">
        <v>637</v>
      </c>
      <c r="G33" t="s">
        <v>637</v>
      </c>
      <c r="H33" t="s">
        <v>637</v>
      </c>
      <c r="I33" t="s">
        <v>637</v>
      </c>
      <c r="J33" t="s">
        <v>637</v>
      </c>
      <c r="L33">
        <f t="shared" si="0"/>
        <v>0</v>
      </c>
      <c r="M33">
        <f t="shared" si="1"/>
        <v>0</v>
      </c>
      <c r="N33">
        <f t="shared" si="2"/>
        <v>0</v>
      </c>
      <c r="O33">
        <f t="shared" si="3"/>
        <v>0</v>
      </c>
      <c r="P33">
        <f t="shared" si="4"/>
        <v>0</v>
      </c>
    </row>
    <row r="34" spans="1:16" x14ac:dyDescent="0.25">
      <c r="A34" t="s">
        <v>642</v>
      </c>
      <c r="B34" t="s">
        <v>637</v>
      </c>
      <c r="C34" t="s">
        <v>637</v>
      </c>
      <c r="D34" t="s">
        <v>637</v>
      </c>
      <c r="E34" t="s">
        <v>637</v>
      </c>
      <c r="F34" t="s">
        <v>637</v>
      </c>
      <c r="G34" t="s">
        <v>637</v>
      </c>
      <c r="H34" t="s">
        <v>637</v>
      </c>
      <c r="I34" t="s">
        <v>637</v>
      </c>
      <c r="J34" t="s">
        <v>637</v>
      </c>
      <c r="L34">
        <f t="shared" si="0"/>
        <v>0</v>
      </c>
      <c r="M34">
        <f t="shared" si="1"/>
        <v>0</v>
      </c>
      <c r="N34">
        <f t="shared" si="2"/>
        <v>0</v>
      </c>
      <c r="O34">
        <f t="shared" si="3"/>
        <v>0</v>
      </c>
      <c r="P34">
        <f t="shared" si="4"/>
        <v>1</v>
      </c>
    </row>
    <row r="35" spans="1:16" x14ac:dyDescent="0.25">
      <c r="A35" t="s">
        <v>637</v>
      </c>
      <c r="B35" t="s">
        <v>637</v>
      </c>
      <c r="C35" t="s">
        <v>637</v>
      </c>
      <c r="D35" t="s">
        <v>637</v>
      </c>
      <c r="E35" t="s">
        <v>637</v>
      </c>
      <c r="F35" t="s">
        <v>637</v>
      </c>
      <c r="G35" t="s">
        <v>637</v>
      </c>
      <c r="H35" t="s">
        <v>637</v>
      </c>
      <c r="I35" t="s">
        <v>637</v>
      </c>
      <c r="J35" t="s">
        <v>637</v>
      </c>
      <c r="L35">
        <f t="shared" si="0"/>
        <v>0</v>
      </c>
      <c r="M35">
        <f t="shared" si="1"/>
        <v>0</v>
      </c>
      <c r="N35">
        <f t="shared" si="2"/>
        <v>0</v>
      </c>
      <c r="O35">
        <f t="shared" si="3"/>
        <v>0</v>
      </c>
      <c r="P35">
        <f t="shared" si="4"/>
        <v>0</v>
      </c>
    </row>
    <row r="36" spans="1:16" x14ac:dyDescent="0.25">
      <c r="A36" t="s">
        <v>637</v>
      </c>
      <c r="B36" t="s">
        <v>637</v>
      </c>
      <c r="C36" t="s">
        <v>637</v>
      </c>
      <c r="D36" t="s">
        <v>637</v>
      </c>
      <c r="E36" t="s">
        <v>637</v>
      </c>
      <c r="F36" t="s">
        <v>637</v>
      </c>
      <c r="G36" t="s">
        <v>637</v>
      </c>
      <c r="H36" t="s">
        <v>637</v>
      </c>
      <c r="I36" t="s">
        <v>637</v>
      </c>
      <c r="J36" t="s">
        <v>637</v>
      </c>
      <c r="L36">
        <f t="shared" si="0"/>
        <v>0</v>
      </c>
      <c r="M36">
        <f t="shared" si="1"/>
        <v>0</v>
      </c>
      <c r="N36">
        <f t="shared" si="2"/>
        <v>0</v>
      </c>
      <c r="O36">
        <f t="shared" si="3"/>
        <v>0</v>
      </c>
      <c r="P36">
        <f t="shared" si="4"/>
        <v>0</v>
      </c>
    </row>
    <row r="37" spans="1:16" x14ac:dyDescent="0.25">
      <c r="A37" t="s">
        <v>637</v>
      </c>
      <c r="B37" t="s">
        <v>637</v>
      </c>
      <c r="C37" t="s">
        <v>637</v>
      </c>
      <c r="D37" t="s">
        <v>637</v>
      </c>
      <c r="E37" t="s">
        <v>637</v>
      </c>
      <c r="F37" t="s">
        <v>637</v>
      </c>
      <c r="G37" t="s">
        <v>637</v>
      </c>
      <c r="H37" t="s">
        <v>637</v>
      </c>
      <c r="I37" t="s">
        <v>637</v>
      </c>
      <c r="J37" t="s">
        <v>642</v>
      </c>
      <c r="L37">
        <f t="shared" si="0"/>
        <v>0</v>
      </c>
      <c r="M37">
        <f t="shared" si="1"/>
        <v>0</v>
      </c>
      <c r="N37">
        <f t="shared" si="2"/>
        <v>0</v>
      </c>
      <c r="O37">
        <f t="shared" si="3"/>
        <v>0</v>
      </c>
      <c r="P37">
        <f t="shared" si="4"/>
        <v>0</v>
      </c>
    </row>
    <row r="38" spans="1:16" x14ac:dyDescent="0.25">
      <c r="A38" t="s">
        <v>637</v>
      </c>
      <c r="B38" t="s">
        <v>637</v>
      </c>
      <c r="C38" t="s">
        <v>637</v>
      </c>
      <c r="D38" t="s">
        <v>637</v>
      </c>
      <c r="E38" t="s">
        <v>637</v>
      </c>
      <c r="F38" t="s">
        <v>637</v>
      </c>
      <c r="G38" t="s">
        <v>637</v>
      </c>
      <c r="H38" t="s">
        <v>572</v>
      </c>
      <c r="I38" t="s">
        <v>637</v>
      </c>
      <c r="J38" t="s">
        <v>637</v>
      </c>
      <c r="L38">
        <f t="shared" si="0"/>
        <v>0</v>
      </c>
      <c r="M38">
        <f t="shared" si="1"/>
        <v>1</v>
      </c>
      <c r="N38">
        <f t="shared" si="2"/>
        <v>0</v>
      </c>
      <c r="O38">
        <f t="shared" si="3"/>
        <v>0</v>
      </c>
      <c r="P38">
        <f t="shared" si="4"/>
        <v>0</v>
      </c>
    </row>
    <row r="39" spans="1:16" x14ac:dyDescent="0.25">
      <c r="A39" t="s">
        <v>637</v>
      </c>
      <c r="B39" t="s">
        <v>637</v>
      </c>
      <c r="C39" t="s">
        <v>637</v>
      </c>
      <c r="D39" t="s">
        <v>637</v>
      </c>
      <c r="E39" t="s">
        <v>637</v>
      </c>
      <c r="F39" t="s">
        <v>637</v>
      </c>
      <c r="G39" t="s">
        <v>637</v>
      </c>
      <c r="H39" t="s">
        <v>637</v>
      </c>
      <c r="I39" t="s">
        <v>637</v>
      </c>
      <c r="J39" t="s">
        <v>637</v>
      </c>
      <c r="L39">
        <f t="shared" si="0"/>
        <v>0</v>
      </c>
      <c r="M39">
        <f t="shared" si="1"/>
        <v>0</v>
      </c>
      <c r="N39">
        <f t="shared" si="2"/>
        <v>0</v>
      </c>
      <c r="O39">
        <f t="shared" si="3"/>
        <v>0</v>
      </c>
      <c r="P39">
        <f t="shared" si="4"/>
        <v>0</v>
      </c>
    </row>
    <row r="40" spans="1:16" x14ac:dyDescent="0.25">
      <c r="A40" t="s">
        <v>637</v>
      </c>
      <c r="B40" t="s">
        <v>637</v>
      </c>
      <c r="C40" t="s">
        <v>637</v>
      </c>
      <c r="D40" t="s">
        <v>637</v>
      </c>
      <c r="E40" t="s">
        <v>637</v>
      </c>
      <c r="F40" t="s">
        <v>637</v>
      </c>
      <c r="G40" t="s">
        <v>637</v>
      </c>
      <c r="H40" t="s">
        <v>637</v>
      </c>
      <c r="I40" t="s">
        <v>637</v>
      </c>
      <c r="J40" t="s">
        <v>637</v>
      </c>
      <c r="L40">
        <f t="shared" si="0"/>
        <v>0</v>
      </c>
      <c r="M40">
        <f t="shared" si="1"/>
        <v>0</v>
      </c>
      <c r="N40">
        <f t="shared" si="2"/>
        <v>0</v>
      </c>
      <c r="O40">
        <f t="shared" si="3"/>
        <v>0</v>
      </c>
      <c r="P40">
        <f t="shared" si="4"/>
        <v>0</v>
      </c>
    </row>
    <row r="41" spans="1:16" x14ac:dyDescent="0.25">
      <c r="A41" t="s">
        <v>572</v>
      </c>
      <c r="B41" t="s">
        <v>587</v>
      </c>
      <c r="C41" t="s">
        <v>587</v>
      </c>
      <c r="D41" t="s">
        <v>587</v>
      </c>
      <c r="E41" t="s">
        <v>587</v>
      </c>
      <c r="F41" t="s">
        <v>587</v>
      </c>
      <c r="G41" t="s">
        <v>587</v>
      </c>
      <c r="H41" t="s">
        <v>587</v>
      </c>
      <c r="I41" t="s">
        <v>587</v>
      </c>
      <c r="J41" t="s">
        <v>637</v>
      </c>
      <c r="L41">
        <f t="shared" si="0"/>
        <v>0</v>
      </c>
      <c r="M41">
        <f t="shared" si="1"/>
        <v>1</v>
      </c>
      <c r="N41">
        <f t="shared" si="2"/>
        <v>0</v>
      </c>
      <c r="O41">
        <f t="shared" si="3"/>
        <v>0</v>
      </c>
      <c r="P41">
        <f t="shared" si="4"/>
        <v>0</v>
      </c>
    </row>
    <row r="42" spans="1:16" x14ac:dyDescent="0.25">
      <c r="A42" t="s">
        <v>637</v>
      </c>
      <c r="B42" t="s">
        <v>637</v>
      </c>
      <c r="C42" t="s">
        <v>637</v>
      </c>
      <c r="D42" t="s">
        <v>637</v>
      </c>
      <c r="E42" t="s">
        <v>637</v>
      </c>
      <c r="F42" t="s">
        <v>637</v>
      </c>
      <c r="G42" t="s">
        <v>637</v>
      </c>
      <c r="H42" t="s">
        <v>637</v>
      </c>
      <c r="I42" t="s">
        <v>637</v>
      </c>
      <c r="J42" t="s">
        <v>637</v>
      </c>
      <c r="L42">
        <f t="shared" si="0"/>
        <v>0</v>
      </c>
      <c r="M42">
        <f t="shared" si="1"/>
        <v>0</v>
      </c>
      <c r="N42">
        <f t="shared" si="2"/>
        <v>0</v>
      </c>
      <c r="O42">
        <f t="shared" si="3"/>
        <v>0</v>
      </c>
      <c r="P42">
        <f t="shared" si="4"/>
        <v>0</v>
      </c>
    </row>
    <row r="43" spans="1:16" x14ac:dyDescent="0.25">
      <c r="A43" t="s">
        <v>637</v>
      </c>
      <c r="B43" t="s">
        <v>637</v>
      </c>
      <c r="C43" t="s">
        <v>637</v>
      </c>
      <c r="D43" t="s">
        <v>637</v>
      </c>
      <c r="E43" t="s">
        <v>637</v>
      </c>
      <c r="F43" t="s">
        <v>637</v>
      </c>
      <c r="G43" t="s">
        <v>637</v>
      </c>
      <c r="H43" t="s">
        <v>637</v>
      </c>
      <c r="I43" t="s">
        <v>637</v>
      </c>
      <c r="J43" t="s">
        <v>637</v>
      </c>
      <c r="L43">
        <f t="shared" si="0"/>
        <v>0</v>
      </c>
      <c r="M43">
        <f t="shared" si="1"/>
        <v>0</v>
      </c>
      <c r="N43">
        <f t="shared" si="2"/>
        <v>0</v>
      </c>
      <c r="O43">
        <f t="shared" si="3"/>
        <v>0</v>
      </c>
      <c r="P43">
        <f t="shared" si="4"/>
        <v>0</v>
      </c>
    </row>
    <row r="44" spans="1:16" x14ac:dyDescent="0.25">
      <c r="A44" t="s">
        <v>637</v>
      </c>
      <c r="B44" t="s">
        <v>637</v>
      </c>
      <c r="C44" t="s">
        <v>637</v>
      </c>
      <c r="D44" t="s">
        <v>637</v>
      </c>
      <c r="E44" t="s">
        <v>637</v>
      </c>
      <c r="F44" t="s">
        <v>637</v>
      </c>
      <c r="G44" t="s">
        <v>637</v>
      </c>
      <c r="H44" t="s">
        <v>637</v>
      </c>
      <c r="I44" t="s">
        <v>637</v>
      </c>
      <c r="J44" t="s">
        <v>637</v>
      </c>
      <c r="L44">
        <f t="shared" si="0"/>
        <v>0</v>
      </c>
      <c r="M44">
        <f t="shared" si="1"/>
        <v>0</v>
      </c>
      <c r="N44">
        <f t="shared" si="2"/>
        <v>0</v>
      </c>
      <c r="O44">
        <f t="shared" si="3"/>
        <v>0</v>
      </c>
      <c r="P44">
        <f t="shared" si="4"/>
        <v>0</v>
      </c>
    </row>
    <row r="45" spans="1:16" x14ac:dyDescent="0.25">
      <c r="A45" t="s">
        <v>637</v>
      </c>
      <c r="B45" t="s">
        <v>637</v>
      </c>
      <c r="C45" t="s">
        <v>637</v>
      </c>
      <c r="D45" t="s">
        <v>637</v>
      </c>
      <c r="E45" t="s">
        <v>637</v>
      </c>
      <c r="F45" t="s">
        <v>637</v>
      </c>
      <c r="G45" t="s">
        <v>637</v>
      </c>
      <c r="H45" t="s">
        <v>573</v>
      </c>
      <c r="I45" t="s">
        <v>637</v>
      </c>
      <c r="J45" t="s">
        <v>637</v>
      </c>
      <c r="L45">
        <f t="shared" si="0"/>
        <v>1</v>
      </c>
      <c r="M45">
        <f t="shared" si="1"/>
        <v>0</v>
      </c>
      <c r="N45">
        <f t="shared" si="2"/>
        <v>0</v>
      </c>
      <c r="O45">
        <f t="shared" si="3"/>
        <v>0</v>
      </c>
      <c r="P45">
        <f t="shared" si="4"/>
        <v>0</v>
      </c>
    </row>
    <row r="46" spans="1:16" x14ac:dyDescent="0.25">
      <c r="A46" t="s">
        <v>637</v>
      </c>
      <c r="B46" t="s">
        <v>637</v>
      </c>
      <c r="C46" t="s">
        <v>637</v>
      </c>
      <c r="D46" t="s">
        <v>637</v>
      </c>
      <c r="E46" t="s">
        <v>637</v>
      </c>
      <c r="F46" t="s">
        <v>637</v>
      </c>
      <c r="G46" t="s">
        <v>637</v>
      </c>
      <c r="H46" t="s">
        <v>637</v>
      </c>
      <c r="I46" t="s">
        <v>637</v>
      </c>
      <c r="J46" t="s">
        <v>637</v>
      </c>
      <c r="L46">
        <f t="shared" si="0"/>
        <v>0</v>
      </c>
      <c r="M46">
        <f t="shared" si="1"/>
        <v>0</v>
      </c>
      <c r="N46">
        <f t="shared" si="2"/>
        <v>0</v>
      </c>
      <c r="O46">
        <f t="shared" si="3"/>
        <v>0</v>
      </c>
      <c r="P46">
        <f t="shared" si="4"/>
        <v>0</v>
      </c>
    </row>
    <row r="47" spans="1:16" x14ac:dyDescent="0.25">
      <c r="A47" t="s">
        <v>637</v>
      </c>
      <c r="B47" t="s">
        <v>637</v>
      </c>
      <c r="C47" t="s">
        <v>637</v>
      </c>
      <c r="D47" t="s">
        <v>637</v>
      </c>
      <c r="E47" t="s">
        <v>573</v>
      </c>
      <c r="F47" t="s">
        <v>637</v>
      </c>
      <c r="G47" t="s">
        <v>637</v>
      </c>
      <c r="H47" t="s">
        <v>637</v>
      </c>
      <c r="I47" t="s">
        <v>637</v>
      </c>
      <c r="J47" t="s">
        <v>637</v>
      </c>
      <c r="L47">
        <f t="shared" si="0"/>
        <v>1</v>
      </c>
      <c r="M47">
        <f t="shared" si="1"/>
        <v>0</v>
      </c>
      <c r="N47">
        <f t="shared" si="2"/>
        <v>0</v>
      </c>
      <c r="O47">
        <f t="shared" si="3"/>
        <v>0</v>
      </c>
      <c r="P47">
        <f t="shared" si="4"/>
        <v>0</v>
      </c>
    </row>
    <row r="48" spans="1:16" x14ac:dyDescent="0.25">
      <c r="A48" t="s">
        <v>637</v>
      </c>
      <c r="B48" t="s">
        <v>637</v>
      </c>
      <c r="C48" t="s">
        <v>637</v>
      </c>
      <c r="D48" t="s">
        <v>637</v>
      </c>
      <c r="E48" t="s">
        <v>637</v>
      </c>
      <c r="F48" t="s">
        <v>637</v>
      </c>
      <c r="G48" t="s">
        <v>637</v>
      </c>
      <c r="H48" t="s">
        <v>637</v>
      </c>
      <c r="I48" t="s">
        <v>637</v>
      </c>
      <c r="J48" t="s">
        <v>637</v>
      </c>
      <c r="L48">
        <f t="shared" si="0"/>
        <v>0</v>
      </c>
      <c r="M48">
        <f t="shared" si="1"/>
        <v>0</v>
      </c>
      <c r="N48">
        <f t="shared" si="2"/>
        <v>0</v>
      </c>
      <c r="O48">
        <f t="shared" si="3"/>
        <v>0</v>
      </c>
      <c r="P48">
        <f t="shared" si="4"/>
        <v>0</v>
      </c>
    </row>
    <row r="49" spans="1:16" x14ac:dyDescent="0.25">
      <c r="A49" t="s">
        <v>637</v>
      </c>
      <c r="B49" t="s">
        <v>637</v>
      </c>
      <c r="C49" t="s">
        <v>637</v>
      </c>
      <c r="D49" t="s">
        <v>637</v>
      </c>
      <c r="E49" t="s">
        <v>637</v>
      </c>
      <c r="F49" t="s">
        <v>637</v>
      </c>
      <c r="G49" t="s">
        <v>637</v>
      </c>
      <c r="H49" t="s">
        <v>637</v>
      </c>
      <c r="I49" t="s">
        <v>637</v>
      </c>
      <c r="J49" t="s">
        <v>637</v>
      </c>
      <c r="L49">
        <f t="shared" si="0"/>
        <v>0</v>
      </c>
      <c r="M49">
        <f t="shared" si="1"/>
        <v>0</v>
      </c>
      <c r="N49">
        <f t="shared" si="2"/>
        <v>0</v>
      </c>
      <c r="O49">
        <f t="shared" si="3"/>
        <v>0</v>
      </c>
      <c r="P49">
        <f t="shared" si="4"/>
        <v>0</v>
      </c>
    </row>
    <row r="50" spans="1:16" x14ac:dyDescent="0.25">
      <c r="A50" t="s">
        <v>637</v>
      </c>
      <c r="B50" t="s">
        <v>637</v>
      </c>
      <c r="C50" t="s">
        <v>637</v>
      </c>
      <c r="D50" t="s">
        <v>637</v>
      </c>
      <c r="E50" t="s">
        <v>637</v>
      </c>
      <c r="F50" t="s">
        <v>637</v>
      </c>
      <c r="G50" t="s">
        <v>637</v>
      </c>
      <c r="H50" t="s">
        <v>637</v>
      </c>
      <c r="I50" t="s">
        <v>637</v>
      </c>
      <c r="J50" t="s">
        <v>637</v>
      </c>
      <c r="L50">
        <f t="shared" si="0"/>
        <v>0</v>
      </c>
      <c r="M50">
        <f t="shared" si="1"/>
        <v>0</v>
      </c>
      <c r="N50">
        <f t="shared" si="2"/>
        <v>0</v>
      </c>
      <c r="O50">
        <f t="shared" si="3"/>
        <v>0</v>
      </c>
      <c r="P50">
        <f t="shared" si="4"/>
        <v>0</v>
      </c>
    </row>
    <row r="51" spans="1:16" x14ac:dyDescent="0.25">
      <c r="A51" t="s">
        <v>637</v>
      </c>
      <c r="B51" t="s">
        <v>637</v>
      </c>
      <c r="C51" t="s">
        <v>637</v>
      </c>
      <c r="D51" t="s">
        <v>637</v>
      </c>
      <c r="E51" t="s">
        <v>637</v>
      </c>
      <c r="F51" t="s">
        <v>637</v>
      </c>
      <c r="G51" t="s">
        <v>637</v>
      </c>
      <c r="H51" t="s">
        <v>637</v>
      </c>
      <c r="I51" t="s">
        <v>637</v>
      </c>
      <c r="J51" t="s">
        <v>637</v>
      </c>
      <c r="L51">
        <f t="shared" si="0"/>
        <v>0</v>
      </c>
      <c r="M51">
        <f t="shared" si="1"/>
        <v>0</v>
      </c>
      <c r="N51">
        <f t="shared" si="2"/>
        <v>0</v>
      </c>
      <c r="O51">
        <f t="shared" si="3"/>
        <v>0</v>
      </c>
      <c r="P51">
        <f t="shared" si="4"/>
        <v>0</v>
      </c>
    </row>
    <row r="52" spans="1:16" x14ac:dyDescent="0.25">
      <c r="A52" t="s">
        <v>637</v>
      </c>
      <c r="B52" t="s">
        <v>637</v>
      </c>
      <c r="C52" t="s">
        <v>637</v>
      </c>
      <c r="D52" t="s">
        <v>637</v>
      </c>
      <c r="E52" t="s">
        <v>637</v>
      </c>
      <c r="F52" t="s">
        <v>637</v>
      </c>
      <c r="G52" t="s">
        <v>637</v>
      </c>
      <c r="H52" t="s">
        <v>637</v>
      </c>
      <c r="I52" t="s">
        <v>637</v>
      </c>
      <c r="J52" t="s">
        <v>637</v>
      </c>
      <c r="L52">
        <f t="shared" si="0"/>
        <v>0</v>
      </c>
      <c r="M52">
        <f t="shared" si="1"/>
        <v>0</v>
      </c>
      <c r="N52">
        <f t="shared" si="2"/>
        <v>0</v>
      </c>
      <c r="O52">
        <f t="shared" si="3"/>
        <v>0</v>
      </c>
      <c r="P52">
        <f t="shared" si="4"/>
        <v>0</v>
      </c>
    </row>
    <row r="53" spans="1:16" x14ac:dyDescent="0.25">
      <c r="A53" t="s">
        <v>637</v>
      </c>
      <c r="B53" t="s">
        <v>637</v>
      </c>
      <c r="C53" t="s">
        <v>637</v>
      </c>
      <c r="D53" t="s">
        <v>637</v>
      </c>
      <c r="E53" t="s">
        <v>637</v>
      </c>
      <c r="F53" t="s">
        <v>637</v>
      </c>
      <c r="G53" t="s">
        <v>637</v>
      </c>
      <c r="H53" t="s">
        <v>637</v>
      </c>
      <c r="I53" t="s">
        <v>637</v>
      </c>
      <c r="J53" t="s">
        <v>637</v>
      </c>
      <c r="L53">
        <f t="shared" si="0"/>
        <v>0</v>
      </c>
      <c r="M53">
        <f t="shared" si="1"/>
        <v>0</v>
      </c>
      <c r="N53">
        <f t="shared" si="2"/>
        <v>0</v>
      </c>
      <c r="O53">
        <f t="shared" si="3"/>
        <v>0</v>
      </c>
      <c r="P53">
        <f t="shared" si="4"/>
        <v>0</v>
      </c>
    </row>
    <row r="54" spans="1:16" x14ac:dyDescent="0.25">
      <c r="A54" t="s">
        <v>637</v>
      </c>
      <c r="B54" t="s">
        <v>637</v>
      </c>
      <c r="C54" t="s">
        <v>637</v>
      </c>
      <c r="D54" t="s">
        <v>637</v>
      </c>
      <c r="E54" t="s">
        <v>637</v>
      </c>
      <c r="F54" t="s">
        <v>637</v>
      </c>
      <c r="G54" t="s">
        <v>637</v>
      </c>
      <c r="H54" t="s">
        <v>637</v>
      </c>
      <c r="I54" t="s">
        <v>637</v>
      </c>
      <c r="J54" t="s">
        <v>637</v>
      </c>
      <c r="L54">
        <f t="shared" si="0"/>
        <v>0</v>
      </c>
      <c r="M54">
        <f t="shared" si="1"/>
        <v>0</v>
      </c>
      <c r="N54">
        <f t="shared" si="2"/>
        <v>0</v>
      </c>
      <c r="O54">
        <f t="shared" si="3"/>
        <v>0</v>
      </c>
      <c r="P54">
        <f t="shared" si="4"/>
        <v>0</v>
      </c>
    </row>
    <row r="55" spans="1:16" x14ac:dyDescent="0.25">
      <c r="A55" t="s">
        <v>637</v>
      </c>
      <c r="B55" t="s">
        <v>637</v>
      </c>
      <c r="C55" t="s">
        <v>637</v>
      </c>
      <c r="D55" t="s">
        <v>637</v>
      </c>
      <c r="E55" t="s">
        <v>637</v>
      </c>
      <c r="F55" t="s">
        <v>637</v>
      </c>
      <c r="G55" t="s">
        <v>637</v>
      </c>
      <c r="H55" t="s">
        <v>637</v>
      </c>
      <c r="I55" t="s">
        <v>637</v>
      </c>
      <c r="J55" t="s">
        <v>637</v>
      </c>
      <c r="L55">
        <f t="shared" si="0"/>
        <v>0</v>
      </c>
      <c r="M55">
        <f t="shared" si="1"/>
        <v>0</v>
      </c>
      <c r="N55">
        <f t="shared" si="2"/>
        <v>0</v>
      </c>
      <c r="O55">
        <f t="shared" si="3"/>
        <v>0</v>
      </c>
      <c r="P55">
        <f t="shared" si="4"/>
        <v>0</v>
      </c>
    </row>
    <row r="56" spans="1:16" x14ac:dyDescent="0.25">
      <c r="A56" t="s">
        <v>637</v>
      </c>
      <c r="B56" t="s">
        <v>637</v>
      </c>
      <c r="C56" t="s">
        <v>637</v>
      </c>
      <c r="D56" t="s">
        <v>637</v>
      </c>
      <c r="E56" t="s">
        <v>637</v>
      </c>
      <c r="F56" t="s">
        <v>637</v>
      </c>
      <c r="G56" t="s">
        <v>637</v>
      </c>
      <c r="H56" t="s">
        <v>637</v>
      </c>
      <c r="I56" t="s">
        <v>637</v>
      </c>
      <c r="J56" t="s">
        <v>637</v>
      </c>
      <c r="L56">
        <f t="shared" si="0"/>
        <v>0</v>
      </c>
      <c r="M56">
        <f t="shared" si="1"/>
        <v>0</v>
      </c>
      <c r="N56">
        <f t="shared" si="2"/>
        <v>0</v>
      </c>
      <c r="O56">
        <f t="shared" si="3"/>
        <v>0</v>
      </c>
      <c r="P56">
        <f t="shared" si="4"/>
        <v>0</v>
      </c>
    </row>
    <row r="57" spans="1:16" x14ac:dyDescent="0.25">
      <c r="A57" t="s">
        <v>637</v>
      </c>
      <c r="B57" t="s">
        <v>637</v>
      </c>
      <c r="C57" t="s">
        <v>637</v>
      </c>
      <c r="D57" t="s">
        <v>637</v>
      </c>
      <c r="E57" t="s">
        <v>637</v>
      </c>
      <c r="F57" t="s">
        <v>638</v>
      </c>
      <c r="G57" t="s">
        <v>637</v>
      </c>
      <c r="H57" t="s">
        <v>637</v>
      </c>
      <c r="I57" t="s">
        <v>637</v>
      </c>
      <c r="J57" t="s">
        <v>637</v>
      </c>
      <c r="L57">
        <f t="shared" si="0"/>
        <v>0</v>
      </c>
      <c r="M57">
        <f t="shared" si="1"/>
        <v>0</v>
      </c>
      <c r="N57">
        <f t="shared" si="2"/>
        <v>1</v>
      </c>
      <c r="O57">
        <f t="shared" si="3"/>
        <v>0</v>
      </c>
      <c r="P57">
        <f t="shared" si="4"/>
        <v>0</v>
      </c>
    </row>
    <row r="58" spans="1:16" x14ac:dyDescent="0.25">
      <c r="A58" t="s">
        <v>642</v>
      </c>
      <c r="B58" t="s">
        <v>637</v>
      </c>
      <c r="C58" t="s">
        <v>637</v>
      </c>
      <c r="D58" t="s">
        <v>637</v>
      </c>
      <c r="E58" t="s">
        <v>637</v>
      </c>
      <c r="F58" t="s">
        <v>637</v>
      </c>
      <c r="G58" t="s">
        <v>637</v>
      </c>
      <c r="H58" t="s">
        <v>637</v>
      </c>
      <c r="I58" t="s">
        <v>637</v>
      </c>
      <c r="J58" t="s">
        <v>637</v>
      </c>
      <c r="L58">
        <f t="shared" si="0"/>
        <v>0</v>
      </c>
      <c r="M58">
        <f t="shared" si="1"/>
        <v>0</v>
      </c>
      <c r="N58">
        <f t="shared" si="2"/>
        <v>0</v>
      </c>
      <c r="O58">
        <f t="shared" si="3"/>
        <v>0</v>
      </c>
      <c r="P58">
        <f t="shared" si="4"/>
        <v>1</v>
      </c>
    </row>
    <row r="59" spans="1:16" x14ac:dyDescent="0.25">
      <c r="A59" t="s">
        <v>637</v>
      </c>
      <c r="B59" t="s">
        <v>637</v>
      </c>
      <c r="C59" t="s">
        <v>637</v>
      </c>
      <c r="D59" t="s">
        <v>637</v>
      </c>
      <c r="E59" t="s">
        <v>637</v>
      </c>
      <c r="F59" t="s">
        <v>637</v>
      </c>
      <c r="G59" t="s">
        <v>637</v>
      </c>
      <c r="H59" t="s">
        <v>637</v>
      </c>
      <c r="I59" t="s">
        <v>637</v>
      </c>
      <c r="J59" t="s">
        <v>637</v>
      </c>
      <c r="L59">
        <f t="shared" si="0"/>
        <v>0</v>
      </c>
      <c r="M59">
        <f t="shared" si="1"/>
        <v>0</v>
      </c>
      <c r="N59">
        <f t="shared" si="2"/>
        <v>0</v>
      </c>
      <c r="O59">
        <f t="shared" si="3"/>
        <v>0</v>
      </c>
      <c r="P59">
        <f t="shared" si="4"/>
        <v>0</v>
      </c>
    </row>
    <row r="60" spans="1:16" x14ac:dyDescent="0.25">
      <c r="A60" t="s">
        <v>637</v>
      </c>
      <c r="B60" t="s">
        <v>637</v>
      </c>
      <c r="C60" t="s">
        <v>637</v>
      </c>
      <c r="D60" t="s">
        <v>637</v>
      </c>
      <c r="E60" t="s">
        <v>637</v>
      </c>
      <c r="F60" t="s">
        <v>637</v>
      </c>
      <c r="G60" t="s">
        <v>637</v>
      </c>
      <c r="H60" t="s">
        <v>637</v>
      </c>
      <c r="I60" t="s">
        <v>637</v>
      </c>
      <c r="J60" t="s">
        <v>637</v>
      </c>
      <c r="L60">
        <f t="shared" si="0"/>
        <v>0</v>
      </c>
      <c r="M60">
        <f t="shared" si="1"/>
        <v>0</v>
      </c>
      <c r="N60">
        <f t="shared" si="2"/>
        <v>0</v>
      </c>
      <c r="O60">
        <f t="shared" si="3"/>
        <v>0</v>
      </c>
      <c r="P60">
        <f t="shared" si="4"/>
        <v>0</v>
      </c>
    </row>
    <row r="61" spans="1:16" x14ac:dyDescent="0.25">
      <c r="A61" t="s">
        <v>637</v>
      </c>
      <c r="B61" t="s">
        <v>637</v>
      </c>
      <c r="C61" t="s">
        <v>637</v>
      </c>
      <c r="D61" t="s">
        <v>637</v>
      </c>
      <c r="E61" t="s">
        <v>637</v>
      </c>
      <c r="F61" t="s">
        <v>637</v>
      </c>
      <c r="G61" t="s">
        <v>637</v>
      </c>
      <c r="H61" t="s">
        <v>637</v>
      </c>
      <c r="I61" t="s">
        <v>637</v>
      </c>
      <c r="J61" t="s">
        <v>637</v>
      </c>
      <c r="L61">
        <f t="shared" si="0"/>
        <v>0</v>
      </c>
      <c r="M61">
        <f t="shared" si="1"/>
        <v>0</v>
      </c>
      <c r="N61">
        <f t="shared" si="2"/>
        <v>0</v>
      </c>
      <c r="O61">
        <f t="shared" si="3"/>
        <v>0</v>
      </c>
      <c r="P61">
        <f t="shared" si="4"/>
        <v>0</v>
      </c>
    </row>
    <row r="62" spans="1:16" x14ac:dyDescent="0.25">
      <c r="A62" t="s">
        <v>637</v>
      </c>
      <c r="B62" t="s">
        <v>637</v>
      </c>
      <c r="C62" t="s">
        <v>637</v>
      </c>
      <c r="D62" t="s">
        <v>637</v>
      </c>
      <c r="E62" t="s">
        <v>637</v>
      </c>
      <c r="F62" t="s">
        <v>637</v>
      </c>
      <c r="G62" t="s">
        <v>637</v>
      </c>
      <c r="H62" t="s">
        <v>572</v>
      </c>
      <c r="I62" t="s">
        <v>637</v>
      </c>
      <c r="J62" t="s">
        <v>637</v>
      </c>
      <c r="L62">
        <f t="shared" si="0"/>
        <v>0</v>
      </c>
      <c r="M62">
        <f t="shared" si="1"/>
        <v>1</v>
      </c>
      <c r="N62">
        <f t="shared" si="2"/>
        <v>0</v>
      </c>
      <c r="O62">
        <f t="shared" si="3"/>
        <v>0</v>
      </c>
      <c r="P62">
        <f t="shared" si="4"/>
        <v>0</v>
      </c>
    </row>
    <row r="63" spans="1:16" x14ac:dyDescent="0.25">
      <c r="A63" t="s">
        <v>637</v>
      </c>
      <c r="B63" t="s">
        <v>637</v>
      </c>
      <c r="C63" t="s">
        <v>637</v>
      </c>
      <c r="D63" t="s">
        <v>637</v>
      </c>
      <c r="E63" t="s">
        <v>637</v>
      </c>
      <c r="F63" t="s">
        <v>637</v>
      </c>
      <c r="G63" t="s">
        <v>637</v>
      </c>
      <c r="H63" t="s">
        <v>637</v>
      </c>
      <c r="I63" t="s">
        <v>637</v>
      </c>
      <c r="J63" t="s">
        <v>637</v>
      </c>
      <c r="L63">
        <f t="shared" si="0"/>
        <v>0</v>
      </c>
      <c r="M63">
        <f t="shared" si="1"/>
        <v>0</v>
      </c>
      <c r="N63">
        <f t="shared" si="2"/>
        <v>0</v>
      </c>
      <c r="O63">
        <f t="shared" si="3"/>
        <v>0</v>
      </c>
      <c r="P63">
        <f t="shared" si="4"/>
        <v>0</v>
      </c>
    </row>
    <row r="64" spans="1:16" x14ac:dyDescent="0.25">
      <c r="A64" t="s">
        <v>637</v>
      </c>
      <c r="B64" t="s">
        <v>637</v>
      </c>
      <c r="C64" t="s">
        <v>637</v>
      </c>
      <c r="D64" t="s">
        <v>637</v>
      </c>
      <c r="E64" t="s">
        <v>637</v>
      </c>
      <c r="F64" t="s">
        <v>637</v>
      </c>
      <c r="G64" t="s">
        <v>637</v>
      </c>
      <c r="H64" t="s">
        <v>586</v>
      </c>
      <c r="I64" t="s">
        <v>572</v>
      </c>
      <c r="J64" t="s">
        <v>637</v>
      </c>
      <c r="L64">
        <f t="shared" si="0"/>
        <v>0</v>
      </c>
      <c r="M64">
        <f t="shared" si="1"/>
        <v>1</v>
      </c>
      <c r="N64">
        <f t="shared" si="2"/>
        <v>0</v>
      </c>
      <c r="O64">
        <f t="shared" si="3"/>
        <v>1</v>
      </c>
      <c r="P64">
        <f t="shared" si="4"/>
        <v>0</v>
      </c>
    </row>
    <row r="65" spans="1:16" x14ac:dyDescent="0.25">
      <c r="A65" t="s">
        <v>637</v>
      </c>
      <c r="B65" t="s">
        <v>637</v>
      </c>
      <c r="C65" t="s">
        <v>637</v>
      </c>
      <c r="D65" t="s">
        <v>637</v>
      </c>
      <c r="E65" t="s">
        <v>637</v>
      </c>
      <c r="F65" t="s">
        <v>637</v>
      </c>
      <c r="G65" t="s">
        <v>637</v>
      </c>
      <c r="H65" t="s">
        <v>637</v>
      </c>
      <c r="I65" t="s">
        <v>637</v>
      </c>
      <c r="J65" t="s">
        <v>637</v>
      </c>
      <c r="L65">
        <f t="shared" si="0"/>
        <v>0</v>
      </c>
      <c r="M65">
        <f t="shared" si="1"/>
        <v>0</v>
      </c>
      <c r="N65">
        <f t="shared" si="2"/>
        <v>0</v>
      </c>
      <c r="O65">
        <f t="shared" si="3"/>
        <v>0</v>
      </c>
      <c r="P65">
        <f t="shared" si="4"/>
        <v>0</v>
      </c>
    </row>
    <row r="66" spans="1:16" x14ac:dyDescent="0.25">
      <c r="A66" t="s">
        <v>637</v>
      </c>
      <c r="B66" t="s">
        <v>637</v>
      </c>
      <c r="C66" t="s">
        <v>637</v>
      </c>
      <c r="D66" t="s">
        <v>637</v>
      </c>
      <c r="E66" t="s">
        <v>637</v>
      </c>
      <c r="F66" t="s">
        <v>637</v>
      </c>
      <c r="G66" t="s">
        <v>637</v>
      </c>
      <c r="H66" t="s">
        <v>637</v>
      </c>
      <c r="I66" t="s">
        <v>637</v>
      </c>
      <c r="J66" t="s">
        <v>637</v>
      </c>
      <c r="L66">
        <f t="shared" si="0"/>
        <v>0</v>
      </c>
      <c r="M66">
        <f t="shared" si="1"/>
        <v>0</v>
      </c>
      <c r="N66">
        <f t="shared" si="2"/>
        <v>0</v>
      </c>
      <c r="O66">
        <f t="shared" si="3"/>
        <v>0</v>
      </c>
      <c r="P66">
        <f t="shared" si="4"/>
        <v>0</v>
      </c>
    </row>
    <row r="67" spans="1:16" x14ac:dyDescent="0.25">
      <c r="A67" t="s">
        <v>572</v>
      </c>
      <c r="B67" t="s">
        <v>587</v>
      </c>
      <c r="C67" t="s">
        <v>587</v>
      </c>
      <c r="D67" t="s">
        <v>587</v>
      </c>
      <c r="E67" t="s">
        <v>587</v>
      </c>
      <c r="F67" t="s">
        <v>587</v>
      </c>
      <c r="G67" t="s">
        <v>587</v>
      </c>
      <c r="H67" t="s">
        <v>587</v>
      </c>
      <c r="I67" t="s">
        <v>587</v>
      </c>
      <c r="J67" t="s">
        <v>587</v>
      </c>
      <c r="L67">
        <f t="shared" ref="L67:L100" si="5">COUNTIF(A67:I67,"FP")</f>
        <v>0</v>
      </c>
      <c r="M67">
        <f t="shared" ref="M67:M100" si="6">COUNTIF(A67:I67,"FN")</f>
        <v>1</v>
      </c>
      <c r="N67">
        <f t="shared" ref="N67:N100" si="7">COUNTIF(A67:I67,"FRA")</f>
        <v>0</v>
      </c>
      <c r="O67">
        <f t="shared" ref="O67:O100" si="8">COUNTIF(A67:I67,"LC")</f>
        <v>0</v>
      </c>
      <c r="P67">
        <f t="shared" ref="P67:P100" si="9">COUNTIF(A67:I67,"PF")</f>
        <v>0</v>
      </c>
    </row>
    <row r="68" spans="1:16" x14ac:dyDescent="0.25">
      <c r="A68" t="s">
        <v>572</v>
      </c>
      <c r="B68" t="s">
        <v>637</v>
      </c>
      <c r="C68" t="s">
        <v>637</v>
      </c>
      <c r="D68" t="s">
        <v>637</v>
      </c>
      <c r="E68" t="s">
        <v>637</v>
      </c>
      <c r="F68" t="s">
        <v>637</v>
      </c>
      <c r="G68" t="s">
        <v>637</v>
      </c>
      <c r="H68" t="s">
        <v>637</v>
      </c>
      <c r="I68" t="s">
        <v>637</v>
      </c>
      <c r="J68" t="s">
        <v>637</v>
      </c>
      <c r="L68">
        <f t="shared" si="5"/>
        <v>0</v>
      </c>
      <c r="M68">
        <f t="shared" si="6"/>
        <v>1</v>
      </c>
      <c r="N68">
        <f t="shared" si="7"/>
        <v>0</v>
      </c>
      <c r="O68">
        <f t="shared" si="8"/>
        <v>0</v>
      </c>
      <c r="P68">
        <f t="shared" si="9"/>
        <v>0</v>
      </c>
    </row>
    <row r="69" spans="1:16" x14ac:dyDescent="0.25">
      <c r="A69" t="s">
        <v>637</v>
      </c>
      <c r="B69" t="s">
        <v>637</v>
      </c>
      <c r="C69" t="s">
        <v>637</v>
      </c>
      <c r="D69" t="s">
        <v>637</v>
      </c>
      <c r="E69" t="s">
        <v>637</v>
      </c>
      <c r="F69" t="s">
        <v>637</v>
      </c>
      <c r="G69" t="s">
        <v>637</v>
      </c>
      <c r="H69" t="s">
        <v>637</v>
      </c>
      <c r="I69" t="s">
        <v>637</v>
      </c>
      <c r="J69" t="s">
        <v>637</v>
      </c>
      <c r="L69">
        <f t="shared" si="5"/>
        <v>0</v>
      </c>
      <c r="M69">
        <f t="shared" si="6"/>
        <v>0</v>
      </c>
      <c r="N69">
        <f t="shared" si="7"/>
        <v>0</v>
      </c>
      <c r="O69">
        <f t="shared" si="8"/>
        <v>0</v>
      </c>
      <c r="P69">
        <f t="shared" si="9"/>
        <v>0</v>
      </c>
    </row>
    <row r="70" spans="1:16" x14ac:dyDescent="0.25">
      <c r="A70" t="s">
        <v>637</v>
      </c>
      <c r="B70" t="s">
        <v>637</v>
      </c>
      <c r="C70" t="s">
        <v>637</v>
      </c>
      <c r="D70" t="s">
        <v>637</v>
      </c>
      <c r="E70" t="s">
        <v>637</v>
      </c>
      <c r="F70" t="s">
        <v>637</v>
      </c>
      <c r="G70" t="s">
        <v>637</v>
      </c>
      <c r="H70" t="s">
        <v>637</v>
      </c>
      <c r="I70" t="s">
        <v>637</v>
      </c>
      <c r="J70" t="s">
        <v>637</v>
      </c>
      <c r="L70">
        <f t="shared" si="5"/>
        <v>0</v>
      </c>
      <c r="M70">
        <f t="shared" si="6"/>
        <v>0</v>
      </c>
      <c r="N70">
        <f t="shared" si="7"/>
        <v>0</v>
      </c>
      <c r="O70">
        <f t="shared" si="8"/>
        <v>0</v>
      </c>
      <c r="P70">
        <f t="shared" si="9"/>
        <v>0</v>
      </c>
    </row>
    <row r="71" spans="1:16" x14ac:dyDescent="0.25">
      <c r="A71" t="s">
        <v>573</v>
      </c>
      <c r="B71" t="s">
        <v>637</v>
      </c>
      <c r="C71" t="s">
        <v>637</v>
      </c>
      <c r="D71" t="s">
        <v>637</v>
      </c>
      <c r="E71" t="s">
        <v>637</v>
      </c>
      <c r="F71" t="s">
        <v>637</v>
      </c>
      <c r="G71" t="s">
        <v>637</v>
      </c>
      <c r="H71" t="s">
        <v>637</v>
      </c>
      <c r="I71" t="s">
        <v>637</v>
      </c>
      <c r="J71" t="s">
        <v>637</v>
      </c>
      <c r="L71">
        <f t="shared" si="5"/>
        <v>1</v>
      </c>
      <c r="M71">
        <f t="shared" si="6"/>
        <v>0</v>
      </c>
      <c r="N71">
        <f t="shared" si="7"/>
        <v>0</v>
      </c>
      <c r="O71">
        <f t="shared" si="8"/>
        <v>0</v>
      </c>
      <c r="P71">
        <f t="shared" si="9"/>
        <v>0</v>
      </c>
    </row>
    <row r="72" spans="1:16" x14ac:dyDescent="0.25">
      <c r="A72" t="s">
        <v>637</v>
      </c>
      <c r="B72" t="s">
        <v>637</v>
      </c>
      <c r="C72" t="s">
        <v>637</v>
      </c>
      <c r="D72" t="s">
        <v>637</v>
      </c>
      <c r="E72" t="s">
        <v>637</v>
      </c>
      <c r="F72" t="s">
        <v>637</v>
      </c>
      <c r="G72" t="s">
        <v>637</v>
      </c>
      <c r="H72" t="s">
        <v>637</v>
      </c>
      <c r="I72" t="s">
        <v>637</v>
      </c>
      <c r="J72" t="s">
        <v>637</v>
      </c>
      <c r="L72">
        <f t="shared" si="5"/>
        <v>0</v>
      </c>
      <c r="M72">
        <f t="shared" si="6"/>
        <v>0</v>
      </c>
      <c r="N72">
        <f t="shared" si="7"/>
        <v>0</v>
      </c>
      <c r="O72">
        <f t="shared" si="8"/>
        <v>0</v>
      </c>
      <c r="P72">
        <f t="shared" si="9"/>
        <v>0</v>
      </c>
    </row>
    <row r="73" spans="1:16" x14ac:dyDescent="0.25">
      <c r="A73" t="s">
        <v>573</v>
      </c>
      <c r="B73" t="s">
        <v>637</v>
      </c>
      <c r="C73" t="s">
        <v>637</v>
      </c>
      <c r="D73" t="s">
        <v>637</v>
      </c>
      <c r="E73" t="s">
        <v>637</v>
      </c>
      <c r="F73" t="s">
        <v>637</v>
      </c>
      <c r="G73" t="s">
        <v>637</v>
      </c>
      <c r="H73" t="s">
        <v>586</v>
      </c>
      <c r="I73" t="s">
        <v>637</v>
      </c>
      <c r="J73" t="s">
        <v>637</v>
      </c>
      <c r="L73">
        <f t="shared" si="5"/>
        <v>1</v>
      </c>
      <c r="M73">
        <f t="shared" si="6"/>
        <v>0</v>
      </c>
      <c r="N73">
        <f t="shared" si="7"/>
        <v>0</v>
      </c>
      <c r="O73">
        <f t="shared" si="8"/>
        <v>1</v>
      </c>
      <c r="P73">
        <f t="shared" si="9"/>
        <v>0</v>
      </c>
    </row>
    <row r="74" spans="1:16" x14ac:dyDescent="0.25">
      <c r="A74" t="s">
        <v>637</v>
      </c>
      <c r="B74" t="s">
        <v>637</v>
      </c>
      <c r="C74" t="s">
        <v>637</v>
      </c>
      <c r="D74" t="s">
        <v>637</v>
      </c>
      <c r="E74" t="s">
        <v>637</v>
      </c>
      <c r="F74" t="s">
        <v>572</v>
      </c>
      <c r="G74" t="s">
        <v>637</v>
      </c>
      <c r="H74" t="s">
        <v>637</v>
      </c>
      <c r="I74" t="s">
        <v>637</v>
      </c>
      <c r="J74" t="s">
        <v>637</v>
      </c>
      <c r="L74">
        <f t="shared" si="5"/>
        <v>0</v>
      </c>
      <c r="M74">
        <f t="shared" si="6"/>
        <v>1</v>
      </c>
      <c r="N74">
        <f t="shared" si="7"/>
        <v>0</v>
      </c>
      <c r="O74">
        <f t="shared" si="8"/>
        <v>0</v>
      </c>
      <c r="P74">
        <f t="shared" si="9"/>
        <v>0</v>
      </c>
    </row>
    <row r="75" spans="1:16" x14ac:dyDescent="0.25">
      <c r="A75" t="s">
        <v>637</v>
      </c>
      <c r="B75" t="s">
        <v>637</v>
      </c>
      <c r="C75" t="s">
        <v>637</v>
      </c>
      <c r="D75" t="s">
        <v>637</v>
      </c>
      <c r="E75" t="s">
        <v>637</v>
      </c>
      <c r="F75" t="s">
        <v>637</v>
      </c>
      <c r="G75" t="s">
        <v>637</v>
      </c>
      <c r="H75" t="s">
        <v>637</v>
      </c>
      <c r="I75" t="s">
        <v>637</v>
      </c>
      <c r="J75" t="s">
        <v>637</v>
      </c>
      <c r="L75">
        <f t="shared" si="5"/>
        <v>0</v>
      </c>
      <c r="M75">
        <f t="shared" si="6"/>
        <v>0</v>
      </c>
      <c r="N75">
        <f t="shared" si="7"/>
        <v>0</v>
      </c>
      <c r="O75">
        <f t="shared" si="8"/>
        <v>0</v>
      </c>
      <c r="P75">
        <f t="shared" si="9"/>
        <v>0</v>
      </c>
    </row>
    <row r="76" spans="1:16" x14ac:dyDescent="0.25">
      <c r="A76" t="s">
        <v>637</v>
      </c>
      <c r="B76" t="s">
        <v>637</v>
      </c>
      <c r="C76" t="s">
        <v>637</v>
      </c>
      <c r="D76" t="s">
        <v>637</v>
      </c>
      <c r="E76" t="s">
        <v>637</v>
      </c>
      <c r="F76" t="s">
        <v>637</v>
      </c>
      <c r="G76" t="s">
        <v>637</v>
      </c>
      <c r="H76" t="s">
        <v>637</v>
      </c>
      <c r="I76" t="s">
        <v>637</v>
      </c>
      <c r="J76" t="s">
        <v>637</v>
      </c>
      <c r="L76">
        <f t="shared" si="5"/>
        <v>0</v>
      </c>
      <c r="M76">
        <f t="shared" si="6"/>
        <v>0</v>
      </c>
      <c r="N76">
        <f t="shared" si="7"/>
        <v>0</v>
      </c>
      <c r="O76">
        <f t="shared" si="8"/>
        <v>0</v>
      </c>
      <c r="P76">
        <f t="shared" si="9"/>
        <v>0</v>
      </c>
    </row>
    <row r="77" spans="1:16" x14ac:dyDescent="0.25">
      <c r="A77" t="s">
        <v>637</v>
      </c>
      <c r="B77" t="s">
        <v>637</v>
      </c>
      <c r="C77" t="s">
        <v>637</v>
      </c>
      <c r="D77" t="s">
        <v>637</v>
      </c>
      <c r="E77" t="s">
        <v>637</v>
      </c>
      <c r="F77" t="s">
        <v>637</v>
      </c>
      <c r="G77" t="s">
        <v>637</v>
      </c>
      <c r="H77" t="s">
        <v>637</v>
      </c>
      <c r="I77" t="s">
        <v>637</v>
      </c>
      <c r="J77" t="s">
        <v>642</v>
      </c>
      <c r="L77">
        <f t="shared" si="5"/>
        <v>0</v>
      </c>
      <c r="M77">
        <f t="shared" si="6"/>
        <v>0</v>
      </c>
      <c r="N77">
        <f t="shared" si="7"/>
        <v>0</v>
      </c>
      <c r="O77">
        <f t="shared" si="8"/>
        <v>0</v>
      </c>
      <c r="P77">
        <f t="shared" si="9"/>
        <v>0</v>
      </c>
    </row>
    <row r="78" spans="1:16" x14ac:dyDescent="0.25">
      <c r="A78" t="s">
        <v>637</v>
      </c>
      <c r="B78" t="s">
        <v>637</v>
      </c>
      <c r="C78" t="s">
        <v>637</v>
      </c>
      <c r="D78" t="s">
        <v>637</v>
      </c>
      <c r="E78" t="s">
        <v>637</v>
      </c>
      <c r="F78" t="s">
        <v>637</v>
      </c>
      <c r="G78" t="s">
        <v>637</v>
      </c>
      <c r="H78" t="s">
        <v>586</v>
      </c>
      <c r="I78" t="s">
        <v>637</v>
      </c>
      <c r="J78" t="s">
        <v>637</v>
      </c>
      <c r="L78">
        <f t="shared" si="5"/>
        <v>0</v>
      </c>
      <c r="M78">
        <f t="shared" si="6"/>
        <v>0</v>
      </c>
      <c r="N78">
        <f t="shared" si="7"/>
        <v>0</v>
      </c>
      <c r="O78">
        <f t="shared" si="8"/>
        <v>1</v>
      </c>
      <c r="P78">
        <f t="shared" si="9"/>
        <v>0</v>
      </c>
    </row>
    <row r="79" spans="1:16" x14ac:dyDescent="0.25">
      <c r="A79" t="s">
        <v>637</v>
      </c>
      <c r="B79" t="s">
        <v>637</v>
      </c>
      <c r="C79" t="s">
        <v>637</v>
      </c>
      <c r="D79" t="s">
        <v>637</v>
      </c>
      <c r="E79" t="s">
        <v>637</v>
      </c>
      <c r="F79" t="s">
        <v>637</v>
      </c>
      <c r="G79" t="s">
        <v>637</v>
      </c>
      <c r="H79" t="s">
        <v>637</v>
      </c>
      <c r="I79" t="s">
        <v>637</v>
      </c>
      <c r="J79" t="s">
        <v>637</v>
      </c>
      <c r="L79">
        <f t="shared" si="5"/>
        <v>0</v>
      </c>
      <c r="M79">
        <f t="shared" si="6"/>
        <v>0</v>
      </c>
      <c r="N79">
        <f t="shared" si="7"/>
        <v>0</v>
      </c>
      <c r="O79">
        <f t="shared" si="8"/>
        <v>0</v>
      </c>
      <c r="P79">
        <f t="shared" si="9"/>
        <v>0</v>
      </c>
    </row>
    <row r="80" spans="1:16" x14ac:dyDescent="0.25">
      <c r="A80" t="s">
        <v>637</v>
      </c>
      <c r="B80" t="s">
        <v>637</v>
      </c>
      <c r="C80" t="s">
        <v>637</v>
      </c>
      <c r="D80" t="s">
        <v>637</v>
      </c>
      <c r="E80" t="s">
        <v>637</v>
      </c>
      <c r="F80" t="s">
        <v>637</v>
      </c>
      <c r="G80" t="s">
        <v>637</v>
      </c>
      <c r="H80" t="s">
        <v>637</v>
      </c>
      <c r="I80" t="s">
        <v>637</v>
      </c>
      <c r="J80" t="s">
        <v>637</v>
      </c>
      <c r="L80">
        <f t="shared" si="5"/>
        <v>0</v>
      </c>
      <c r="M80">
        <f t="shared" si="6"/>
        <v>0</v>
      </c>
      <c r="N80">
        <f t="shared" si="7"/>
        <v>0</v>
      </c>
      <c r="O80">
        <f t="shared" si="8"/>
        <v>0</v>
      </c>
      <c r="P80">
        <f t="shared" si="9"/>
        <v>0</v>
      </c>
    </row>
    <row r="81" spans="1:19" x14ac:dyDescent="0.25">
      <c r="A81" t="s">
        <v>637</v>
      </c>
      <c r="B81" t="s">
        <v>637</v>
      </c>
      <c r="C81" t="s">
        <v>637</v>
      </c>
      <c r="D81" t="s">
        <v>637</v>
      </c>
      <c r="E81" t="s">
        <v>637</v>
      </c>
      <c r="F81" t="s">
        <v>637</v>
      </c>
      <c r="G81" t="s">
        <v>637</v>
      </c>
      <c r="H81" t="s">
        <v>637</v>
      </c>
      <c r="I81" t="s">
        <v>637</v>
      </c>
      <c r="J81" t="s">
        <v>637</v>
      </c>
      <c r="L81">
        <f t="shared" si="5"/>
        <v>0</v>
      </c>
      <c r="M81">
        <f t="shared" si="6"/>
        <v>0</v>
      </c>
      <c r="N81">
        <f t="shared" si="7"/>
        <v>0</v>
      </c>
      <c r="O81">
        <f t="shared" si="8"/>
        <v>0</v>
      </c>
      <c r="P81">
        <f t="shared" si="9"/>
        <v>0</v>
      </c>
    </row>
    <row r="82" spans="1:19" x14ac:dyDescent="0.25">
      <c r="A82" t="s">
        <v>637</v>
      </c>
      <c r="B82" t="s">
        <v>637</v>
      </c>
      <c r="C82" t="s">
        <v>637</v>
      </c>
      <c r="D82" t="s">
        <v>637</v>
      </c>
      <c r="E82" t="s">
        <v>637</v>
      </c>
      <c r="F82" t="s">
        <v>637</v>
      </c>
      <c r="G82" t="s">
        <v>637</v>
      </c>
      <c r="H82" t="s">
        <v>637</v>
      </c>
      <c r="I82" t="s">
        <v>637</v>
      </c>
      <c r="J82" t="s">
        <v>637</v>
      </c>
      <c r="L82">
        <f t="shared" si="5"/>
        <v>0</v>
      </c>
      <c r="M82">
        <f t="shared" si="6"/>
        <v>0</v>
      </c>
      <c r="N82">
        <f t="shared" si="7"/>
        <v>0</v>
      </c>
      <c r="O82">
        <f t="shared" si="8"/>
        <v>0</v>
      </c>
      <c r="P82">
        <f t="shared" si="9"/>
        <v>0</v>
      </c>
    </row>
    <row r="83" spans="1:19" x14ac:dyDescent="0.25">
      <c r="A83" t="s">
        <v>637</v>
      </c>
      <c r="B83" t="s">
        <v>637</v>
      </c>
      <c r="C83" t="s">
        <v>637</v>
      </c>
      <c r="D83" t="s">
        <v>637</v>
      </c>
      <c r="E83" t="s">
        <v>637</v>
      </c>
      <c r="F83" t="s">
        <v>637</v>
      </c>
      <c r="G83" t="s">
        <v>637</v>
      </c>
      <c r="H83" t="s">
        <v>637</v>
      </c>
      <c r="I83" t="s">
        <v>637</v>
      </c>
      <c r="J83" t="s">
        <v>637</v>
      </c>
      <c r="L83">
        <f t="shared" si="5"/>
        <v>0</v>
      </c>
      <c r="M83">
        <f t="shared" si="6"/>
        <v>0</v>
      </c>
      <c r="N83">
        <f t="shared" si="7"/>
        <v>0</v>
      </c>
      <c r="O83">
        <f t="shared" si="8"/>
        <v>0</v>
      </c>
      <c r="P83">
        <f t="shared" si="9"/>
        <v>0</v>
      </c>
    </row>
    <row r="84" spans="1:19" x14ac:dyDescent="0.25">
      <c r="A84" t="s">
        <v>637</v>
      </c>
      <c r="B84" t="s">
        <v>637</v>
      </c>
      <c r="C84" t="s">
        <v>637</v>
      </c>
      <c r="D84" t="s">
        <v>637</v>
      </c>
      <c r="E84" t="s">
        <v>637</v>
      </c>
      <c r="F84" t="s">
        <v>637</v>
      </c>
      <c r="G84" t="s">
        <v>637</v>
      </c>
      <c r="H84" t="s">
        <v>637</v>
      </c>
      <c r="I84" t="s">
        <v>637</v>
      </c>
      <c r="J84" t="s">
        <v>637</v>
      </c>
      <c r="L84">
        <f t="shared" si="5"/>
        <v>0</v>
      </c>
      <c r="M84">
        <f t="shared" si="6"/>
        <v>0</v>
      </c>
      <c r="N84">
        <f t="shared" si="7"/>
        <v>0</v>
      </c>
      <c r="O84">
        <f t="shared" si="8"/>
        <v>0</v>
      </c>
      <c r="P84">
        <f t="shared" si="9"/>
        <v>0</v>
      </c>
    </row>
    <row r="85" spans="1:19" x14ac:dyDescent="0.25">
      <c r="A85" t="s">
        <v>637</v>
      </c>
      <c r="B85" t="s">
        <v>637</v>
      </c>
      <c r="C85" t="s">
        <v>637</v>
      </c>
      <c r="D85" t="s">
        <v>637</v>
      </c>
      <c r="E85" t="s">
        <v>637</v>
      </c>
      <c r="F85" t="s">
        <v>637</v>
      </c>
      <c r="G85" t="s">
        <v>637</v>
      </c>
      <c r="H85" t="s">
        <v>637</v>
      </c>
      <c r="I85" t="s">
        <v>637</v>
      </c>
      <c r="J85" t="s">
        <v>642</v>
      </c>
      <c r="L85">
        <f t="shared" si="5"/>
        <v>0</v>
      </c>
      <c r="M85">
        <f t="shared" si="6"/>
        <v>0</v>
      </c>
      <c r="N85">
        <f t="shared" si="7"/>
        <v>0</v>
      </c>
      <c r="O85">
        <f t="shared" si="8"/>
        <v>0</v>
      </c>
      <c r="P85">
        <f t="shared" si="9"/>
        <v>0</v>
      </c>
    </row>
    <row r="86" spans="1:19" x14ac:dyDescent="0.25">
      <c r="A86" t="s">
        <v>572</v>
      </c>
      <c r="B86" t="s">
        <v>637</v>
      </c>
      <c r="C86" t="s">
        <v>637</v>
      </c>
      <c r="D86" t="s">
        <v>637</v>
      </c>
      <c r="E86" t="s">
        <v>637</v>
      </c>
      <c r="F86" t="s">
        <v>637</v>
      </c>
      <c r="G86" t="s">
        <v>637</v>
      </c>
      <c r="H86" t="s">
        <v>637</v>
      </c>
      <c r="I86" t="s">
        <v>637</v>
      </c>
      <c r="L86">
        <f t="shared" si="5"/>
        <v>0</v>
      </c>
      <c r="M86">
        <f t="shared" si="6"/>
        <v>1</v>
      </c>
      <c r="N86">
        <f t="shared" si="7"/>
        <v>0</v>
      </c>
      <c r="O86">
        <f t="shared" si="8"/>
        <v>0</v>
      </c>
      <c r="P86">
        <f t="shared" si="9"/>
        <v>0</v>
      </c>
    </row>
    <row r="87" spans="1:19" x14ac:dyDescent="0.25">
      <c r="A87" t="s">
        <v>637</v>
      </c>
      <c r="B87" t="s">
        <v>637</v>
      </c>
      <c r="C87" t="s">
        <v>637</v>
      </c>
      <c r="D87" t="s">
        <v>637</v>
      </c>
      <c r="E87" t="s">
        <v>637</v>
      </c>
      <c r="F87" t="s">
        <v>586</v>
      </c>
      <c r="G87" t="s">
        <v>637</v>
      </c>
      <c r="H87" t="s">
        <v>637</v>
      </c>
      <c r="I87" t="s">
        <v>637</v>
      </c>
      <c r="J87" t="s">
        <v>637</v>
      </c>
      <c r="L87">
        <f t="shared" si="5"/>
        <v>0</v>
      </c>
      <c r="M87">
        <f t="shared" si="6"/>
        <v>0</v>
      </c>
      <c r="N87">
        <f t="shared" si="7"/>
        <v>0</v>
      </c>
      <c r="O87">
        <f t="shared" si="8"/>
        <v>1</v>
      </c>
      <c r="P87">
        <f t="shared" si="9"/>
        <v>0</v>
      </c>
    </row>
    <row r="88" spans="1:19" x14ac:dyDescent="0.25">
      <c r="A88" t="s">
        <v>637</v>
      </c>
      <c r="B88" t="s">
        <v>637</v>
      </c>
      <c r="C88" t="s">
        <v>637</v>
      </c>
      <c r="D88" t="s">
        <v>637</v>
      </c>
      <c r="E88" t="s">
        <v>637</v>
      </c>
      <c r="F88" t="s">
        <v>637</v>
      </c>
      <c r="G88" t="s">
        <v>637</v>
      </c>
      <c r="H88" t="s">
        <v>637</v>
      </c>
      <c r="I88" t="s">
        <v>637</v>
      </c>
      <c r="J88" t="s">
        <v>637</v>
      </c>
      <c r="L88">
        <f t="shared" si="5"/>
        <v>0</v>
      </c>
      <c r="M88">
        <f t="shared" si="6"/>
        <v>0</v>
      </c>
      <c r="N88">
        <f t="shared" si="7"/>
        <v>0</v>
      </c>
      <c r="O88">
        <f t="shared" si="8"/>
        <v>0</v>
      </c>
      <c r="P88">
        <f t="shared" si="9"/>
        <v>0</v>
      </c>
    </row>
    <row r="89" spans="1:19" x14ac:dyDescent="0.25">
      <c r="A89" t="s">
        <v>637</v>
      </c>
      <c r="B89" t="s">
        <v>637</v>
      </c>
      <c r="C89" t="s">
        <v>637</v>
      </c>
      <c r="D89" t="s">
        <v>637</v>
      </c>
      <c r="E89" t="s">
        <v>637</v>
      </c>
      <c r="F89" t="s">
        <v>637</v>
      </c>
      <c r="G89" t="s">
        <v>637</v>
      </c>
      <c r="H89" t="s">
        <v>637</v>
      </c>
      <c r="I89" t="s">
        <v>637</v>
      </c>
      <c r="J89" t="s">
        <v>637</v>
      </c>
      <c r="L89">
        <f t="shared" si="5"/>
        <v>0</v>
      </c>
      <c r="M89">
        <f t="shared" si="6"/>
        <v>0</v>
      </c>
      <c r="N89">
        <f t="shared" si="7"/>
        <v>0</v>
      </c>
      <c r="O89">
        <f t="shared" si="8"/>
        <v>0</v>
      </c>
      <c r="P89">
        <f t="shared" si="9"/>
        <v>0</v>
      </c>
    </row>
    <row r="90" spans="1:19" x14ac:dyDescent="0.25">
      <c r="A90" t="s">
        <v>637</v>
      </c>
      <c r="B90" t="s">
        <v>637</v>
      </c>
      <c r="C90" t="s">
        <v>637</v>
      </c>
      <c r="D90" t="s">
        <v>637</v>
      </c>
      <c r="E90" t="s">
        <v>637</v>
      </c>
      <c r="F90" t="s">
        <v>637</v>
      </c>
      <c r="G90" t="s">
        <v>637</v>
      </c>
      <c r="H90" t="s">
        <v>637</v>
      </c>
      <c r="I90" t="s">
        <v>637</v>
      </c>
      <c r="J90" t="s">
        <v>637</v>
      </c>
      <c r="L90">
        <f t="shared" si="5"/>
        <v>0</v>
      </c>
      <c r="M90">
        <f t="shared" si="6"/>
        <v>0</v>
      </c>
      <c r="N90">
        <f t="shared" si="7"/>
        <v>0</v>
      </c>
      <c r="O90">
        <f t="shared" si="8"/>
        <v>0</v>
      </c>
      <c r="P90">
        <f t="shared" si="9"/>
        <v>0</v>
      </c>
    </row>
    <row r="91" spans="1:19" x14ac:dyDescent="0.25">
      <c r="A91" t="s">
        <v>637</v>
      </c>
      <c r="B91" t="s">
        <v>637</v>
      </c>
      <c r="C91" t="s">
        <v>637</v>
      </c>
      <c r="D91" t="s">
        <v>637</v>
      </c>
      <c r="E91" t="s">
        <v>637</v>
      </c>
      <c r="F91" t="s">
        <v>637</v>
      </c>
      <c r="G91" t="s">
        <v>637</v>
      </c>
      <c r="H91" t="s">
        <v>637</v>
      </c>
      <c r="I91" t="s">
        <v>637</v>
      </c>
      <c r="J91" t="s">
        <v>637</v>
      </c>
      <c r="L91">
        <f t="shared" si="5"/>
        <v>0</v>
      </c>
      <c r="M91">
        <f t="shared" si="6"/>
        <v>0</v>
      </c>
      <c r="N91">
        <f t="shared" si="7"/>
        <v>0</v>
      </c>
      <c r="O91">
        <f t="shared" si="8"/>
        <v>0</v>
      </c>
      <c r="P91">
        <f t="shared" si="9"/>
        <v>0</v>
      </c>
    </row>
    <row r="92" spans="1:19" x14ac:dyDescent="0.25">
      <c r="A92" t="s">
        <v>637</v>
      </c>
      <c r="B92" t="s">
        <v>637</v>
      </c>
      <c r="C92" t="s">
        <v>637</v>
      </c>
      <c r="D92" t="s">
        <v>637</v>
      </c>
      <c r="E92" t="s">
        <v>637</v>
      </c>
      <c r="F92" t="s">
        <v>637</v>
      </c>
      <c r="G92" t="s">
        <v>637</v>
      </c>
      <c r="H92" t="s">
        <v>637</v>
      </c>
      <c r="I92" t="s">
        <v>637</v>
      </c>
      <c r="J92" t="s">
        <v>637</v>
      </c>
      <c r="L92">
        <f t="shared" si="5"/>
        <v>0</v>
      </c>
      <c r="M92">
        <f t="shared" si="6"/>
        <v>0</v>
      </c>
      <c r="N92">
        <f t="shared" si="7"/>
        <v>0</v>
      </c>
      <c r="O92">
        <f t="shared" si="8"/>
        <v>0</v>
      </c>
      <c r="P92">
        <f t="shared" si="9"/>
        <v>0</v>
      </c>
    </row>
    <row r="93" spans="1:19" x14ac:dyDescent="0.25">
      <c r="A93" t="s">
        <v>637</v>
      </c>
      <c r="B93" t="s">
        <v>637</v>
      </c>
      <c r="C93" t="s">
        <v>637</v>
      </c>
      <c r="D93" t="s">
        <v>637</v>
      </c>
      <c r="E93" t="s">
        <v>637</v>
      </c>
      <c r="F93" t="s">
        <v>637</v>
      </c>
      <c r="G93" t="s">
        <v>637</v>
      </c>
      <c r="H93" t="s">
        <v>637</v>
      </c>
      <c r="I93" t="s">
        <v>637</v>
      </c>
      <c r="J93" t="s">
        <v>637</v>
      </c>
      <c r="L93">
        <f t="shared" si="5"/>
        <v>0</v>
      </c>
      <c r="M93">
        <f t="shared" si="6"/>
        <v>0</v>
      </c>
      <c r="N93">
        <f t="shared" si="7"/>
        <v>0</v>
      </c>
      <c r="O93">
        <f t="shared" si="8"/>
        <v>0</v>
      </c>
      <c r="P93">
        <f t="shared" si="9"/>
        <v>0</v>
      </c>
    </row>
    <row r="94" spans="1:19" x14ac:dyDescent="0.25">
      <c r="A94" t="s">
        <v>637</v>
      </c>
      <c r="B94" t="s">
        <v>637</v>
      </c>
      <c r="C94" t="s">
        <v>637</v>
      </c>
      <c r="D94" t="s">
        <v>637</v>
      </c>
      <c r="E94" t="s">
        <v>637</v>
      </c>
      <c r="F94" t="s">
        <v>637</v>
      </c>
      <c r="G94" t="s">
        <v>637</v>
      </c>
      <c r="H94" t="s">
        <v>637</v>
      </c>
      <c r="I94" t="s">
        <v>637</v>
      </c>
      <c r="J94" t="s">
        <v>637</v>
      </c>
      <c r="L94">
        <f t="shared" si="5"/>
        <v>0</v>
      </c>
      <c r="M94">
        <f t="shared" si="6"/>
        <v>0</v>
      </c>
      <c r="N94">
        <f t="shared" si="7"/>
        <v>0</v>
      </c>
      <c r="O94">
        <f t="shared" si="8"/>
        <v>0</v>
      </c>
      <c r="P94">
        <f t="shared" si="9"/>
        <v>0</v>
      </c>
    </row>
    <row r="95" spans="1:19" x14ac:dyDescent="0.25">
      <c r="A95" t="s">
        <v>637</v>
      </c>
      <c r="B95" t="s">
        <v>637</v>
      </c>
      <c r="C95" t="s">
        <v>637</v>
      </c>
      <c r="D95" t="s">
        <v>637</v>
      </c>
      <c r="E95" t="s">
        <v>637</v>
      </c>
      <c r="F95" t="s">
        <v>637</v>
      </c>
      <c r="G95" t="s">
        <v>637</v>
      </c>
      <c r="H95" t="s">
        <v>637</v>
      </c>
      <c r="I95" t="s">
        <v>637</v>
      </c>
      <c r="J95" t="s">
        <v>637</v>
      </c>
      <c r="L95">
        <f t="shared" si="5"/>
        <v>0</v>
      </c>
      <c r="M95">
        <f t="shared" si="6"/>
        <v>0</v>
      </c>
      <c r="N95">
        <f t="shared" si="7"/>
        <v>0</v>
      </c>
      <c r="O95">
        <f t="shared" si="8"/>
        <v>0</v>
      </c>
      <c r="P95">
        <f t="shared" si="9"/>
        <v>0</v>
      </c>
    </row>
    <row r="96" spans="1:19" x14ac:dyDescent="0.25">
      <c r="A96" t="s">
        <v>637</v>
      </c>
      <c r="B96" t="s">
        <v>637</v>
      </c>
      <c r="C96" t="s">
        <v>637</v>
      </c>
      <c r="D96" t="s">
        <v>637</v>
      </c>
      <c r="E96" t="s">
        <v>637</v>
      </c>
      <c r="F96" t="s">
        <v>637</v>
      </c>
      <c r="G96" t="s">
        <v>637</v>
      </c>
      <c r="H96" t="s">
        <v>637</v>
      </c>
      <c r="I96" t="s">
        <v>637</v>
      </c>
      <c r="J96" t="s">
        <v>637</v>
      </c>
      <c r="L96">
        <f t="shared" si="5"/>
        <v>0</v>
      </c>
      <c r="M96">
        <f t="shared" si="6"/>
        <v>0</v>
      </c>
      <c r="N96">
        <f t="shared" si="7"/>
        <v>0</v>
      </c>
      <c r="O96">
        <f t="shared" si="8"/>
        <v>0</v>
      </c>
      <c r="P96">
        <f t="shared" si="9"/>
        <v>0</v>
      </c>
      <c r="R96" t="s">
        <v>573</v>
      </c>
      <c r="S96">
        <v>5</v>
      </c>
    </row>
    <row r="97" spans="1:19" x14ac:dyDescent="0.25">
      <c r="A97" t="s">
        <v>637</v>
      </c>
      <c r="B97" t="s">
        <v>637</v>
      </c>
      <c r="C97" t="s">
        <v>637</v>
      </c>
      <c r="D97" t="s">
        <v>637</v>
      </c>
      <c r="E97" t="s">
        <v>637</v>
      </c>
      <c r="F97" t="s">
        <v>637</v>
      </c>
      <c r="G97" t="s">
        <v>637</v>
      </c>
      <c r="H97" t="s">
        <v>637</v>
      </c>
      <c r="I97" t="s">
        <v>637</v>
      </c>
      <c r="J97" t="s">
        <v>637</v>
      </c>
      <c r="L97">
        <f t="shared" si="5"/>
        <v>0</v>
      </c>
      <c r="M97">
        <f t="shared" si="6"/>
        <v>0</v>
      </c>
      <c r="N97">
        <f t="shared" si="7"/>
        <v>0</v>
      </c>
      <c r="O97">
        <f t="shared" si="8"/>
        <v>0</v>
      </c>
      <c r="P97">
        <f t="shared" si="9"/>
        <v>0</v>
      </c>
      <c r="R97" t="s">
        <v>572</v>
      </c>
      <c r="S97">
        <v>13</v>
      </c>
    </row>
    <row r="98" spans="1:19" x14ac:dyDescent="0.25">
      <c r="A98" t="s">
        <v>637</v>
      </c>
      <c r="B98" t="s">
        <v>637</v>
      </c>
      <c r="C98" t="s">
        <v>637</v>
      </c>
      <c r="D98" t="s">
        <v>637</v>
      </c>
      <c r="E98" t="s">
        <v>637</v>
      </c>
      <c r="F98" t="s">
        <v>637</v>
      </c>
      <c r="G98" t="s">
        <v>637</v>
      </c>
      <c r="H98" t="s">
        <v>637</v>
      </c>
      <c r="I98" t="s">
        <v>637</v>
      </c>
      <c r="J98" t="s">
        <v>637</v>
      </c>
      <c r="L98">
        <f t="shared" si="5"/>
        <v>0</v>
      </c>
      <c r="M98">
        <f t="shared" si="6"/>
        <v>0</v>
      </c>
      <c r="N98">
        <f t="shared" si="7"/>
        <v>0</v>
      </c>
      <c r="O98">
        <f t="shared" si="8"/>
        <v>0</v>
      </c>
      <c r="P98">
        <f t="shared" si="9"/>
        <v>0</v>
      </c>
      <c r="R98" t="s">
        <v>638</v>
      </c>
      <c r="S98">
        <v>5</v>
      </c>
    </row>
    <row r="99" spans="1:19" x14ac:dyDescent="0.25">
      <c r="A99" t="s">
        <v>637</v>
      </c>
      <c r="B99" t="s">
        <v>637</v>
      </c>
      <c r="C99" t="s">
        <v>637</v>
      </c>
      <c r="D99" t="s">
        <v>637</v>
      </c>
      <c r="E99" t="s">
        <v>637</v>
      </c>
      <c r="F99" t="s">
        <v>637</v>
      </c>
      <c r="G99" t="s">
        <v>637</v>
      </c>
      <c r="H99" t="s">
        <v>637</v>
      </c>
      <c r="I99" t="s">
        <v>637</v>
      </c>
      <c r="J99" t="s">
        <v>637</v>
      </c>
      <c r="L99">
        <f t="shared" si="5"/>
        <v>0</v>
      </c>
      <c r="M99">
        <f t="shared" si="6"/>
        <v>0</v>
      </c>
      <c r="N99">
        <f t="shared" si="7"/>
        <v>0</v>
      </c>
      <c r="O99">
        <f t="shared" si="8"/>
        <v>0</v>
      </c>
      <c r="P99">
        <f t="shared" si="9"/>
        <v>0</v>
      </c>
      <c r="R99" t="s">
        <v>586</v>
      </c>
      <c r="S99">
        <v>7</v>
      </c>
    </row>
    <row r="100" spans="1:19" x14ac:dyDescent="0.25">
      <c r="A100" t="s">
        <v>572</v>
      </c>
      <c r="B100" t="s">
        <v>587</v>
      </c>
      <c r="C100" t="s">
        <v>587</v>
      </c>
      <c r="D100" t="s">
        <v>587</v>
      </c>
      <c r="E100" t="s">
        <v>587</v>
      </c>
      <c r="F100" t="s">
        <v>587</v>
      </c>
      <c r="G100" t="s">
        <v>587</v>
      </c>
      <c r="H100" t="s">
        <v>587</v>
      </c>
      <c r="I100" t="s">
        <v>587</v>
      </c>
      <c r="J100" t="s">
        <v>637</v>
      </c>
      <c r="L100">
        <f t="shared" si="5"/>
        <v>0</v>
      </c>
      <c r="M100">
        <f t="shared" si="6"/>
        <v>1</v>
      </c>
      <c r="N100">
        <f t="shared" si="7"/>
        <v>0</v>
      </c>
      <c r="O100">
        <f t="shared" si="8"/>
        <v>0</v>
      </c>
      <c r="P100">
        <f t="shared" si="9"/>
        <v>0</v>
      </c>
      <c r="R100" t="s">
        <v>642</v>
      </c>
      <c r="S100">
        <v>2</v>
      </c>
    </row>
    <row r="101" spans="1:19" x14ac:dyDescent="0.25">
      <c r="A101" t="s">
        <v>647</v>
      </c>
      <c r="B101" t="s">
        <v>637</v>
      </c>
      <c r="C101" t="s">
        <v>637</v>
      </c>
      <c r="D101" t="s">
        <v>637</v>
      </c>
      <c r="E101" t="s">
        <v>637</v>
      </c>
      <c r="F101" t="s">
        <v>637</v>
      </c>
      <c r="G101" t="s">
        <v>637</v>
      </c>
      <c r="H101" t="s">
        <v>637</v>
      </c>
      <c r="I101" t="s">
        <v>637</v>
      </c>
      <c r="J101" t="s">
        <v>637</v>
      </c>
      <c r="L101">
        <f>SUM(L2:L100)</f>
        <v>5</v>
      </c>
      <c r="M101">
        <f t="shared" ref="M101:P101" si="10">SUM(M2:M100)</f>
        <v>13</v>
      </c>
      <c r="N101">
        <f t="shared" si="10"/>
        <v>5</v>
      </c>
      <c r="O101">
        <f t="shared" si="10"/>
        <v>7</v>
      </c>
      <c r="P101">
        <f t="shared" si="10"/>
        <v>2</v>
      </c>
    </row>
  </sheetData>
  <autoFilter ref="A1:P101" xr:uid="{B68399D7-2ECC-42B0-B5FE-A2DE67C0B5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criteria</vt:lpstr>
      <vt:lpstr>main</vt:lpstr>
      <vt:lpstr>Sheet1</vt:lpstr>
      <vt:lpstr>latex_table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David</cp:lastModifiedBy>
  <dcterms:created xsi:type="dcterms:W3CDTF">2023-06-13T12:02:41Z</dcterms:created>
  <dcterms:modified xsi:type="dcterms:W3CDTF">2023-06-22T08:04:19Z</dcterms:modified>
</cp:coreProperties>
</file>