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integrated-svm-mvo\"/>
    </mc:Choice>
  </mc:AlternateContent>
  <xr:revisionPtr revIDLastSave="0" documentId="13_ncr:1_{5657BC61-57F2-4DF3-BEB7-3C7D889C4E01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out_full2" sheetId="1" r:id="rId1"/>
    <sheet name="Sheet1" sheetId="2" r:id="rId2"/>
    <sheet name="Sheet1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3" l="1"/>
  <c r="X20" i="3"/>
  <c r="X21" i="3"/>
  <c r="Y21" i="3"/>
  <c r="Z21" i="3"/>
  <c r="X22" i="3"/>
  <c r="Y22" i="3"/>
  <c r="Z22" i="3"/>
  <c r="X23" i="3"/>
  <c r="Y23" i="3"/>
  <c r="Z23" i="3"/>
  <c r="X24" i="3"/>
  <c r="Y24" i="3"/>
  <c r="Z24" i="3"/>
  <c r="X25" i="3"/>
  <c r="Y25" i="3"/>
  <c r="Z25" i="3"/>
  <c r="X26" i="3"/>
  <c r="Y26" i="3"/>
  <c r="Z26" i="3"/>
  <c r="X27" i="3"/>
  <c r="Y27" i="3"/>
  <c r="Z27" i="3"/>
  <c r="X28" i="3"/>
  <c r="Y28" i="3"/>
  <c r="Z28" i="3"/>
  <c r="X29" i="3"/>
  <c r="Y29" i="3"/>
  <c r="Z29" i="3"/>
  <c r="X30" i="3"/>
  <c r="Y30" i="3"/>
  <c r="Z30" i="3"/>
  <c r="X31" i="3"/>
  <c r="Y31" i="3"/>
  <c r="Z31" i="3"/>
  <c r="X32" i="3"/>
  <c r="Y32" i="3"/>
  <c r="Z32" i="3"/>
  <c r="X33" i="3"/>
  <c r="Y33" i="3"/>
  <c r="Z33" i="3"/>
  <c r="X4" i="3"/>
  <c r="Y4" i="3"/>
  <c r="Z4" i="3"/>
  <c r="X5" i="3"/>
  <c r="Y5" i="3"/>
  <c r="Z5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X16" i="3"/>
  <c r="Y16" i="3"/>
  <c r="Z16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C31" i="3"/>
  <c r="R3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3" i="2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31" i="3"/>
  <c r="E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O17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17" i="3"/>
  <c r="E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7" i="3"/>
  <c r="C17" i="2"/>
  <c r="O3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3" i="3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1" i="2"/>
  <c r="E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7" i="2"/>
  <c r="E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T37" i="3" l="1"/>
  <c r="S41" i="3"/>
  <c r="T16" i="3"/>
  <c r="S4" i="3"/>
  <c r="T9" i="3"/>
  <c r="S15" i="3"/>
  <c r="T5" i="3"/>
  <c r="S44" i="3"/>
  <c r="T31" i="3"/>
  <c r="Y3" i="2"/>
  <c r="T19" i="3"/>
  <c r="S32" i="3"/>
  <c r="S18" i="3"/>
  <c r="T27" i="3"/>
  <c r="T17" i="3"/>
  <c r="S3" i="3"/>
  <c r="T3" i="3"/>
  <c r="T15" i="3"/>
  <c r="T28" i="3"/>
  <c r="S21" i="3"/>
  <c r="T43" i="3"/>
  <c r="T13" i="3"/>
  <c r="S34" i="3"/>
  <c r="T44" i="3"/>
  <c r="T34" i="3"/>
  <c r="S35" i="3"/>
  <c r="T26" i="3"/>
  <c r="S30" i="3"/>
  <c r="S37" i="3"/>
  <c r="S43" i="3"/>
  <c r="T36" i="3"/>
  <c r="T39" i="3"/>
  <c r="S42" i="3"/>
  <c r="S39" i="3"/>
  <c r="S33" i="3"/>
  <c r="T32" i="3"/>
  <c r="S38" i="3"/>
  <c r="T35" i="3"/>
  <c r="T40" i="3"/>
  <c r="T42" i="3"/>
  <c r="T38" i="3"/>
  <c r="T33" i="3"/>
  <c r="T41" i="3"/>
  <c r="S36" i="3"/>
  <c r="S40" i="3"/>
  <c r="S31" i="3"/>
  <c r="X3" i="3"/>
  <c r="S26" i="3"/>
  <c r="S24" i="3"/>
  <c r="S17" i="3"/>
  <c r="S19" i="3"/>
  <c r="S25" i="3"/>
  <c r="T25" i="3"/>
  <c r="T18" i="3"/>
  <c r="S27" i="3"/>
  <c r="S23" i="3"/>
  <c r="T24" i="3"/>
  <c r="T20" i="3"/>
  <c r="T29" i="3"/>
  <c r="T23" i="3"/>
  <c r="T30" i="3"/>
  <c r="T22" i="3"/>
  <c r="T21" i="3"/>
  <c r="S29" i="3"/>
  <c r="S28" i="3"/>
  <c r="S20" i="3"/>
  <c r="S22" i="3"/>
  <c r="T14" i="3"/>
  <c r="S13" i="3"/>
  <c r="S16" i="3"/>
  <c r="T12" i="3"/>
  <c r="S7" i="3"/>
  <c r="S8" i="3"/>
  <c r="S10" i="3"/>
  <c r="S11" i="3"/>
  <c r="T11" i="3"/>
  <c r="S5" i="3"/>
  <c r="S12" i="3"/>
  <c r="S6" i="3"/>
  <c r="T10" i="3"/>
  <c r="T7" i="3"/>
  <c r="T4" i="3"/>
  <c r="T6" i="3"/>
  <c r="T8" i="3"/>
  <c r="S14" i="3"/>
  <c r="S9" i="3"/>
  <c r="Z3" i="2" l="1"/>
  <c r="Z20" i="3"/>
  <c r="Y3" i="3"/>
  <c r="Z3" i="3"/>
  <c r="Y20" i="3"/>
</calcChain>
</file>

<file path=xl/sharedStrings.xml><?xml version="1.0" encoding="utf-8"?>
<sst xmlns="http://schemas.openxmlformats.org/spreadsheetml/2006/main" count="282" uniqueCount="28">
  <si>
    <t>$K = \lfloor 0.1N \rfloor$</t>
  </si>
  <si>
    <t>$K = \lfloor0.3N\rfloor$</t>
  </si>
  <si>
    <t>$K = \lfloor0.5N \rfloor$</t>
  </si>
  <si>
    <t>$K = \lfloor0.7N \rfloor$</t>
  </si>
  <si>
    <t>$K = \lfloor0.9N \rfloor$</t>
  </si>
  <si>
    <t>$\mu$</t>
  </si>
  <si>
    <t>$\sigma$</t>
  </si>
  <si>
    <t>S.R</t>
  </si>
  <si>
    <t>$C_0 = 0.75/6$</t>
  </si>
  <si>
    <t>MVO</t>
  </si>
  <si>
    <t>Card MVO</t>
  </si>
  <si>
    <t>('padm', '_Vol_', 'final')</t>
  </si>
  <si>
    <t>('padm', '_Vol_', 'final_lightreg')</t>
  </si>
  <si>
    <t>('padm', '_Vol_', 'final_linearreg')</t>
  </si>
  <si>
    <t>('padm', '_Vol_', 'balanced')</t>
  </si>
  <si>
    <t>('padm', '_Vol_', 'balanced2')</t>
  </si>
  <si>
    <t>('padm', '_Vol_', 'balanced3')</t>
  </si>
  <si>
    <t>('padm', '_Vol_', 'balanced4')</t>
  </si>
  <si>
    <t>('padm', '_Vol_', 'balanced5')</t>
  </si>
  <si>
    <t>('padm', '_Vol_', 'balanced6')</t>
  </si>
  <si>
    <t>('padm', '_INV3PRO6INV1_', 'final_lightreg')</t>
  </si>
  <si>
    <t>('padm', '_INV3PRO6INV1_', 'final')</t>
  </si>
  <si>
    <t>$C_0 = 1.00/6$</t>
  </si>
  <si>
    <t>$C_0 = 1.25/6$</t>
  </si>
  <si>
    <t>Sharpe Wins</t>
  </si>
  <si>
    <t>Return Wins</t>
  </si>
  <si>
    <t>Vol Wins</t>
  </si>
  <si>
    <t>('', '_Vol_', 'test')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</si>
</sst>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10" fontId="0" fillId="0" borderId="1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/>
    <xf numFmtId="0" fontId="0" fillId="0" borderId="13" xfId="0" applyBorder="1"/>
    <xf numFmtId="10" fontId="0" fillId="0" borderId="1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0" xfId="0" applyNumberFormat="1"/>
    <xf numFmtId="1" fontId="0" fillId="0" borderId="14" xfId="0" applyNumberFormat="1" applyBorder="1"/>
    <xf numFmtId="1" fontId="0" fillId="0" borderId="10" xfId="0" applyNumberFormat="1" applyBorder="1" applyAlignment="1">
      <alignment horizontal="center"/>
    </xf>
    <xf numFmtId="0" fontId="0" fillId="0" borderId="15" xfId="0" applyBorder="1"/>
    <xf numFmtId="0" fontId="0" fillId="33" borderId="0" xfId="0" applyFill="1"/>
    <xf numFmtId="1" fontId="0" fillId="33" borderId="0" xfId="0" applyNumberFormat="1" applyFill="1"/>
    <xf numFmtId="0" fontId="0" fillId="33" borderId="11" xfId="0" applyFill="1" applyBorder="1"/>
    <xf numFmtId="1" fontId="0" fillId="0" borderId="1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/>
    <xf numFmtId="1" fontId="0" fillId="0" borderId="17" xfId="0" applyNumberFormat="1" applyBorder="1"/>
    <xf numFmtId="0" fontId="0" fillId="33" borderId="16" xfId="0" applyFill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/>
    <xf numFmtId="0" fontId="0" fillId="0" borderId="11" xfId="0" applyFill="1" applyBorder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zoomScale="95" zoomScaleNormal="95" workbookViewId="0">
      <selection activeCell="A49" sqref="A49"/>
    </sheetView>
  </sheetViews>
  <sheetFormatPr defaultRowHeight="15" x14ac:dyDescent="0.25"/>
  <cols>
    <col min="1" max="1" width="18" customWidth="1"/>
    <col min="2" max="2" width="40.140625" bestFit="1" customWidth="1"/>
    <col min="3" max="3" width="14" style="12" customWidth="1"/>
    <col min="4" max="4" width="14" customWidth="1"/>
    <col min="5" max="5" width="17.42578125" style="3" customWidth="1"/>
    <col min="6" max="6" width="14" style="12" customWidth="1"/>
    <col min="7" max="7" width="14" customWidth="1"/>
    <col min="8" max="8" width="15" style="3" customWidth="1"/>
    <col min="9" max="9" width="14" style="12" customWidth="1"/>
    <col min="10" max="10" width="14" customWidth="1"/>
    <col min="11" max="11" width="14" style="3" customWidth="1"/>
    <col min="12" max="12" width="14" style="12" customWidth="1"/>
    <col min="13" max="13" width="14" customWidth="1"/>
    <col min="14" max="14" width="14" style="3" customWidth="1"/>
    <col min="15" max="15" width="23" style="12" bestFit="1" customWidth="1"/>
    <col min="16" max="16" width="14" customWidth="1"/>
    <col min="17" max="17" width="23" style="3" bestFit="1" customWidth="1"/>
    <col min="18" max="18" width="14.5703125" customWidth="1"/>
  </cols>
  <sheetData>
    <row r="1" spans="1:18" x14ac:dyDescent="0.25">
      <c r="C1" s="11" t="s">
        <v>0</v>
      </c>
      <c r="D1" s="1" t="s">
        <v>0</v>
      </c>
      <c r="E1" s="2" t="s">
        <v>0</v>
      </c>
      <c r="F1" s="11" t="s">
        <v>1</v>
      </c>
      <c r="G1" s="1" t="s">
        <v>1</v>
      </c>
      <c r="H1" s="2" t="s">
        <v>1</v>
      </c>
      <c r="I1" s="11" t="s">
        <v>2</v>
      </c>
      <c r="J1" s="1" t="s">
        <v>2</v>
      </c>
      <c r="K1" s="2" t="s">
        <v>2</v>
      </c>
      <c r="L1" s="11" t="s">
        <v>3</v>
      </c>
      <c r="M1" s="1" t="s">
        <v>3</v>
      </c>
      <c r="N1" s="2" t="s">
        <v>3</v>
      </c>
      <c r="O1" s="11" t="s">
        <v>4</v>
      </c>
      <c r="P1" s="1" t="s">
        <v>4</v>
      </c>
      <c r="Q1" s="2" t="s">
        <v>4</v>
      </c>
    </row>
    <row r="2" spans="1:18" ht="15.75" thickBot="1" x14ac:dyDescent="0.3">
      <c r="C2" s="12" t="s">
        <v>5</v>
      </c>
      <c r="D2" t="s">
        <v>6</v>
      </c>
      <c r="E2" s="3" t="s">
        <v>7</v>
      </c>
      <c r="F2" s="12" t="s">
        <v>5</v>
      </c>
      <c r="G2" t="s">
        <v>6</v>
      </c>
      <c r="H2" s="3" t="s">
        <v>7</v>
      </c>
      <c r="I2" s="12" t="s">
        <v>5</v>
      </c>
      <c r="J2" t="s">
        <v>6</v>
      </c>
      <c r="K2" s="3" t="s">
        <v>7</v>
      </c>
      <c r="L2" s="12" t="s">
        <v>5</v>
      </c>
      <c r="M2" t="s">
        <v>6</v>
      </c>
      <c r="N2" s="3" t="s">
        <v>7</v>
      </c>
      <c r="O2" s="12" t="s">
        <v>5</v>
      </c>
      <c r="P2" t="s">
        <v>6</v>
      </c>
      <c r="Q2" s="3" t="s">
        <v>7</v>
      </c>
      <c r="R2" s="16"/>
    </row>
    <row r="3" spans="1:18" x14ac:dyDescent="0.25">
      <c r="A3" s="39" t="s">
        <v>8</v>
      </c>
      <c r="B3" s="1" t="s">
        <v>9</v>
      </c>
      <c r="C3" s="13">
        <v>0.11899999999999999</v>
      </c>
      <c r="D3" s="5">
        <v>0.115</v>
      </c>
      <c r="E3" s="8">
        <v>1.03</v>
      </c>
      <c r="F3" s="13">
        <v>0.11899999999999999</v>
      </c>
      <c r="G3" s="5">
        <v>0.115</v>
      </c>
      <c r="H3" s="8">
        <v>1.03</v>
      </c>
      <c r="I3" s="13">
        <v>0.11899999999999999</v>
      </c>
      <c r="J3" s="5">
        <v>0.115</v>
      </c>
      <c r="K3" s="8">
        <v>1.03</v>
      </c>
      <c r="L3" s="13">
        <v>0.11899999999999999</v>
      </c>
      <c r="M3" s="5">
        <v>0.115</v>
      </c>
      <c r="N3" s="8">
        <v>1.03</v>
      </c>
      <c r="O3" s="13">
        <v>0.11899999999999999</v>
      </c>
      <c r="P3" s="5">
        <v>0.115</v>
      </c>
      <c r="Q3" s="8">
        <v>1.03</v>
      </c>
    </row>
    <row r="4" spans="1:18" x14ac:dyDescent="0.25">
      <c r="A4" s="40"/>
      <c r="B4" t="s">
        <v>10</v>
      </c>
      <c r="C4" s="14">
        <v>0.123</v>
      </c>
      <c r="D4" s="6">
        <v>0.113</v>
      </c>
      <c r="E4" s="9">
        <v>1.0900000000000001</v>
      </c>
      <c r="F4" s="14">
        <v>0.127</v>
      </c>
      <c r="G4" s="6">
        <v>0.109</v>
      </c>
      <c r="H4" s="9">
        <v>1.1599999999999999</v>
      </c>
      <c r="I4" s="14">
        <v>0.125</v>
      </c>
      <c r="J4" s="6">
        <v>0.112</v>
      </c>
      <c r="K4" s="9">
        <v>1.1200000000000001</v>
      </c>
      <c r="L4" s="14">
        <v>0.127</v>
      </c>
      <c r="M4" s="6">
        <v>0.109</v>
      </c>
      <c r="N4" s="9">
        <v>1.1599999999999999</v>
      </c>
      <c r="O4" s="14">
        <v>0.125</v>
      </c>
      <c r="P4" s="6">
        <v>0.106</v>
      </c>
      <c r="Q4" s="9">
        <v>1.18</v>
      </c>
    </row>
    <row r="5" spans="1:18" x14ac:dyDescent="0.25">
      <c r="A5" s="40"/>
      <c r="B5" t="s">
        <v>27</v>
      </c>
      <c r="C5" s="14">
        <v>0.113</v>
      </c>
      <c r="D5" s="6">
        <v>0.122</v>
      </c>
      <c r="E5" s="9">
        <v>0.92800000000000005</v>
      </c>
      <c r="F5" s="14">
        <v>0.13700000000000001</v>
      </c>
      <c r="G5" s="6">
        <v>0.109</v>
      </c>
      <c r="H5" s="9">
        <v>1.26</v>
      </c>
      <c r="I5" s="14">
        <v>0.13300000000000001</v>
      </c>
      <c r="J5" s="6">
        <v>0.13700000000000001</v>
      </c>
      <c r="K5" s="9">
        <v>0.97499999999999998</v>
      </c>
      <c r="L5" s="14">
        <v>0.13900000000000001</v>
      </c>
      <c r="M5" s="6">
        <v>0.127</v>
      </c>
      <c r="N5" s="9">
        <v>1.1000000000000001</v>
      </c>
      <c r="O5" s="14">
        <v>0.13</v>
      </c>
      <c r="P5" s="6">
        <v>0.124</v>
      </c>
      <c r="Q5" s="9">
        <v>1.05</v>
      </c>
    </row>
    <row r="6" spans="1:18" x14ac:dyDescent="0.25">
      <c r="A6" s="40"/>
      <c r="B6" t="s">
        <v>11</v>
      </c>
      <c r="C6" s="14">
        <v>0.11700000000000001</v>
      </c>
      <c r="D6" s="6">
        <v>0.11799999999999999</v>
      </c>
      <c r="E6" s="9">
        <v>0.99099999999999999</v>
      </c>
      <c r="F6" s="14">
        <v>0.113</v>
      </c>
      <c r="G6" s="6">
        <v>0.13100000000000001</v>
      </c>
      <c r="H6" s="9">
        <v>0.86299999999999999</v>
      </c>
      <c r="I6" s="14">
        <v>0.11799999999999999</v>
      </c>
      <c r="J6" s="6">
        <v>0.13100000000000001</v>
      </c>
      <c r="K6" s="9">
        <v>0.90200000000000002</v>
      </c>
      <c r="L6" s="14">
        <v>0.115</v>
      </c>
      <c r="M6" s="6">
        <v>0.127</v>
      </c>
      <c r="N6" s="9">
        <v>0.90400000000000003</v>
      </c>
      <c r="O6" s="14">
        <v>0.123</v>
      </c>
      <c r="P6" s="6">
        <v>0.108</v>
      </c>
      <c r="Q6" s="9">
        <v>1.1299999999999999</v>
      </c>
    </row>
    <row r="7" spans="1:18" x14ac:dyDescent="0.25">
      <c r="A7" s="40"/>
      <c r="B7" t="s">
        <v>12</v>
      </c>
      <c r="C7" s="14">
        <v>0.114</v>
      </c>
      <c r="D7" s="6">
        <v>0.11700000000000001</v>
      </c>
      <c r="E7" s="9">
        <v>0.97799999999999998</v>
      </c>
      <c r="F7" s="14">
        <v>0.113</v>
      </c>
      <c r="G7" s="6">
        <v>0.13100000000000001</v>
      </c>
      <c r="H7" s="9">
        <v>0.86299999999999999</v>
      </c>
      <c r="I7" s="14">
        <v>0.11799999999999999</v>
      </c>
      <c r="J7" s="6">
        <v>0.13100000000000001</v>
      </c>
      <c r="K7" s="9">
        <v>0.90200000000000002</v>
      </c>
      <c r="L7" s="14">
        <v>0.115</v>
      </c>
      <c r="M7" s="6">
        <v>0.127</v>
      </c>
      <c r="N7" s="9">
        <v>0.90400000000000003</v>
      </c>
      <c r="O7" s="14">
        <v>0.11700000000000001</v>
      </c>
      <c r="P7" s="6">
        <v>0.11700000000000001</v>
      </c>
      <c r="Q7" s="9">
        <v>1</v>
      </c>
    </row>
    <row r="8" spans="1:18" x14ac:dyDescent="0.25">
      <c r="A8" s="40"/>
      <c r="B8" t="s">
        <v>13</v>
      </c>
      <c r="C8" s="14">
        <v>0.127</v>
      </c>
      <c r="D8" s="6">
        <v>0.11600000000000001</v>
      </c>
      <c r="E8" s="9">
        <v>1.0900000000000001</v>
      </c>
      <c r="F8" s="14">
        <v>0.107</v>
      </c>
      <c r="G8" s="6">
        <v>0.11600000000000001</v>
      </c>
      <c r="H8" s="9">
        <v>0.92800000000000005</v>
      </c>
      <c r="I8" s="14">
        <v>0.113</v>
      </c>
      <c r="J8" s="6">
        <v>0.11600000000000001</v>
      </c>
      <c r="K8" s="9">
        <v>0.97</v>
      </c>
      <c r="L8" s="14">
        <v>0.11600000000000001</v>
      </c>
      <c r="M8" s="6">
        <v>0.115</v>
      </c>
      <c r="N8" s="9">
        <v>1.01</v>
      </c>
      <c r="O8" s="14">
        <v>0.113</v>
      </c>
      <c r="P8" s="6">
        <v>0.11</v>
      </c>
      <c r="Q8" s="9">
        <v>1.03</v>
      </c>
    </row>
    <row r="9" spans="1:18" x14ac:dyDescent="0.25">
      <c r="A9" s="40"/>
      <c r="B9" t="s">
        <v>14</v>
      </c>
      <c r="C9" s="14">
        <v>0.113</v>
      </c>
      <c r="D9" s="6">
        <v>0.112</v>
      </c>
      <c r="E9" s="9">
        <v>1.01</v>
      </c>
      <c r="F9" s="14">
        <v>0.111</v>
      </c>
      <c r="G9" s="6">
        <v>0.112</v>
      </c>
      <c r="H9" s="9">
        <v>0.99199999999999999</v>
      </c>
      <c r="I9" s="14">
        <v>0.112</v>
      </c>
      <c r="J9" s="6">
        <v>0.112</v>
      </c>
      <c r="K9" s="9">
        <v>0.996</v>
      </c>
      <c r="L9" s="14">
        <v>0.114</v>
      </c>
      <c r="M9" s="6">
        <v>0.127</v>
      </c>
      <c r="N9" s="9">
        <v>0.90200000000000002</v>
      </c>
      <c r="O9" s="14">
        <v>0.115</v>
      </c>
      <c r="P9" s="6">
        <v>0.122</v>
      </c>
      <c r="Q9" s="9">
        <v>0.94399999999999995</v>
      </c>
    </row>
    <row r="10" spans="1:18" x14ac:dyDescent="0.25">
      <c r="A10" s="40"/>
      <c r="B10" t="s">
        <v>15</v>
      </c>
      <c r="C10" s="14">
        <v>0.111</v>
      </c>
      <c r="D10" s="6">
        <v>0.107</v>
      </c>
      <c r="E10" s="9">
        <v>1.04</v>
      </c>
      <c r="F10" s="14">
        <v>0.11700000000000001</v>
      </c>
      <c r="G10" s="6">
        <v>0.115</v>
      </c>
      <c r="H10" s="9">
        <v>1.02</v>
      </c>
      <c r="I10" s="14">
        <v>0.11799999999999999</v>
      </c>
      <c r="J10" s="6">
        <v>0.11</v>
      </c>
      <c r="K10" s="9">
        <v>1.07</v>
      </c>
      <c r="L10" s="14">
        <v>0.114</v>
      </c>
      <c r="M10" s="6">
        <v>0.11600000000000001</v>
      </c>
      <c r="N10" s="9">
        <v>0.98899999999999999</v>
      </c>
      <c r="O10" s="14">
        <v>0.11799999999999999</v>
      </c>
      <c r="P10" s="6">
        <v>0.122</v>
      </c>
      <c r="Q10" s="9">
        <v>0.96499999999999997</v>
      </c>
    </row>
    <row r="11" spans="1:18" x14ac:dyDescent="0.25">
      <c r="A11" s="40"/>
      <c r="B11" t="s">
        <v>16</v>
      </c>
      <c r="C11" s="14">
        <v>0.11899999999999999</v>
      </c>
      <c r="D11" s="6">
        <v>0.114</v>
      </c>
      <c r="E11" s="9">
        <v>1.04</v>
      </c>
      <c r="F11" s="14">
        <v>0.123</v>
      </c>
      <c r="G11" s="6">
        <v>0.114</v>
      </c>
      <c r="H11" s="9">
        <v>1.08</v>
      </c>
      <c r="I11" s="14">
        <v>0.121</v>
      </c>
      <c r="J11" s="6">
        <v>0.105</v>
      </c>
      <c r="K11" s="9">
        <v>1.1499999999999999</v>
      </c>
      <c r="L11" s="14">
        <v>0.113</v>
      </c>
      <c r="M11" s="6">
        <v>0.105</v>
      </c>
      <c r="N11" s="9">
        <v>1.07</v>
      </c>
      <c r="O11" s="14">
        <v>0.11799999999999999</v>
      </c>
      <c r="P11" s="6">
        <v>0.113</v>
      </c>
      <c r="Q11" s="9">
        <v>1.04</v>
      </c>
    </row>
    <row r="12" spans="1:18" x14ac:dyDescent="0.25">
      <c r="A12" s="40"/>
      <c r="B12" t="s">
        <v>17</v>
      </c>
      <c r="C12" s="14">
        <v>0.123</v>
      </c>
      <c r="D12" s="6">
        <v>0.10299999999999999</v>
      </c>
      <c r="E12" s="9">
        <v>1.19</v>
      </c>
      <c r="F12" s="14">
        <v>0.113</v>
      </c>
      <c r="G12" s="6">
        <v>0.13100000000000001</v>
      </c>
      <c r="H12" s="9">
        <v>0.86299999999999999</v>
      </c>
      <c r="I12" s="14">
        <v>0.11799999999999999</v>
      </c>
      <c r="J12" s="6">
        <v>0.13100000000000001</v>
      </c>
      <c r="K12" s="9">
        <v>0.90200000000000002</v>
      </c>
      <c r="L12" s="14">
        <v>0.115</v>
      </c>
      <c r="M12" s="6">
        <v>0.127</v>
      </c>
      <c r="N12" s="9">
        <v>0.90500000000000003</v>
      </c>
      <c r="O12" s="14">
        <v>0.123</v>
      </c>
      <c r="P12" s="6">
        <v>0.108</v>
      </c>
      <c r="Q12" s="9">
        <v>1.1299999999999999</v>
      </c>
    </row>
    <row r="13" spans="1:18" x14ac:dyDescent="0.25">
      <c r="A13" s="40"/>
      <c r="B13" t="s">
        <v>18</v>
      </c>
      <c r="C13" s="14">
        <v>0.123</v>
      </c>
      <c r="D13" s="6">
        <v>0.10299999999999999</v>
      </c>
      <c r="E13" s="9">
        <v>1.19</v>
      </c>
      <c r="F13" s="14">
        <v>0.113</v>
      </c>
      <c r="G13" s="6">
        <v>0.13100000000000001</v>
      </c>
      <c r="H13" s="9">
        <v>0.86299999999999999</v>
      </c>
      <c r="I13" s="14">
        <v>0.11799999999999999</v>
      </c>
      <c r="J13" s="6">
        <v>0.13100000000000001</v>
      </c>
      <c r="K13" s="9">
        <v>0.90200000000000002</v>
      </c>
      <c r="L13" s="14">
        <v>0.115</v>
      </c>
      <c r="M13" s="6">
        <v>0.127</v>
      </c>
      <c r="N13" s="9">
        <v>0.90500000000000003</v>
      </c>
      <c r="O13" s="14">
        <v>0.123</v>
      </c>
      <c r="P13" s="6">
        <v>0.108</v>
      </c>
      <c r="Q13" s="9">
        <v>1.1299999999999999</v>
      </c>
    </row>
    <row r="14" spans="1:18" x14ac:dyDescent="0.25">
      <c r="A14" s="40"/>
      <c r="B14" t="s">
        <v>19</v>
      </c>
      <c r="C14" s="14">
        <v>0.11600000000000001</v>
      </c>
      <c r="D14" s="6">
        <v>0.108</v>
      </c>
      <c r="E14" s="9">
        <v>1.07</v>
      </c>
      <c r="F14" s="14">
        <v>0.12</v>
      </c>
      <c r="G14" s="6">
        <v>0.114</v>
      </c>
      <c r="H14" s="9">
        <v>1.05</v>
      </c>
      <c r="I14" s="14">
        <v>0.121</v>
      </c>
      <c r="J14" s="6">
        <v>0.11</v>
      </c>
      <c r="K14" s="9">
        <v>1.1000000000000001</v>
      </c>
      <c r="L14" s="14">
        <v>0.11799999999999999</v>
      </c>
      <c r="M14" s="6">
        <v>0.126</v>
      </c>
      <c r="N14" s="9">
        <v>0.93300000000000005</v>
      </c>
      <c r="O14" s="14">
        <v>0.115</v>
      </c>
      <c r="P14" s="6">
        <v>0.122</v>
      </c>
      <c r="Q14" s="9">
        <v>0.94399999999999995</v>
      </c>
    </row>
    <row r="15" spans="1:18" x14ac:dyDescent="0.25">
      <c r="A15" s="40"/>
      <c r="B15" t="s">
        <v>20</v>
      </c>
      <c r="C15" s="14">
        <v>0.113</v>
      </c>
      <c r="D15" s="6">
        <v>0.11899999999999999</v>
      </c>
      <c r="E15" s="9">
        <v>0.94399999999999995</v>
      </c>
      <c r="F15" s="14">
        <v>0.114</v>
      </c>
      <c r="G15" s="6">
        <v>0.126</v>
      </c>
      <c r="H15" s="9">
        <v>0.90100000000000002</v>
      </c>
      <c r="I15" s="14">
        <v>0.114</v>
      </c>
      <c r="J15" s="6">
        <v>0.126</v>
      </c>
      <c r="K15" s="9">
        <v>0.90100000000000002</v>
      </c>
      <c r="L15" s="14">
        <v>0.11899999999999999</v>
      </c>
      <c r="M15" s="6">
        <v>0.11700000000000001</v>
      </c>
      <c r="N15" s="9">
        <v>1.02</v>
      </c>
      <c r="O15" s="14">
        <v>0.124</v>
      </c>
      <c r="P15" s="6">
        <v>0.122</v>
      </c>
      <c r="Q15" s="9">
        <v>1.02</v>
      </c>
    </row>
    <row r="16" spans="1:18" ht="15.75" thickBot="1" x14ac:dyDescent="0.3">
      <c r="A16" s="41"/>
      <c r="B16" s="4" t="s">
        <v>21</v>
      </c>
      <c r="C16" s="15">
        <v>0.123</v>
      </c>
      <c r="D16" s="7">
        <v>0.11899999999999999</v>
      </c>
      <c r="E16" s="10">
        <v>1.03</v>
      </c>
      <c r="F16" s="15">
        <v>0.122</v>
      </c>
      <c r="G16" s="7">
        <v>0.11700000000000001</v>
      </c>
      <c r="H16" s="10">
        <v>1.04</v>
      </c>
      <c r="I16" s="15">
        <v>0.127</v>
      </c>
      <c r="J16" s="7">
        <v>0.11700000000000001</v>
      </c>
      <c r="K16" s="10">
        <v>1.08</v>
      </c>
      <c r="L16" s="15">
        <v>0.122</v>
      </c>
      <c r="M16" s="7">
        <v>0.113</v>
      </c>
      <c r="N16" s="10">
        <v>1.08</v>
      </c>
      <c r="O16" s="15">
        <v>0.11799999999999999</v>
      </c>
      <c r="P16" s="7">
        <v>0.115</v>
      </c>
      <c r="Q16" s="10">
        <v>1.02</v>
      </c>
    </row>
    <row r="17" spans="1:17" x14ac:dyDescent="0.25">
      <c r="A17" s="39" t="s">
        <v>22</v>
      </c>
      <c r="B17" s="1" t="s">
        <v>9</v>
      </c>
      <c r="C17" s="13">
        <v>0.112</v>
      </c>
      <c r="D17" s="5">
        <v>0.113</v>
      </c>
      <c r="E17" s="8">
        <v>0.98799999999999999</v>
      </c>
      <c r="F17" s="13">
        <v>0.112</v>
      </c>
      <c r="G17" s="5">
        <v>0.113</v>
      </c>
      <c r="H17" s="8">
        <v>0.98799999999999999</v>
      </c>
      <c r="I17" s="13">
        <v>0.112</v>
      </c>
      <c r="J17" s="5">
        <v>0.113</v>
      </c>
      <c r="K17" s="8">
        <v>0.98799999999999999</v>
      </c>
      <c r="L17" s="13">
        <v>0.112</v>
      </c>
      <c r="M17" s="5">
        <v>0.113</v>
      </c>
      <c r="N17" s="8">
        <v>0.98799999999999999</v>
      </c>
      <c r="O17" s="13">
        <v>0.112</v>
      </c>
      <c r="P17" s="5">
        <v>0.113</v>
      </c>
      <c r="Q17" s="8">
        <v>0.98799999999999999</v>
      </c>
    </row>
    <row r="18" spans="1:17" x14ac:dyDescent="0.25">
      <c r="A18" s="40"/>
      <c r="B18" t="s">
        <v>10</v>
      </c>
      <c r="C18" s="14">
        <v>0.123</v>
      </c>
      <c r="D18" s="6">
        <v>0.12</v>
      </c>
      <c r="E18" s="9">
        <v>1.02</v>
      </c>
      <c r="F18" s="14">
        <v>0.11600000000000001</v>
      </c>
      <c r="G18" s="6">
        <v>0.108</v>
      </c>
      <c r="H18" s="9">
        <v>1.07</v>
      </c>
      <c r="I18" s="14">
        <v>0.11600000000000001</v>
      </c>
      <c r="J18" s="6">
        <v>0.112</v>
      </c>
      <c r="K18" s="9">
        <v>1.03</v>
      </c>
      <c r="L18" s="14">
        <v>0.11700000000000001</v>
      </c>
      <c r="M18" s="6">
        <v>0.12</v>
      </c>
      <c r="N18" s="9">
        <v>0.96899999999999997</v>
      </c>
      <c r="O18" s="14">
        <v>0.11600000000000001</v>
      </c>
      <c r="P18" s="6">
        <v>0.108</v>
      </c>
      <c r="Q18" s="9">
        <v>1.07</v>
      </c>
    </row>
    <row r="19" spans="1:17" x14ac:dyDescent="0.25">
      <c r="A19" s="40"/>
      <c r="B19" t="s">
        <v>27</v>
      </c>
      <c r="C19" s="14">
        <v>0.13400000000000001</v>
      </c>
      <c r="D19" s="6">
        <v>0.115</v>
      </c>
      <c r="E19" s="9">
        <v>1.1599999999999999</v>
      </c>
      <c r="F19" s="14">
        <v>0.113</v>
      </c>
      <c r="G19" s="6">
        <v>0.13800000000000001</v>
      </c>
      <c r="H19" s="9">
        <v>0.82299999999999995</v>
      </c>
      <c r="I19" s="14">
        <v>0.128</v>
      </c>
      <c r="J19" s="6">
        <v>0.122</v>
      </c>
      <c r="K19" s="9">
        <v>1.05</v>
      </c>
      <c r="L19" s="14">
        <v>0.124</v>
      </c>
      <c r="M19" s="6">
        <v>0.13500000000000001</v>
      </c>
      <c r="N19" s="9">
        <v>0.92</v>
      </c>
      <c r="O19" s="14">
        <v>0.13300000000000001</v>
      </c>
      <c r="P19" s="6">
        <v>0.122</v>
      </c>
      <c r="Q19" s="9">
        <v>1.0900000000000001</v>
      </c>
    </row>
    <row r="20" spans="1:17" x14ac:dyDescent="0.25">
      <c r="A20" s="40"/>
      <c r="B20" t="s">
        <v>11</v>
      </c>
      <c r="C20" s="14">
        <v>0.111</v>
      </c>
      <c r="D20" s="6">
        <v>0.109</v>
      </c>
      <c r="E20" s="9">
        <v>1.02</v>
      </c>
      <c r="F20" s="14">
        <v>0.107</v>
      </c>
      <c r="G20" s="6">
        <v>0.124</v>
      </c>
      <c r="H20" s="9">
        <v>0.86299999999999999</v>
      </c>
      <c r="I20" s="14">
        <v>0.107</v>
      </c>
      <c r="J20" s="6">
        <v>0.124</v>
      </c>
      <c r="K20" s="9">
        <v>0.86299999999999999</v>
      </c>
      <c r="L20" s="14">
        <v>0.107</v>
      </c>
      <c r="M20" s="6">
        <v>0.124</v>
      </c>
      <c r="N20" s="9">
        <v>0.86299999999999999</v>
      </c>
      <c r="O20" s="14">
        <v>0.111</v>
      </c>
      <c r="P20" s="6">
        <v>0.115</v>
      </c>
      <c r="Q20" s="9">
        <v>0.95899999999999996</v>
      </c>
    </row>
    <row r="21" spans="1:17" x14ac:dyDescent="0.25">
      <c r="A21" s="40"/>
      <c r="B21" t="s">
        <v>12</v>
      </c>
      <c r="C21" s="14">
        <v>0.111</v>
      </c>
      <c r="D21" s="6">
        <v>0.109</v>
      </c>
      <c r="E21" s="9">
        <v>1.02</v>
      </c>
      <c r="F21" s="14">
        <v>0.107</v>
      </c>
      <c r="G21" s="6">
        <v>0.124</v>
      </c>
      <c r="H21" s="9">
        <v>0.86299999999999999</v>
      </c>
      <c r="I21" s="14">
        <v>0.107</v>
      </c>
      <c r="J21" s="6">
        <v>0.124</v>
      </c>
      <c r="K21" s="9">
        <v>0.86299999999999999</v>
      </c>
      <c r="L21" s="14">
        <v>0.107</v>
      </c>
      <c r="M21" s="6">
        <v>0.124</v>
      </c>
      <c r="N21" s="9">
        <v>0.86299999999999999</v>
      </c>
      <c r="O21" s="14">
        <v>0.114</v>
      </c>
      <c r="P21" s="6">
        <v>0.115</v>
      </c>
      <c r="Q21" s="9">
        <v>0.99299999999999999</v>
      </c>
    </row>
    <row r="22" spans="1:17" x14ac:dyDescent="0.25">
      <c r="A22" s="40"/>
      <c r="B22" t="s">
        <v>13</v>
      </c>
      <c r="C22" s="14">
        <v>0.115</v>
      </c>
      <c r="D22" s="6">
        <v>0.111</v>
      </c>
      <c r="E22" s="9">
        <v>1.03</v>
      </c>
      <c r="F22" s="14">
        <v>0.1</v>
      </c>
      <c r="G22" s="6">
        <v>0.115</v>
      </c>
      <c r="H22" s="9">
        <v>0.86899999999999999</v>
      </c>
      <c r="I22" s="14">
        <v>9.6000000000000002E-2</v>
      </c>
      <c r="J22" s="6">
        <v>0.113</v>
      </c>
      <c r="K22" s="9">
        <v>0.84499999999999997</v>
      </c>
      <c r="L22" s="14">
        <v>0.108</v>
      </c>
      <c r="M22" s="6">
        <v>0.112</v>
      </c>
      <c r="N22" s="9">
        <v>0.96099999999999997</v>
      </c>
      <c r="O22" s="14">
        <v>0.109</v>
      </c>
      <c r="P22" s="6">
        <v>0.113</v>
      </c>
      <c r="Q22" s="9">
        <v>0.96299999999999997</v>
      </c>
    </row>
    <row r="23" spans="1:17" x14ac:dyDescent="0.25">
      <c r="A23" s="40"/>
      <c r="B23" t="s">
        <v>14</v>
      </c>
      <c r="C23" s="14">
        <v>0.11</v>
      </c>
      <c r="D23" s="6">
        <v>0.112</v>
      </c>
      <c r="E23" s="9">
        <v>0.97799999999999998</v>
      </c>
      <c r="F23" s="14">
        <v>0.109</v>
      </c>
      <c r="G23" s="6">
        <v>0.11700000000000001</v>
      </c>
      <c r="H23" s="9">
        <v>0.93700000000000006</v>
      </c>
      <c r="I23" s="14">
        <v>0.11799999999999999</v>
      </c>
      <c r="J23" s="6">
        <v>0.114</v>
      </c>
      <c r="K23" s="9">
        <v>1.04</v>
      </c>
      <c r="L23" s="14">
        <v>0.112</v>
      </c>
      <c r="M23" s="6">
        <v>0.11799999999999999</v>
      </c>
      <c r="N23" s="9">
        <v>0.94799999999999995</v>
      </c>
      <c r="O23" s="14">
        <v>0.113</v>
      </c>
      <c r="P23" s="6">
        <v>0.11799999999999999</v>
      </c>
      <c r="Q23" s="9">
        <v>0.95699999999999996</v>
      </c>
    </row>
    <row r="24" spans="1:17" x14ac:dyDescent="0.25">
      <c r="A24" s="40"/>
      <c r="B24" t="s">
        <v>15</v>
      </c>
      <c r="C24" s="14">
        <v>0.11</v>
      </c>
      <c r="D24" s="6">
        <v>0.11799999999999999</v>
      </c>
      <c r="E24" s="9">
        <v>0.92800000000000005</v>
      </c>
      <c r="F24" s="14">
        <v>0.11</v>
      </c>
      <c r="G24" s="6">
        <v>0.11</v>
      </c>
      <c r="H24" s="9">
        <v>1</v>
      </c>
      <c r="I24" s="14">
        <v>0.114</v>
      </c>
      <c r="J24" s="6">
        <v>0.122</v>
      </c>
      <c r="K24" s="9">
        <v>0.93600000000000005</v>
      </c>
      <c r="L24" s="14">
        <v>0.11600000000000001</v>
      </c>
      <c r="M24" s="6">
        <v>0.114</v>
      </c>
      <c r="N24" s="9">
        <v>1.02</v>
      </c>
      <c r="O24" s="14">
        <v>0.114</v>
      </c>
      <c r="P24" s="6">
        <v>0.124</v>
      </c>
      <c r="Q24" s="9">
        <v>0.92200000000000004</v>
      </c>
    </row>
    <row r="25" spans="1:17" x14ac:dyDescent="0.25">
      <c r="A25" s="40"/>
      <c r="B25" t="s">
        <v>16</v>
      </c>
      <c r="C25" s="14">
        <v>0.11600000000000001</v>
      </c>
      <c r="D25" s="6">
        <v>0.11799999999999999</v>
      </c>
      <c r="E25" s="9">
        <v>0.97899999999999998</v>
      </c>
      <c r="F25" s="14">
        <v>0.11600000000000001</v>
      </c>
      <c r="G25" s="6">
        <v>0.109</v>
      </c>
      <c r="H25" s="9">
        <v>1.06</v>
      </c>
      <c r="I25" s="14">
        <v>0.11799999999999999</v>
      </c>
      <c r="J25" s="6">
        <v>0.11</v>
      </c>
      <c r="K25" s="9">
        <v>1.07</v>
      </c>
      <c r="L25" s="14">
        <v>0.107</v>
      </c>
      <c r="M25" s="6">
        <v>0.108</v>
      </c>
      <c r="N25" s="9">
        <v>0.98499999999999999</v>
      </c>
      <c r="O25" s="14">
        <v>0.113</v>
      </c>
      <c r="P25" s="6">
        <v>0.114</v>
      </c>
      <c r="Q25" s="9">
        <v>0.99199999999999999</v>
      </c>
    </row>
    <row r="26" spans="1:17" x14ac:dyDescent="0.25">
      <c r="A26" s="40"/>
      <c r="B26" t="s">
        <v>17</v>
      </c>
      <c r="C26" s="14">
        <v>0.115</v>
      </c>
      <c r="D26" s="6">
        <v>0.112</v>
      </c>
      <c r="E26" s="9">
        <v>1.03</v>
      </c>
      <c r="F26" s="14">
        <v>0.107</v>
      </c>
      <c r="G26" s="6">
        <v>0.124</v>
      </c>
      <c r="H26" s="9">
        <v>0.86299999999999999</v>
      </c>
      <c r="I26" s="14">
        <v>0.107</v>
      </c>
      <c r="J26" s="6">
        <v>0.124</v>
      </c>
      <c r="K26" s="9">
        <v>0.86299999999999999</v>
      </c>
      <c r="L26" s="14">
        <v>0.107</v>
      </c>
      <c r="M26" s="6">
        <v>0.124</v>
      </c>
      <c r="N26" s="9">
        <v>0.86299999999999999</v>
      </c>
      <c r="O26" s="14">
        <v>0.111</v>
      </c>
      <c r="P26" s="6">
        <v>0.115</v>
      </c>
      <c r="Q26" s="9">
        <v>0.95899999999999996</v>
      </c>
    </row>
    <row r="27" spans="1:17" x14ac:dyDescent="0.25">
      <c r="A27" s="40"/>
      <c r="B27" t="s">
        <v>18</v>
      </c>
      <c r="C27" s="14">
        <v>0.115</v>
      </c>
      <c r="D27" s="6">
        <v>0.112</v>
      </c>
      <c r="E27" s="9">
        <v>1.03</v>
      </c>
      <c r="F27" s="14">
        <v>0.107</v>
      </c>
      <c r="G27" s="6">
        <v>0.124</v>
      </c>
      <c r="H27" s="9">
        <v>0.86299999999999999</v>
      </c>
      <c r="I27" s="14">
        <v>0.107</v>
      </c>
      <c r="J27" s="6">
        <v>0.124</v>
      </c>
      <c r="K27" s="9">
        <v>0.86299999999999999</v>
      </c>
      <c r="L27" s="14">
        <v>0.107</v>
      </c>
      <c r="M27" s="6">
        <v>0.124</v>
      </c>
      <c r="N27" s="9">
        <v>0.86299999999999999</v>
      </c>
      <c r="O27" s="14">
        <v>0.111</v>
      </c>
      <c r="P27" s="6">
        <v>0.115</v>
      </c>
      <c r="Q27" s="9">
        <v>0.95899999999999996</v>
      </c>
    </row>
    <row r="28" spans="1:17" x14ac:dyDescent="0.25">
      <c r="A28" s="40"/>
      <c r="B28" t="s">
        <v>19</v>
      </c>
      <c r="C28" s="14">
        <v>0.10299999999999999</v>
      </c>
      <c r="D28" s="6">
        <v>0.10299999999999999</v>
      </c>
      <c r="E28" s="9">
        <v>1.01</v>
      </c>
      <c r="F28" s="14">
        <v>0.109</v>
      </c>
      <c r="G28" s="6">
        <v>0.113</v>
      </c>
      <c r="H28" s="9">
        <v>0.96799999999999997</v>
      </c>
      <c r="I28" s="14">
        <v>0.109</v>
      </c>
      <c r="J28" s="6">
        <v>0.115</v>
      </c>
      <c r="K28" s="9">
        <v>0.94799999999999995</v>
      </c>
      <c r="L28" s="14">
        <v>0.115</v>
      </c>
      <c r="M28" s="6">
        <v>0.11799999999999999</v>
      </c>
      <c r="N28" s="9">
        <v>0.97499999999999998</v>
      </c>
      <c r="O28" s="14">
        <v>0.113</v>
      </c>
      <c r="P28" s="6">
        <v>0.11799999999999999</v>
      </c>
      <c r="Q28" s="9">
        <v>0.95699999999999996</v>
      </c>
    </row>
    <row r="29" spans="1:17" x14ac:dyDescent="0.25">
      <c r="A29" s="40"/>
      <c r="B29" t="s">
        <v>20</v>
      </c>
      <c r="C29" s="14">
        <v>0.113</v>
      </c>
      <c r="D29" s="6">
        <v>0.12</v>
      </c>
      <c r="E29" s="9">
        <v>0.93899999999999995</v>
      </c>
      <c r="F29" s="14">
        <v>0.112</v>
      </c>
      <c r="G29" s="6">
        <v>0.11700000000000001</v>
      </c>
      <c r="H29" s="9">
        <v>0.95299999999999996</v>
      </c>
      <c r="I29" s="14">
        <v>0.112</v>
      </c>
      <c r="J29" s="6">
        <v>0.11700000000000001</v>
      </c>
      <c r="K29" s="9">
        <v>0.95299999999999996</v>
      </c>
      <c r="L29" s="14">
        <v>0.112</v>
      </c>
      <c r="M29" s="6">
        <v>0.11700000000000001</v>
      </c>
      <c r="N29" s="9">
        <v>0.95299999999999996</v>
      </c>
      <c r="O29" s="14">
        <v>0.113</v>
      </c>
      <c r="P29" s="6">
        <v>0.11600000000000001</v>
      </c>
      <c r="Q29" s="9">
        <v>0.97799999999999998</v>
      </c>
    </row>
    <row r="30" spans="1:17" ht="15.75" thickBot="1" x14ac:dyDescent="0.3">
      <c r="A30" s="41"/>
      <c r="B30" s="4" t="s">
        <v>21</v>
      </c>
      <c r="C30" s="15">
        <v>0.11799999999999999</v>
      </c>
      <c r="D30" s="7">
        <v>0.11899999999999999</v>
      </c>
      <c r="E30" s="10">
        <v>0.99299999999999999</v>
      </c>
      <c r="F30" s="15">
        <v>0.11600000000000001</v>
      </c>
      <c r="G30" s="7">
        <v>0.107</v>
      </c>
      <c r="H30" s="10">
        <v>1.07</v>
      </c>
      <c r="I30" s="15">
        <v>0.111</v>
      </c>
      <c r="J30" s="7">
        <v>0.11899999999999999</v>
      </c>
      <c r="K30" s="10">
        <v>0.92700000000000005</v>
      </c>
      <c r="L30" s="15">
        <v>0.114</v>
      </c>
      <c r="M30" s="7">
        <v>0.105</v>
      </c>
      <c r="N30" s="10">
        <v>1.08</v>
      </c>
      <c r="O30" s="15">
        <v>0.113</v>
      </c>
      <c r="P30" s="7">
        <v>0.111</v>
      </c>
      <c r="Q30" s="10">
        <v>1.02</v>
      </c>
    </row>
    <row r="31" spans="1:17" x14ac:dyDescent="0.25">
      <c r="A31" s="39" t="s">
        <v>23</v>
      </c>
      <c r="B31" s="1" t="s">
        <v>9</v>
      </c>
      <c r="C31" s="13">
        <v>0.109</v>
      </c>
      <c r="D31" s="5">
        <v>0.112</v>
      </c>
      <c r="E31" s="8">
        <v>0.97599999999999998</v>
      </c>
      <c r="F31" s="13">
        <v>0.109</v>
      </c>
      <c r="G31" s="5">
        <v>0.112</v>
      </c>
      <c r="H31" s="8">
        <v>0.97599999999999998</v>
      </c>
      <c r="I31" s="13">
        <v>0.109</v>
      </c>
      <c r="J31" s="5">
        <v>0.112</v>
      </c>
      <c r="K31" s="8">
        <v>0.97599999999999998</v>
      </c>
      <c r="L31" s="13">
        <v>0.109</v>
      </c>
      <c r="M31" s="5">
        <v>0.112</v>
      </c>
      <c r="N31" s="8">
        <v>0.97599999999999998</v>
      </c>
      <c r="O31" s="13">
        <v>0.109</v>
      </c>
      <c r="P31" s="5">
        <v>0.112</v>
      </c>
      <c r="Q31" s="8">
        <v>0.97599999999999998</v>
      </c>
    </row>
    <row r="32" spans="1:17" x14ac:dyDescent="0.25">
      <c r="A32" s="40"/>
      <c r="B32" t="s">
        <v>10</v>
      </c>
      <c r="C32" s="14">
        <v>0.109</v>
      </c>
      <c r="D32" s="6">
        <v>0.107</v>
      </c>
      <c r="E32" s="9">
        <v>1.03</v>
      </c>
      <c r="F32" s="14">
        <v>0.107</v>
      </c>
      <c r="G32" s="6">
        <v>0.107</v>
      </c>
      <c r="H32" s="9">
        <v>1</v>
      </c>
      <c r="I32" s="14">
        <v>0.113</v>
      </c>
      <c r="J32" s="6">
        <v>0.113</v>
      </c>
      <c r="K32" s="9">
        <v>1</v>
      </c>
      <c r="L32" s="14">
        <v>0.105</v>
      </c>
      <c r="M32" s="6">
        <v>0.11799999999999999</v>
      </c>
      <c r="N32" s="9">
        <v>0.89700000000000002</v>
      </c>
      <c r="O32" s="14">
        <v>0.106</v>
      </c>
      <c r="P32" s="6">
        <v>0.113</v>
      </c>
      <c r="Q32" s="9">
        <v>0.93400000000000005</v>
      </c>
    </row>
    <row r="33" spans="1:17" x14ac:dyDescent="0.25">
      <c r="A33" s="40"/>
      <c r="B33" t="s">
        <v>27</v>
      </c>
      <c r="C33" s="14">
        <v>0.112</v>
      </c>
      <c r="D33" s="6">
        <v>0.10199999999999999</v>
      </c>
      <c r="E33" s="9">
        <v>1.1000000000000001</v>
      </c>
      <c r="F33" s="14">
        <v>0.12</v>
      </c>
      <c r="G33" s="6">
        <v>0.108</v>
      </c>
      <c r="H33" s="9">
        <v>1.1100000000000001</v>
      </c>
      <c r="I33" s="14">
        <v>0.12</v>
      </c>
      <c r="J33" s="6">
        <v>0.127</v>
      </c>
      <c r="K33" s="9">
        <v>0.94399999999999995</v>
      </c>
      <c r="L33" s="14">
        <v>0.124</v>
      </c>
      <c r="M33" s="6">
        <v>0.11799999999999999</v>
      </c>
      <c r="N33" s="9">
        <v>1.04</v>
      </c>
      <c r="O33" s="14">
        <v>0.124</v>
      </c>
      <c r="P33" s="6">
        <v>0.11899999999999999</v>
      </c>
      <c r="Q33" s="9">
        <v>1.05</v>
      </c>
    </row>
    <row r="34" spans="1:17" x14ac:dyDescent="0.25">
      <c r="A34" s="40"/>
      <c r="B34" t="s">
        <v>11</v>
      </c>
      <c r="C34" s="14">
        <v>0.111</v>
      </c>
      <c r="D34" s="6">
        <v>0.111</v>
      </c>
      <c r="E34" s="9">
        <v>0.999</v>
      </c>
      <c r="F34" s="14">
        <v>0.106</v>
      </c>
      <c r="G34" s="6">
        <v>0.11899999999999999</v>
      </c>
      <c r="H34" s="9">
        <v>0.88900000000000001</v>
      </c>
      <c r="I34" s="14">
        <v>0.106</v>
      </c>
      <c r="J34" s="6">
        <v>0.11899999999999999</v>
      </c>
      <c r="K34" s="9">
        <v>0.88900000000000001</v>
      </c>
      <c r="L34" s="14">
        <v>0.106</v>
      </c>
      <c r="M34" s="6">
        <v>0.11899999999999999</v>
      </c>
      <c r="N34" s="9">
        <v>0.88900000000000001</v>
      </c>
      <c r="O34" s="14">
        <v>0.108</v>
      </c>
      <c r="P34" s="6">
        <v>0.113</v>
      </c>
      <c r="Q34" s="9">
        <v>0.95499999999999996</v>
      </c>
    </row>
    <row r="35" spans="1:17" x14ac:dyDescent="0.25">
      <c r="A35" s="40"/>
      <c r="B35" t="s">
        <v>12</v>
      </c>
      <c r="C35" s="14">
        <v>0.111</v>
      </c>
      <c r="D35" s="6">
        <v>0.111</v>
      </c>
      <c r="E35" s="9">
        <v>0.999</v>
      </c>
      <c r="F35" s="14">
        <v>0.106</v>
      </c>
      <c r="G35" s="6">
        <v>0.11899999999999999</v>
      </c>
      <c r="H35" s="9">
        <v>0.88900000000000001</v>
      </c>
      <c r="I35" s="14">
        <v>0.106</v>
      </c>
      <c r="J35" s="6">
        <v>0.11899999999999999</v>
      </c>
      <c r="K35" s="9">
        <v>0.88900000000000001</v>
      </c>
      <c r="L35" s="14">
        <v>0.106</v>
      </c>
      <c r="M35" s="6">
        <v>0.11899999999999999</v>
      </c>
      <c r="N35" s="9">
        <v>0.88900000000000001</v>
      </c>
      <c r="O35" s="14">
        <v>0.108</v>
      </c>
      <c r="P35" s="6">
        <v>0.113</v>
      </c>
      <c r="Q35" s="9">
        <v>0.95499999999999996</v>
      </c>
    </row>
    <row r="36" spans="1:17" x14ac:dyDescent="0.25">
      <c r="A36" s="40"/>
      <c r="B36" t="s">
        <v>13</v>
      </c>
      <c r="C36" s="14">
        <v>0.115</v>
      </c>
      <c r="D36" s="6">
        <v>0.11</v>
      </c>
      <c r="E36" s="9">
        <v>1.04</v>
      </c>
      <c r="F36" s="14">
        <v>0.111</v>
      </c>
      <c r="G36" s="6">
        <v>0.11700000000000001</v>
      </c>
      <c r="H36" s="9">
        <v>0.94699999999999995</v>
      </c>
      <c r="I36" s="14">
        <v>0.11</v>
      </c>
      <c r="J36" s="6">
        <v>0.11</v>
      </c>
      <c r="K36" s="9">
        <v>1</v>
      </c>
      <c r="L36" s="14">
        <v>0.107</v>
      </c>
      <c r="M36" s="6">
        <v>0.122</v>
      </c>
      <c r="N36" s="9">
        <v>0.875</v>
      </c>
      <c r="O36" s="14">
        <v>0.108</v>
      </c>
      <c r="P36" s="6">
        <v>0.114</v>
      </c>
      <c r="Q36" s="9">
        <v>0.95199999999999996</v>
      </c>
    </row>
    <row r="37" spans="1:17" x14ac:dyDescent="0.25">
      <c r="A37" s="40"/>
      <c r="B37" t="s">
        <v>14</v>
      </c>
      <c r="C37" s="14">
        <v>0.11600000000000001</v>
      </c>
      <c r="D37" s="6">
        <v>0.107</v>
      </c>
      <c r="E37" s="9">
        <v>1.0900000000000001</v>
      </c>
      <c r="F37" s="14">
        <v>0.106</v>
      </c>
      <c r="G37" s="6">
        <v>0.113</v>
      </c>
      <c r="H37" s="9">
        <v>0.94199999999999995</v>
      </c>
      <c r="I37" s="14">
        <v>0.112</v>
      </c>
      <c r="J37" s="6">
        <v>0.111</v>
      </c>
      <c r="K37" s="9">
        <v>1.01</v>
      </c>
      <c r="L37" s="14">
        <v>0.106</v>
      </c>
      <c r="M37" s="6">
        <v>0.122</v>
      </c>
      <c r="N37" s="9">
        <v>0.872</v>
      </c>
      <c r="O37" s="14">
        <v>0.112</v>
      </c>
      <c r="P37" s="6">
        <v>0.11700000000000001</v>
      </c>
      <c r="Q37" s="9">
        <v>0.96099999999999997</v>
      </c>
    </row>
    <row r="38" spans="1:17" x14ac:dyDescent="0.25">
      <c r="A38" s="40"/>
      <c r="B38" t="s">
        <v>15</v>
      </c>
      <c r="C38" s="14">
        <v>0.11799999999999999</v>
      </c>
      <c r="D38" s="6">
        <v>0.112</v>
      </c>
      <c r="E38" s="9">
        <v>1.05</v>
      </c>
      <c r="F38" s="14">
        <v>0.107</v>
      </c>
      <c r="G38" s="6">
        <v>0.104</v>
      </c>
      <c r="H38" s="9">
        <v>1.03</v>
      </c>
      <c r="I38" s="14">
        <v>0.11600000000000001</v>
      </c>
      <c r="J38" s="6">
        <v>0.109</v>
      </c>
      <c r="K38" s="9">
        <v>1.06</v>
      </c>
      <c r="L38" s="14">
        <v>0.104</v>
      </c>
      <c r="M38" s="6">
        <v>0.11600000000000001</v>
      </c>
      <c r="N38" s="9">
        <v>0.89800000000000002</v>
      </c>
      <c r="O38" s="14">
        <v>0.11</v>
      </c>
      <c r="P38" s="6">
        <v>0.11899999999999999</v>
      </c>
      <c r="Q38" s="9">
        <v>0.92700000000000005</v>
      </c>
    </row>
    <row r="39" spans="1:17" x14ac:dyDescent="0.25">
      <c r="A39" s="40"/>
      <c r="B39" t="s">
        <v>16</v>
      </c>
      <c r="C39" s="14">
        <v>0.108</v>
      </c>
      <c r="D39" s="6">
        <v>0.107</v>
      </c>
      <c r="E39" s="9">
        <v>1.01</v>
      </c>
      <c r="F39" s="14">
        <v>0.11799999999999999</v>
      </c>
      <c r="G39" s="6">
        <v>0.105</v>
      </c>
      <c r="H39" s="9">
        <v>1.1200000000000001</v>
      </c>
      <c r="I39" s="14">
        <v>0.114</v>
      </c>
      <c r="J39" s="6">
        <v>0.106</v>
      </c>
      <c r="K39" s="9">
        <v>1.07</v>
      </c>
      <c r="L39" s="14">
        <v>0.104</v>
      </c>
      <c r="M39" s="6">
        <v>0.111</v>
      </c>
      <c r="N39" s="9">
        <v>0.93500000000000005</v>
      </c>
      <c r="O39" s="14">
        <v>0.109</v>
      </c>
      <c r="P39" s="6">
        <v>0.113</v>
      </c>
      <c r="Q39" s="9">
        <v>0.96599999999999997</v>
      </c>
    </row>
    <row r="40" spans="1:17" x14ac:dyDescent="0.25">
      <c r="A40" s="40"/>
      <c r="B40" t="s">
        <v>17</v>
      </c>
      <c r="C40" s="14">
        <v>0.11600000000000001</v>
      </c>
      <c r="D40" s="6">
        <v>0.114</v>
      </c>
      <c r="E40" s="9">
        <v>1.02</v>
      </c>
      <c r="F40" s="14">
        <v>0.106</v>
      </c>
      <c r="G40" s="6">
        <v>0.11899999999999999</v>
      </c>
      <c r="H40" s="9">
        <v>0.88900000000000001</v>
      </c>
      <c r="I40" s="14">
        <v>0.106</v>
      </c>
      <c r="J40" s="6">
        <v>0.11899999999999999</v>
      </c>
      <c r="K40" s="9">
        <v>0.88900000000000001</v>
      </c>
      <c r="L40" s="14">
        <v>0.106</v>
      </c>
      <c r="M40" s="6">
        <v>0.11899999999999999</v>
      </c>
      <c r="N40" s="9">
        <v>0.88900000000000001</v>
      </c>
      <c r="O40" s="14">
        <v>0.108</v>
      </c>
      <c r="P40" s="6">
        <v>0.113</v>
      </c>
      <c r="Q40" s="9">
        <v>0.95499999999999996</v>
      </c>
    </row>
    <row r="41" spans="1:17" x14ac:dyDescent="0.25">
      <c r="A41" s="40"/>
      <c r="B41" t="s">
        <v>18</v>
      </c>
      <c r="C41" s="14">
        <v>0.11600000000000001</v>
      </c>
      <c r="D41" s="6">
        <v>0.114</v>
      </c>
      <c r="E41" s="9">
        <v>1.02</v>
      </c>
      <c r="F41" s="14">
        <v>0.106</v>
      </c>
      <c r="G41" s="6">
        <v>0.11899999999999999</v>
      </c>
      <c r="H41" s="9">
        <v>0.88900000000000001</v>
      </c>
      <c r="I41" s="14">
        <v>0.106</v>
      </c>
      <c r="J41" s="6">
        <v>0.11899999999999999</v>
      </c>
      <c r="K41" s="9">
        <v>0.88900000000000001</v>
      </c>
      <c r="L41" s="14">
        <v>0.106</v>
      </c>
      <c r="M41" s="6">
        <v>0.11899999999999999</v>
      </c>
      <c r="N41" s="9">
        <v>0.88900000000000001</v>
      </c>
      <c r="O41" s="14">
        <v>0.108</v>
      </c>
      <c r="P41" s="6">
        <v>0.113</v>
      </c>
      <c r="Q41" s="9">
        <v>0.95499999999999996</v>
      </c>
    </row>
    <row r="42" spans="1:17" x14ac:dyDescent="0.25">
      <c r="A42" s="40"/>
      <c r="B42" t="s">
        <v>19</v>
      </c>
      <c r="C42" s="14">
        <v>0.113</v>
      </c>
      <c r="D42" s="6">
        <v>0.12</v>
      </c>
      <c r="E42" s="9">
        <v>0.93899999999999995</v>
      </c>
      <c r="F42" s="14">
        <v>0.105</v>
      </c>
      <c r="G42" s="6">
        <v>0.11</v>
      </c>
      <c r="H42" s="9">
        <v>0.96</v>
      </c>
      <c r="I42" s="14">
        <v>0.109</v>
      </c>
      <c r="J42" s="6">
        <v>0.109</v>
      </c>
      <c r="K42" s="9">
        <v>1.01</v>
      </c>
      <c r="L42" s="14">
        <v>0.10199999999999999</v>
      </c>
      <c r="M42" s="6">
        <v>0.11899999999999999</v>
      </c>
      <c r="N42" s="9">
        <v>0.85699999999999998</v>
      </c>
      <c r="O42" s="14">
        <v>0.114</v>
      </c>
      <c r="P42" s="6">
        <v>0.11799999999999999</v>
      </c>
      <c r="Q42" s="9">
        <v>0.96899999999999997</v>
      </c>
    </row>
    <row r="43" spans="1:17" x14ac:dyDescent="0.25">
      <c r="A43" s="40"/>
      <c r="B43" t="s">
        <v>20</v>
      </c>
      <c r="C43" s="14">
        <v>0.115</v>
      </c>
      <c r="D43" s="6">
        <v>0.104</v>
      </c>
      <c r="E43" s="9">
        <v>1.1100000000000001</v>
      </c>
      <c r="F43" s="14">
        <v>0.106</v>
      </c>
      <c r="G43" s="6">
        <v>0.11899999999999999</v>
      </c>
      <c r="H43" s="9">
        <v>0.88900000000000001</v>
      </c>
      <c r="I43" s="14">
        <v>0.106</v>
      </c>
      <c r="J43" s="6">
        <v>0.11899999999999999</v>
      </c>
      <c r="K43" s="9">
        <v>0.88900000000000001</v>
      </c>
      <c r="L43" s="14">
        <v>0.106</v>
      </c>
      <c r="M43" s="6">
        <v>0.11899999999999999</v>
      </c>
      <c r="N43" s="9">
        <v>0.88900000000000001</v>
      </c>
      <c r="O43" s="14">
        <v>0.109</v>
      </c>
      <c r="P43" s="6">
        <v>0.114</v>
      </c>
      <c r="Q43" s="9">
        <v>0.95799999999999996</v>
      </c>
    </row>
    <row r="44" spans="1:17" ht="15.75" thickBot="1" x14ac:dyDescent="0.3">
      <c r="A44" s="41"/>
      <c r="B44" s="4" t="s">
        <v>21</v>
      </c>
      <c r="C44" s="15">
        <v>0.113</v>
      </c>
      <c r="D44" s="7">
        <v>0.108</v>
      </c>
      <c r="E44" s="10">
        <v>1.05</v>
      </c>
      <c r="F44" s="15">
        <v>0.11899999999999999</v>
      </c>
      <c r="G44" s="7">
        <v>0.115</v>
      </c>
      <c r="H44" s="10">
        <v>1.03</v>
      </c>
      <c r="I44" s="15">
        <v>0.114</v>
      </c>
      <c r="J44" s="7">
        <v>0.108</v>
      </c>
      <c r="K44" s="10">
        <v>1.06</v>
      </c>
      <c r="L44" s="15">
        <v>0.11</v>
      </c>
      <c r="M44" s="7">
        <v>0.11</v>
      </c>
      <c r="N44" s="10">
        <v>1.01</v>
      </c>
      <c r="O44" s="15">
        <v>0.111</v>
      </c>
      <c r="P44" s="7">
        <v>0.111</v>
      </c>
      <c r="Q44" s="10">
        <v>1</v>
      </c>
    </row>
  </sheetData>
  <mergeCells count="3">
    <mergeCell ref="A3:A16"/>
    <mergeCell ref="A17:A30"/>
    <mergeCell ref="A31:A44"/>
  </mergeCells>
  <conditionalFormatting sqref="C31:C44">
    <cfRule type="top10" dxfId="96" priority="57" rank="1"/>
  </conditionalFormatting>
  <conditionalFormatting sqref="D31:D44">
    <cfRule type="top10" dxfId="95" priority="59" bottom="1" rank="1"/>
  </conditionalFormatting>
  <conditionalFormatting sqref="E31:E44">
    <cfRule type="top10" dxfId="94" priority="61" rank="1"/>
  </conditionalFormatting>
  <conditionalFormatting sqref="F31:F44">
    <cfRule type="top10" dxfId="93" priority="63" rank="1"/>
  </conditionalFormatting>
  <conditionalFormatting sqref="G31:G44">
    <cfRule type="top10" dxfId="92" priority="65" bottom="1" rank="1"/>
  </conditionalFormatting>
  <conditionalFormatting sqref="H31:H44">
    <cfRule type="top10" dxfId="91" priority="67" rank="1"/>
  </conditionalFormatting>
  <conditionalFormatting sqref="I31:I44">
    <cfRule type="top10" dxfId="90" priority="69" rank="1"/>
  </conditionalFormatting>
  <conditionalFormatting sqref="J31:J44">
    <cfRule type="top10" dxfId="89" priority="71" bottom="1" rank="1"/>
  </conditionalFormatting>
  <conditionalFormatting sqref="K31:K44">
    <cfRule type="top10" dxfId="88" priority="73" rank="1"/>
  </conditionalFormatting>
  <conditionalFormatting sqref="L31:L44">
    <cfRule type="top10" dxfId="87" priority="75" rank="1"/>
  </conditionalFormatting>
  <conditionalFormatting sqref="M31:M44">
    <cfRule type="top10" dxfId="86" priority="77" bottom="1" rank="1"/>
  </conditionalFormatting>
  <conditionalFormatting sqref="N31:N44">
    <cfRule type="top10" dxfId="85" priority="79" rank="1"/>
  </conditionalFormatting>
  <conditionalFormatting sqref="O31:O44">
    <cfRule type="top10" dxfId="84" priority="81" rank="1"/>
  </conditionalFormatting>
  <conditionalFormatting sqref="P31:P44">
    <cfRule type="top10" dxfId="83" priority="83" bottom="1" rank="1"/>
  </conditionalFormatting>
  <conditionalFormatting sqref="Q31:Q44">
    <cfRule type="top10" dxfId="82" priority="85" rank="1"/>
  </conditionalFormatting>
  <conditionalFormatting sqref="C17:C30">
    <cfRule type="top10" dxfId="81" priority="88" rank="1"/>
  </conditionalFormatting>
  <conditionalFormatting sqref="D17:D30">
    <cfRule type="top10" dxfId="80" priority="90" bottom="1" rank="1"/>
  </conditionalFormatting>
  <conditionalFormatting sqref="E17:E30">
    <cfRule type="top10" dxfId="79" priority="92" rank="1"/>
  </conditionalFormatting>
  <conditionalFormatting sqref="F17:F30">
    <cfRule type="top10" dxfId="78" priority="94" rank="1"/>
    <cfRule type="top10" dxfId="77" priority="95" rank="1"/>
  </conditionalFormatting>
  <conditionalFormatting sqref="G17:G30">
    <cfRule type="top10" dxfId="76" priority="98" bottom="1" rank="1"/>
  </conditionalFormatting>
  <conditionalFormatting sqref="H17:H30">
    <cfRule type="top10" dxfId="75" priority="100" rank="1"/>
  </conditionalFormatting>
  <conditionalFormatting sqref="I17:I30">
    <cfRule type="top10" dxfId="74" priority="102" rank="1"/>
    <cfRule type="top10" dxfId="73" priority="103" rank="1"/>
  </conditionalFormatting>
  <conditionalFormatting sqref="J17:J30">
    <cfRule type="top10" dxfId="72" priority="106" bottom="1" rank="1"/>
  </conditionalFormatting>
  <conditionalFormatting sqref="K17:K30">
    <cfRule type="top10" dxfId="71" priority="108" rank="1"/>
  </conditionalFormatting>
  <conditionalFormatting sqref="L17:L30">
    <cfRule type="top10" dxfId="70" priority="110" rank="1"/>
    <cfRule type="top10" dxfId="69" priority="111" rank="1"/>
  </conditionalFormatting>
  <conditionalFormatting sqref="M17:M30">
    <cfRule type="top10" dxfId="68" priority="114" bottom="1" rank="1"/>
  </conditionalFormatting>
  <conditionalFormatting sqref="N17:N30">
    <cfRule type="top10" dxfId="67" priority="116" rank="1"/>
  </conditionalFormatting>
  <conditionalFormatting sqref="O17:O30">
    <cfRule type="top10" dxfId="66" priority="118" rank="1"/>
    <cfRule type="top10" dxfId="65" priority="119" rank="1"/>
  </conditionalFormatting>
  <conditionalFormatting sqref="P17:P30">
    <cfRule type="top10" dxfId="64" priority="122" bottom="1" rank="1"/>
  </conditionalFormatting>
  <conditionalFormatting sqref="Q17:Q30">
    <cfRule type="top10" dxfId="63" priority="124" rank="1"/>
  </conditionalFormatting>
  <conditionalFormatting sqref="D3:D16">
    <cfRule type="top10" dxfId="62" priority="125" bottom="1" rank="1"/>
  </conditionalFormatting>
  <conditionalFormatting sqref="E3:E16">
    <cfRule type="top10" dxfId="61" priority="127" rank="1"/>
  </conditionalFormatting>
  <conditionalFormatting sqref="F3:F16">
    <cfRule type="top10" dxfId="60" priority="129" rank="1"/>
  </conditionalFormatting>
  <conditionalFormatting sqref="G3:G16">
    <cfRule type="top10" dxfId="59" priority="131" bottom="1" rank="1"/>
  </conditionalFormatting>
  <conditionalFormatting sqref="H3:H16">
    <cfRule type="top10" dxfId="58" priority="133" rank="1"/>
  </conditionalFormatting>
  <conditionalFormatting sqref="I3:I16">
    <cfRule type="top10" dxfId="57" priority="135" rank="1"/>
  </conditionalFormatting>
  <conditionalFormatting sqref="J3:J16">
    <cfRule type="top10" dxfId="56" priority="137" bottom="1" rank="1"/>
  </conditionalFormatting>
  <conditionalFormatting sqref="K3:K16">
    <cfRule type="top10" dxfId="55" priority="139" rank="1"/>
  </conditionalFormatting>
  <conditionalFormatting sqref="L3:L16">
    <cfRule type="top10" dxfId="54" priority="141" rank="1"/>
  </conditionalFormatting>
  <conditionalFormatting sqref="M3:M16">
    <cfRule type="top10" dxfId="53" priority="143" bottom="1" rank="1"/>
  </conditionalFormatting>
  <conditionalFormatting sqref="N3:N16">
    <cfRule type="top10" dxfId="52" priority="145" rank="1"/>
  </conditionalFormatting>
  <conditionalFormatting sqref="O3:O16">
    <cfRule type="top10" dxfId="51" priority="147" rank="1"/>
  </conditionalFormatting>
  <conditionalFormatting sqref="P3:P16">
    <cfRule type="top10" dxfId="50" priority="149" bottom="1" rank="1"/>
  </conditionalFormatting>
  <conditionalFormatting sqref="Q3:Q16">
    <cfRule type="top10" dxfId="49" priority="151" rank="1"/>
  </conditionalFormatting>
  <conditionalFormatting sqref="C3:C30">
    <cfRule type="top10" dxfId="48" priority="153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610C-D359-4367-B309-AE8107EE3913}">
  <dimension ref="A1:Z44"/>
  <sheetViews>
    <sheetView workbookViewId="0">
      <selection activeCell="Z11" sqref="W11:Z11"/>
    </sheetView>
  </sheetViews>
  <sheetFormatPr defaultRowHeight="15" x14ac:dyDescent="0.25"/>
  <cols>
    <col min="1" max="1" width="18" customWidth="1"/>
    <col min="2" max="2" width="40.140625" bestFit="1" customWidth="1"/>
    <col min="3" max="3" width="15.7109375" style="20" customWidth="1"/>
    <col min="4" max="4" width="15.7109375" style="21" customWidth="1"/>
    <col min="5" max="5" width="15.7109375" style="22" customWidth="1"/>
    <col min="6" max="6" width="15.7109375" style="20" customWidth="1"/>
    <col min="7" max="7" width="15.7109375" style="21" customWidth="1"/>
    <col min="8" max="8" width="15.7109375" style="22" customWidth="1"/>
    <col min="9" max="9" width="15.7109375" style="20" customWidth="1"/>
    <col min="10" max="10" width="15.7109375" style="21" customWidth="1"/>
    <col min="11" max="11" width="15.7109375" style="22" customWidth="1"/>
    <col min="12" max="12" width="15.7109375" style="20" customWidth="1"/>
    <col min="13" max="13" width="15.7109375" style="21" customWidth="1"/>
    <col min="14" max="14" width="15.7109375" style="22" customWidth="1"/>
    <col min="15" max="15" width="15.7109375" style="20" customWidth="1"/>
    <col min="16" max="16" width="15.7109375" style="21" customWidth="1"/>
    <col min="17" max="17" width="15.7109375" style="22" customWidth="1"/>
    <col min="18" max="18" width="14.5703125" customWidth="1"/>
    <col min="23" max="23" width="40.140625" bestFit="1" customWidth="1"/>
  </cols>
  <sheetData>
    <row r="1" spans="1:26" x14ac:dyDescent="0.25">
      <c r="C1" s="17" t="s">
        <v>0</v>
      </c>
      <c r="D1" s="18" t="s">
        <v>0</v>
      </c>
      <c r="E1" s="19" t="s">
        <v>0</v>
      </c>
      <c r="F1" s="17" t="s">
        <v>1</v>
      </c>
      <c r="G1" s="18" t="s">
        <v>1</v>
      </c>
      <c r="H1" s="19" t="s">
        <v>1</v>
      </c>
      <c r="I1" s="17" t="s">
        <v>2</v>
      </c>
      <c r="J1" s="18" t="s">
        <v>2</v>
      </c>
      <c r="K1" s="19" t="s">
        <v>2</v>
      </c>
      <c r="L1" s="17" t="s">
        <v>3</v>
      </c>
      <c r="M1" s="18" t="s">
        <v>3</v>
      </c>
      <c r="N1" s="19" t="s">
        <v>3</v>
      </c>
      <c r="O1" s="17" t="s">
        <v>4</v>
      </c>
      <c r="P1" s="18" t="s">
        <v>4</v>
      </c>
      <c r="Q1" s="19" t="s">
        <v>4</v>
      </c>
    </row>
    <row r="2" spans="1:26" ht="15.75" thickBot="1" x14ac:dyDescent="0.3">
      <c r="C2" s="20" t="s">
        <v>5</v>
      </c>
      <c r="D2" s="21" t="s">
        <v>6</v>
      </c>
      <c r="E2" s="22" t="s">
        <v>7</v>
      </c>
      <c r="F2" s="20" t="s">
        <v>5</v>
      </c>
      <c r="G2" s="21" t="s">
        <v>6</v>
      </c>
      <c r="H2" s="22" t="s">
        <v>7</v>
      </c>
      <c r="I2" s="20" t="s">
        <v>5</v>
      </c>
      <c r="J2" s="21" t="s">
        <v>6</v>
      </c>
      <c r="K2" s="22" t="s">
        <v>7</v>
      </c>
      <c r="L2" s="20" t="s">
        <v>5</v>
      </c>
      <c r="M2" s="21" t="s">
        <v>6</v>
      </c>
      <c r="N2" s="22" t="s">
        <v>7</v>
      </c>
      <c r="O2" s="20" t="s">
        <v>5</v>
      </c>
      <c r="P2" s="21" t="s">
        <v>6</v>
      </c>
      <c r="Q2" s="22" t="s">
        <v>7</v>
      </c>
      <c r="R2" s="16" t="s">
        <v>25</v>
      </c>
      <c r="S2" s="21" t="s">
        <v>26</v>
      </c>
      <c r="T2" s="21" t="s">
        <v>24</v>
      </c>
      <c r="X2" t="s">
        <v>25</v>
      </c>
      <c r="Y2" t="s">
        <v>26</v>
      </c>
      <c r="Z2" t="s">
        <v>24</v>
      </c>
    </row>
    <row r="3" spans="1:26" ht="15.75" thickBot="1" x14ac:dyDescent="0.3">
      <c r="A3" s="11" t="s">
        <v>8</v>
      </c>
      <c r="B3" s="1" t="s">
        <v>9</v>
      </c>
      <c r="C3" s="23">
        <f>IF(MAX(out_full2!C$3:C$16) = out_full2!C3, 1, 0)</f>
        <v>0</v>
      </c>
      <c r="D3" s="23">
        <f>IF(MIN(out_full2!D$3:D$16) = out_full2!D3, 1, 0)</f>
        <v>0</v>
      </c>
      <c r="E3" s="23">
        <f>IF(MAX(out_full2!E$3:E$16) = out_full2!E3, 1, 0)</f>
        <v>0</v>
      </c>
      <c r="F3" s="23">
        <f>IF(MAX(out_full2!F$3:F$16) = out_full2!F3, 1, 0)</f>
        <v>0</v>
      </c>
      <c r="G3" s="23">
        <f>IF(MIN(out_full2!G$3:G$16) = out_full2!G3, 1, 0)</f>
        <v>0</v>
      </c>
      <c r="H3" s="23">
        <f>IF(MAX(out_full2!H$3:H$16) = out_full2!H3, 1, 0)</f>
        <v>0</v>
      </c>
      <c r="I3" s="23">
        <f>IF(MAX(out_full2!I$3:I$16) = out_full2!I3, 1, 0)</f>
        <v>0</v>
      </c>
      <c r="J3" s="23">
        <f>IF(MIN(out_full2!J$3:J$16) = out_full2!J3, 1, 0)</f>
        <v>0</v>
      </c>
      <c r="K3" s="23">
        <f>IF(MAX(out_full2!K$3:K$16) = out_full2!K3, 1, 0)</f>
        <v>0</v>
      </c>
      <c r="L3" s="23">
        <f>IF(MAX(out_full2!L$3:L$16) = out_full2!L3, 1, 0)</f>
        <v>0</v>
      </c>
      <c r="M3" s="23">
        <f>IF(MIN(out_full2!M$3:M$16) = out_full2!M3, 1, 0)</f>
        <v>0</v>
      </c>
      <c r="N3" s="23">
        <f>IF(MAX(out_full2!N$3:N$16) = out_full2!N3, 1, 0)</f>
        <v>0</v>
      </c>
      <c r="O3" s="23">
        <f>IF(MAX(out_full2!O$3:O$16) = out_full2!O3, 1, 0)</f>
        <v>0</v>
      </c>
      <c r="P3" s="23">
        <f>IF(MIN(out_full2!P$3:P$16) = out_full2!P3, 1, 0)</f>
        <v>0</v>
      </c>
      <c r="Q3" s="23">
        <f>IF(MAX(out_full2!Q$3:Q$16) = out_full2!Q3, 1, 0)</f>
        <v>0</v>
      </c>
      <c r="R3" s="21">
        <f>C3+F3+I3+L3+O3</f>
        <v>0</v>
      </c>
      <c r="S3" s="21">
        <f>D3+G3+J3+M3+P3</f>
        <v>0</v>
      </c>
      <c r="T3" s="21">
        <f>E3+H3+K3+N3+Q3</f>
        <v>0</v>
      </c>
      <c r="W3" s="27" t="s">
        <v>9</v>
      </c>
      <c r="X3" s="26">
        <f>R3+R17+R31</f>
        <v>0</v>
      </c>
      <c r="Y3" s="26">
        <f>S3+S17+S31</f>
        <v>0</v>
      </c>
      <c r="Z3" s="26">
        <f>T3+T17+T31</f>
        <v>0</v>
      </c>
    </row>
    <row r="4" spans="1:26" ht="15.75" thickBot="1" x14ac:dyDescent="0.3">
      <c r="A4" s="12"/>
      <c r="B4" t="s">
        <v>10</v>
      </c>
      <c r="C4" s="23">
        <f>IF(MAX(out_full2!C$3:C$16) = out_full2!C4, 1, 0)</f>
        <v>0</v>
      </c>
      <c r="D4" s="23">
        <f>IF(MIN(out_full2!D$3:D$16) = out_full2!D4, 1, 0)</f>
        <v>0</v>
      </c>
      <c r="E4" s="23">
        <f>IF(MAX(out_full2!E$3:E$16) = out_full2!E4, 1, 0)</f>
        <v>0</v>
      </c>
      <c r="F4" s="23">
        <f>IF(MAX(out_full2!F$3:F$16) = out_full2!F4, 1, 0)</f>
        <v>0</v>
      </c>
      <c r="G4" s="23">
        <f>IF(MIN(out_full2!G$3:G$16) = out_full2!G4, 1, 0)</f>
        <v>1</v>
      </c>
      <c r="H4" s="23">
        <f>IF(MAX(out_full2!H$3:H$16) = out_full2!H4, 1, 0)</f>
        <v>0</v>
      </c>
      <c r="I4" s="23">
        <f>IF(MAX(out_full2!I$3:I$16) = out_full2!I4, 1, 0)</f>
        <v>0</v>
      </c>
      <c r="J4" s="23">
        <f>IF(MIN(out_full2!J$3:J$16) = out_full2!J4, 1, 0)</f>
        <v>0</v>
      </c>
      <c r="K4" s="23">
        <f>IF(MAX(out_full2!K$3:K$16) = out_full2!K4, 1, 0)</f>
        <v>0</v>
      </c>
      <c r="L4" s="23">
        <f>IF(MAX(out_full2!L$3:L$16) = out_full2!L4, 1, 0)</f>
        <v>0</v>
      </c>
      <c r="M4" s="23">
        <f>IF(MIN(out_full2!M$3:M$16) = out_full2!M4, 1, 0)</f>
        <v>0</v>
      </c>
      <c r="N4" s="23">
        <f>IF(MAX(out_full2!N$3:N$16) = out_full2!N4, 1, 0)</f>
        <v>1</v>
      </c>
      <c r="O4" s="23">
        <f>IF(MAX(out_full2!O$3:O$16) = out_full2!O4, 1, 0)</f>
        <v>0</v>
      </c>
      <c r="P4" s="23">
        <f>IF(MIN(out_full2!P$3:P$16) = out_full2!P4, 1, 0)</f>
        <v>1</v>
      </c>
      <c r="Q4" s="23">
        <f>IF(MAX(out_full2!Q$3:Q$16) = out_full2!Q4, 1, 0)</f>
        <v>1</v>
      </c>
      <c r="R4" s="21">
        <f t="shared" ref="R4:R44" si="0">C4+F4+I4+L4+O4</f>
        <v>0</v>
      </c>
      <c r="S4" s="21">
        <f t="shared" ref="S4:S44" si="1">D4+G4+J4+M4+P4</f>
        <v>2</v>
      </c>
      <c r="T4" s="21">
        <f t="shared" ref="T4:T44" si="2">E4+H4+K4+N4+Q4</f>
        <v>2</v>
      </c>
      <c r="W4" s="25" t="s">
        <v>10</v>
      </c>
      <c r="X4" s="26">
        <f t="shared" ref="X4:X16" si="3">R4+R18+R32</f>
        <v>1</v>
      </c>
      <c r="Y4" s="26">
        <f t="shared" ref="Y4:Y16" si="4">S4+S18+S32</f>
        <v>3</v>
      </c>
      <c r="Z4" s="26">
        <f t="shared" ref="Z4:Z16" si="5">T4+T18+T32</f>
        <v>3</v>
      </c>
    </row>
    <row r="5" spans="1:26" ht="15.75" thickBot="1" x14ac:dyDescent="0.3">
      <c r="A5" s="12"/>
      <c r="B5" t="s">
        <v>27</v>
      </c>
      <c r="C5" s="23">
        <f>IF(MAX(out_full2!C$3:C$16) = out_full2!C5, 1, 0)</f>
        <v>0</v>
      </c>
      <c r="D5" s="23">
        <f>IF(MIN(out_full2!D$3:D$16) = out_full2!D5, 1, 0)</f>
        <v>0</v>
      </c>
      <c r="E5" s="23">
        <f>IF(MAX(out_full2!E$3:E$16) = out_full2!E5, 1, 0)</f>
        <v>0</v>
      </c>
      <c r="F5" s="23">
        <f>IF(MAX(out_full2!F$3:F$16) = out_full2!F5, 1, 0)</f>
        <v>1</v>
      </c>
      <c r="G5" s="23">
        <f>IF(MIN(out_full2!G$3:G$16) = out_full2!G5, 1, 0)</f>
        <v>1</v>
      </c>
      <c r="H5" s="23">
        <f>IF(MAX(out_full2!H$3:H$16) = out_full2!H5, 1, 0)</f>
        <v>1</v>
      </c>
      <c r="I5" s="23">
        <f>IF(MAX(out_full2!I$3:I$16) = out_full2!I5, 1, 0)</f>
        <v>1</v>
      </c>
      <c r="J5" s="23">
        <f>IF(MIN(out_full2!J$3:J$16) = out_full2!J5, 1, 0)</f>
        <v>0</v>
      </c>
      <c r="K5" s="23">
        <f>IF(MAX(out_full2!K$3:K$16) = out_full2!K5, 1, 0)</f>
        <v>0</v>
      </c>
      <c r="L5" s="23">
        <f>IF(MAX(out_full2!L$3:L$16) = out_full2!L5, 1, 0)</f>
        <v>1</v>
      </c>
      <c r="M5" s="23">
        <f>IF(MIN(out_full2!M$3:M$16) = out_full2!M5, 1, 0)</f>
        <v>0</v>
      </c>
      <c r="N5" s="23">
        <f>IF(MAX(out_full2!N$3:N$16) = out_full2!N5, 1, 0)</f>
        <v>0</v>
      </c>
      <c r="O5" s="23">
        <f>IF(MAX(out_full2!O$3:O$16) = out_full2!O5, 1, 0)</f>
        <v>1</v>
      </c>
      <c r="P5" s="23">
        <f>IF(MIN(out_full2!P$3:P$16) = out_full2!P5, 1, 0)</f>
        <v>0</v>
      </c>
      <c r="Q5" s="23">
        <f>IF(MAX(out_full2!Q$3:Q$16) = out_full2!Q5, 1, 0)</f>
        <v>0</v>
      </c>
      <c r="R5" s="21">
        <f t="shared" si="0"/>
        <v>4</v>
      </c>
      <c r="S5" s="21">
        <f t="shared" si="1"/>
        <v>1</v>
      </c>
      <c r="T5" s="21">
        <f t="shared" si="2"/>
        <v>1</v>
      </c>
      <c r="W5" s="25" t="s">
        <v>27</v>
      </c>
      <c r="X5" s="26">
        <f t="shared" si="3"/>
        <v>12</v>
      </c>
      <c r="Y5" s="26">
        <f t="shared" si="4"/>
        <v>2</v>
      </c>
      <c r="Z5" s="26">
        <f t="shared" si="5"/>
        <v>5</v>
      </c>
    </row>
    <row r="6" spans="1:26" ht="15.75" thickBot="1" x14ac:dyDescent="0.3">
      <c r="A6" s="12"/>
      <c r="B6" t="s">
        <v>11</v>
      </c>
      <c r="C6" s="23">
        <f>IF(MAX(out_full2!C$3:C$16) = out_full2!C6, 1, 0)</f>
        <v>0</v>
      </c>
      <c r="D6" s="23">
        <f>IF(MIN(out_full2!D$3:D$16) = out_full2!D6, 1, 0)</f>
        <v>0</v>
      </c>
      <c r="E6" s="23">
        <f>IF(MAX(out_full2!E$3:E$16) = out_full2!E6, 1, 0)</f>
        <v>0</v>
      </c>
      <c r="F6" s="23">
        <f>IF(MAX(out_full2!F$3:F$16) = out_full2!F6, 1, 0)</f>
        <v>0</v>
      </c>
      <c r="G6" s="23">
        <f>IF(MIN(out_full2!G$3:G$16) = out_full2!G6, 1, 0)</f>
        <v>0</v>
      </c>
      <c r="H6" s="23">
        <f>IF(MAX(out_full2!H$3:H$16) = out_full2!H6, 1, 0)</f>
        <v>0</v>
      </c>
      <c r="I6" s="23">
        <f>IF(MAX(out_full2!I$3:I$16) = out_full2!I6, 1, 0)</f>
        <v>0</v>
      </c>
      <c r="J6" s="23">
        <f>IF(MIN(out_full2!J$3:J$16) = out_full2!J6, 1, 0)</f>
        <v>0</v>
      </c>
      <c r="K6" s="23">
        <f>IF(MAX(out_full2!K$3:K$16) = out_full2!K6, 1, 0)</f>
        <v>0</v>
      </c>
      <c r="L6" s="23">
        <f>IF(MAX(out_full2!L$3:L$16) = out_full2!L6, 1, 0)</f>
        <v>0</v>
      </c>
      <c r="M6" s="23">
        <f>IF(MIN(out_full2!M$3:M$16) = out_full2!M6, 1, 0)</f>
        <v>0</v>
      </c>
      <c r="N6" s="23">
        <f>IF(MAX(out_full2!N$3:N$16) = out_full2!N6, 1, 0)</f>
        <v>0</v>
      </c>
      <c r="O6" s="23">
        <f>IF(MAX(out_full2!O$3:O$16) = out_full2!O6, 1, 0)</f>
        <v>0</v>
      </c>
      <c r="P6" s="23">
        <f>IF(MIN(out_full2!P$3:P$16) = out_full2!P6, 1, 0)</f>
        <v>0</v>
      </c>
      <c r="Q6" s="23">
        <f>IF(MAX(out_full2!Q$3:Q$16) = out_full2!Q6, 1, 0)</f>
        <v>0</v>
      </c>
      <c r="R6" s="21">
        <f t="shared" si="0"/>
        <v>0</v>
      </c>
      <c r="S6" s="21">
        <f t="shared" si="1"/>
        <v>0</v>
      </c>
      <c r="T6" s="21">
        <f t="shared" si="2"/>
        <v>0</v>
      </c>
      <c r="W6" t="s">
        <v>11</v>
      </c>
      <c r="X6" s="26">
        <f t="shared" si="3"/>
        <v>0</v>
      </c>
      <c r="Y6" s="26">
        <f t="shared" si="4"/>
        <v>0</v>
      </c>
      <c r="Z6" s="26">
        <f t="shared" si="5"/>
        <v>0</v>
      </c>
    </row>
    <row r="7" spans="1:26" ht="15.75" thickBot="1" x14ac:dyDescent="0.3">
      <c r="A7" s="12"/>
      <c r="B7" t="s">
        <v>12</v>
      </c>
      <c r="C7" s="23">
        <f>IF(MAX(out_full2!C$3:C$16) = out_full2!C7, 1, 0)</f>
        <v>0</v>
      </c>
      <c r="D7" s="23">
        <f>IF(MIN(out_full2!D$3:D$16) = out_full2!D7, 1, 0)</f>
        <v>0</v>
      </c>
      <c r="E7" s="23">
        <f>IF(MAX(out_full2!E$3:E$16) = out_full2!E7, 1, 0)</f>
        <v>0</v>
      </c>
      <c r="F7" s="23">
        <f>IF(MAX(out_full2!F$3:F$16) = out_full2!F7, 1, 0)</f>
        <v>0</v>
      </c>
      <c r="G7" s="23">
        <f>IF(MIN(out_full2!G$3:G$16) = out_full2!G7, 1, 0)</f>
        <v>0</v>
      </c>
      <c r="H7" s="23">
        <f>IF(MAX(out_full2!H$3:H$16) = out_full2!H7, 1, 0)</f>
        <v>0</v>
      </c>
      <c r="I7" s="23">
        <f>IF(MAX(out_full2!I$3:I$16) = out_full2!I7, 1, 0)</f>
        <v>0</v>
      </c>
      <c r="J7" s="23">
        <f>IF(MIN(out_full2!J$3:J$16) = out_full2!J7, 1, 0)</f>
        <v>0</v>
      </c>
      <c r="K7" s="23">
        <f>IF(MAX(out_full2!K$3:K$16) = out_full2!K7, 1, 0)</f>
        <v>0</v>
      </c>
      <c r="L7" s="23">
        <f>IF(MAX(out_full2!L$3:L$16) = out_full2!L7, 1, 0)</f>
        <v>0</v>
      </c>
      <c r="M7" s="23">
        <f>IF(MIN(out_full2!M$3:M$16) = out_full2!M7, 1, 0)</f>
        <v>0</v>
      </c>
      <c r="N7" s="23">
        <f>IF(MAX(out_full2!N$3:N$16) = out_full2!N7, 1, 0)</f>
        <v>0</v>
      </c>
      <c r="O7" s="23">
        <f>IF(MAX(out_full2!O$3:O$16) = out_full2!O7, 1, 0)</f>
        <v>0</v>
      </c>
      <c r="P7" s="23">
        <f>IF(MIN(out_full2!P$3:P$16) = out_full2!P7, 1, 0)</f>
        <v>0</v>
      </c>
      <c r="Q7" s="23">
        <f>IF(MAX(out_full2!Q$3:Q$16) = out_full2!Q7, 1, 0)</f>
        <v>0</v>
      </c>
      <c r="R7" s="21">
        <f t="shared" si="0"/>
        <v>0</v>
      </c>
      <c r="S7" s="21">
        <f t="shared" si="1"/>
        <v>0</v>
      </c>
      <c r="T7" s="21">
        <f t="shared" si="2"/>
        <v>0</v>
      </c>
      <c r="W7" t="s">
        <v>12</v>
      </c>
      <c r="X7" s="26">
        <f t="shared" si="3"/>
        <v>0</v>
      </c>
      <c r="Y7" s="26">
        <f t="shared" si="4"/>
        <v>0</v>
      </c>
      <c r="Z7" s="26">
        <f t="shared" si="5"/>
        <v>0</v>
      </c>
    </row>
    <row r="8" spans="1:26" ht="15.75" thickBot="1" x14ac:dyDescent="0.3">
      <c r="A8" s="12"/>
      <c r="B8" t="s">
        <v>13</v>
      </c>
      <c r="C8" s="23">
        <f>IF(MAX(out_full2!C$3:C$16) = out_full2!C8, 1, 0)</f>
        <v>1</v>
      </c>
      <c r="D8" s="23">
        <f>IF(MIN(out_full2!D$3:D$16) = out_full2!D8, 1, 0)</f>
        <v>0</v>
      </c>
      <c r="E8" s="23">
        <f>IF(MAX(out_full2!E$3:E$16) = out_full2!E8, 1, 0)</f>
        <v>0</v>
      </c>
      <c r="F8" s="23">
        <f>IF(MAX(out_full2!F$3:F$16) = out_full2!F8, 1, 0)</f>
        <v>0</v>
      </c>
      <c r="G8" s="23">
        <f>IF(MIN(out_full2!G$3:G$16) = out_full2!G8, 1, 0)</f>
        <v>0</v>
      </c>
      <c r="H8" s="23">
        <f>IF(MAX(out_full2!H$3:H$16) = out_full2!H8, 1, 0)</f>
        <v>0</v>
      </c>
      <c r="I8" s="23">
        <f>IF(MAX(out_full2!I$3:I$16) = out_full2!I8, 1, 0)</f>
        <v>0</v>
      </c>
      <c r="J8" s="23">
        <f>IF(MIN(out_full2!J$3:J$16) = out_full2!J8, 1, 0)</f>
        <v>0</v>
      </c>
      <c r="K8" s="23">
        <f>IF(MAX(out_full2!K$3:K$16) = out_full2!K8, 1, 0)</f>
        <v>0</v>
      </c>
      <c r="L8" s="23">
        <f>IF(MAX(out_full2!L$3:L$16) = out_full2!L8, 1, 0)</f>
        <v>0</v>
      </c>
      <c r="M8" s="23">
        <f>IF(MIN(out_full2!M$3:M$16) = out_full2!M8, 1, 0)</f>
        <v>0</v>
      </c>
      <c r="N8" s="23">
        <f>IF(MAX(out_full2!N$3:N$16) = out_full2!N8, 1, 0)</f>
        <v>0</v>
      </c>
      <c r="O8" s="23">
        <f>IF(MAX(out_full2!O$3:O$16) = out_full2!O8, 1, 0)</f>
        <v>0</v>
      </c>
      <c r="P8" s="23">
        <f>IF(MIN(out_full2!P$3:P$16) = out_full2!P8, 1, 0)</f>
        <v>0</v>
      </c>
      <c r="Q8" s="23">
        <f>IF(MAX(out_full2!Q$3:Q$16) = out_full2!Q8, 1, 0)</f>
        <v>0</v>
      </c>
      <c r="R8" s="21">
        <f t="shared" si="0"/>
        <v>1</v>
      </c>
      <c r="S8" s="21">
        <f t="shared" si="1"/>
        <v>0</v>
      </c>
      <c r="T8" s="21">
        <f t="shared" si="2"/>
        <v>0</v>
      </c>
      <c r="W8" t="s">
        <v>13</v>
      </c>
      <c r="X8" s="26">
        <f t="shared" si="3"/>
        <v>1</v>
      </c>
      <c r="Y8" s="26">
        <f t="shared" si="4"/>
        <v>0</v>
      </c>
      <c r="Z8" s="26">
        <f t="shared" si="5"/>
        <v>0</v>
      </c>
    </row>
    <row r="9" spans="1:26" ht="15.75" thickBot="1" x14ac:dyDescent="0.3">
      <c r="A9" s="12"/>
      <c r="B9" t="s">
        <v>14</v>
      </c>
      <c r="C9" s="23">
        <f>IF(MAX(out_full2!C$3:C$16) = out_full2!C9, 1, 0)</f>
        <v>0</v>
      </c>
      <c r="D9" s="23">
        <f>IF(MIN(out_full2!D$3:D$16) = out_full2!D9, 1, 0)</f>
        <v>0</v>
      </c>
      <c r="E9" s="23">
        <f>IF(MAX(out_full2!E$3:E$16) = out_full2!E9, 1, 0)</f>
        <v>0</v>
      </c>
      <c r="F9" s="23">
        <f>IF(MAX(out_full2!F$3:F$16) = out_full2!F9, 1, 0)</f>
        <v>0</v>
      </c>
      <c r="G9" s="23">
        <f>IF(MIN(out_full2!G$3:G$16) = out_full2!G9, 1, 0)</f>
        <v>0</v>
      </c>
      <c r="H9" s="23">
        <f>IF(MAX(out_full2!H$3:H$16) = out_full2!H9, 1, 0)</f>
        <v>0</v>
      </c>
      <c r="I9" s="23">
        <f>IF(MAX(out_full2!I$3:I$16) = out_full2!I9, 1, 0)</f>
        <v>0</v>
      </c>
      <c r="J9" s="23">
        <f>IF(MIN(out_full2!J$3:J$16) = out_full2!J9, 1, 0)</f>
        <v>0</v>
      </c>
      <c r="K9" s="23">
        <f>IF(MAX(out_full2!K$3:K$16) = out_full2!K9, 1, 0)</f>
        <v>0</v>
      </c>
      <c r="L9" s="23">
        <f>IF(MAX(out_full2!L$3:L$16) = out_full2!L9, 1, 0)</f>
        <v>0</v>
      </c>
      <c r="M9" s="23">
        <f>IF(MIN(out_full2!M$3:M$16) = out_full2!M9, 1, 0)</f>
        <v>0</v>
      </c>
      <c r="N9" s="23">
        <f>IF(MAX(out_full2!N$3:N$16) = out_full2!N9, 1, 0)</f>
        <v>0</v>
      </c>
      <c r="O9" s="23">
        <f>IF(MAX(out_full2!O$3:O$16) = out_full2!O9, 1, 0)</f>
        <v>0</v>
      </c>
      <c r="P9" s="23">
        <f>IF(MIN(out_full2!P$3:P$16) = out_full2!P9, 1, 0)</f>
        <v>0</v>
      </c>
      <c r="Q9" s="23">
        <f>IF(MAX(out_full2!Q$3:Q$16) = out_full2!Q9, 1, 0)</f>
        <v>0</v>
      </c>
      <c r="R9" s="21">
        <f t="shared" si="0"/>
        <v>0</v>
      </c>
      <c r="S9" s="21">
        <f t="shared" si="1"/>
        <v>0</v>
      </c>
      <c r="T9" s="21">
        <f t="shared" si="2"/>
        <v>0</v>
      </c>
      <c r="W9" t="s">
        <v>14</v>
      </c>
      <c r="X9" s="26">
        <f t="shared" si="3"/>
        <v>0</v>
      </c>
      <c r="Y9" s="26">
        <f t="shared" si="4"/>
        <v>0</v>
      </c>
      <c r="Z9" s="26">
        <f t="shared" si="5"/>
        <v>0</v>
      </c>
    </row>
    <row r="10" spans="1:26" ht="15.75" thickBot="1" x14ac:dyDescent="0.3">
      <c r="A10" s="12"/>
      <c r="B10" t="s">
        <v>15</v>
      </c>
      <c r="C10" s="23">
        <f>IF(MAX(out_full2!C$3:C$16) = out_full2!C10, 1, 0)</f>
        <v>0</v>
      </c>
      <c r="D10" s="23">
        <f>IF(MIN(out_full2!D$3:D$16) = out_full2!D10, 1, 0)</f>
        <v>0</v>
      </c>
      <c r="E10" s="23">
        <f>IF(MAX(out_full2!E$3:E$16) = out_full2!E10, 1, 0)</f>
        <v>0</v>
      </c>
      <c r="F10" s="23">
        <f>IF(MAX(out_full2!F$3:F$16) = out_full2!F10, 1, 0)</f>
        <v>0</v>
      </c>
      <c r="G10" s="23">
        <f>IF(MIN(out_full2!G$3:G$16) = out_full2!G10, 1, 0)</f>
        <v>0</v>
      </c>
      <c r="H10" s="23">
        <f>IF(MAX(out_full2!H$3:H$16) = out_full2!H10, 1, 0)</f>
        <v>0</v>
      </c>
      <c r="I10" s="23">
        <f>IF(MAX(out_full2!I$3:I$16) = out_full2!I10, 1, 0)</f>
        <v>0</v>
      </c>
      <c r="J10" s="23">
        <f>IF(MIN(out_full2!J$3:J$16) = out_full2!J10, 1, 0)</f>
        <v>0</v>
      </c>
      <c r="K10" s="23">
        <f>IF(MAX(out_full2!K$3:K$16) = out_full2!K10, 1, 0)</f>
        <v>0</v>
      </c>
      <c r="L10" s="23">
        <f>IF(MAX(out_full2!L$3:L$16) = out_full2!L10, 1, 0)</f>
        <v>0</v>
      </c>
      <c r="M10" s="23">
        <f>IF(MIN(out_full2!M$3:M$16) = out_full2!M10, 1, 0)</f>
        <v>0</v>
      </c>
      <c r="N10" s="23">
        <f>IF(MAX(out_full2!N$3:N$16) = out_full2!N10, 1, 0)</f>
        <v>0</v>
      </c>
      <c r="O10" s="23">
        <f>IF(MAX(out_full2!O$3:O$16) = out_full2!O10, 1, 0)</f>
        <v>0</v>
      </c>
      <c r="P10" s="23">
        <f>IF(MIN(out_full2!P$3:P$16) = out_full2!P10, 1, 0)</f>
        <v>0</v>
      </c>
      <c r="Q10" s="23">
        <f>IF(MAX(out_full2!Q$3:Q$16) = out_full2!Q10, 1, 0)</f>
        <v>0</v>
      </c>
      <c r="R10" s="21">
        <f t="shared" si="0"/>
        <v>0</v>
      </c>
      <c r="S10" s="21">
        <f t="shared" si="1"/>
        <v>0</v>
      </c>
      <c r="T10" s="21">
        <f t="shared" si="2"/>
        <v>0</v>
      </c>
      <c r="W10" s="25" t="s">
        <v>15</v>
      </c>
      <c r="X10" s="26">
        <f t="shared" si="3"/>
        <v>1</v>
      </c>
      <c r="Y10" s="26">
        <f t="shared" si="4"/>
        <v>1</v>
      </c>
      <c r="Z10" s="26">
        <f t="shared" si="5"/>
        <v>0</v>
      </c>
    </row>
    <row r="11" spans="1:26" ht="15.75" thickBot="1" x14ac:dyDescent="0.3">
      <c r="A11" s="12"/>
      <c r="B11" t="s">
        <v>16</v>
      </c>
      <c r="C11" s="23">
        <f>IF(MAX(out_full2!C$3:C$16) = out_full2!C11, 1, 0)</f>
        <v>0</v>
      </c>
      <c r="D11" s="23">
        <f>IF(MIN(out_full2!D$3:D$16) = out_full2!D11, 1, 0)</f>
        <v>0</v>
      </c>
      <c r="E11" s="23">
        <f>IF(MAX(out_full2!E$3:E$16) = out_full2!E11, 1, 0)</f>
        <v>0</v>
      </c>
      <c r="F11" s="23">
        <f>IF(MAX(out_full2!F$3:F$16) = out_full2!F11, 1, 0)</f>
        <v>0</v>
      </c>
      <c r="G11" s="23">
        <f>IF(MIN(out_full2!G$3:G$16) = out_full2!G11, 1, 0)</f>
        <v>0</v>
      </c>
      <c r="H11" s="23">
        <f>IF(MAX(out_full2!H$3:H$16) = out_full2!H11, 1, 0)</f>
        <v>0</v>
      </c>
      <c r="I11" s="23">
        <f>IF(MAX(out_full2!I$3:I$16) = out_full2!I11, 1, 0)</f>
        <v>0</v>
      </c>
      <c r="J11" s="23">
        <f>IF(MIN(out_full2!J$3:J$16) = out_full2!J11, 1, 0)</f>
        <v>1</v>
      </c>
      <c r="K11" s="23">
        <f>IF(MAX(out_full2!K$3:K$16) = out_full2!K11, 1, 0)</f>
        <v>1</v>
      </c>
      <c r="L11" s="23">
        <f>IF(MAX(out_full2!L$3:L$16) = out_full2!L11, 1, 0)</f>
        <v>0</v>
      </c>
      <c r="M11" s="23">
        <f>IF(MIN(out_full2!M$3:M$16) = out_full2!M11, 1, 0)</f>
        <v>1</v>
      </c>
      <c r="N11" s="23">
        <f>IF(MAX(out_full2!N$3:N$16) = out_full2!N11, 1, 0)</f>
        <v>0</v>
      </c>
      <c r="O11" s="23">
        <f>IF(MAX(out_full2!O$3:O$16) = out_full2!O11, 1, 0)</f>
        <v>0</v>
      </c>
      <c r="P11" s="23">
        <f>IF(MIN(out_full2!P$3:P$16) = out_full2!P11, 1, 0)</f>
        <v>0</v>
      </c>
      <c r="Q11" s="23">
        <f>IF(MAX(out_full2!Q$3:Q$16) = out_full2!Q11, 1, 0)</f>
        <v>0</v>
      </c>
      <c r="R11" s="21">
        <f t="shared" si="0"/>
        <v>0</v>
      </c>
      <c r="S11" s="21">
        <f t="shared" si="1"/>
        <v>2</v>
      </c>
      <c r="T11" s="21">
        <f t="shared" si="2"/>
        <v>1</v>
      </c>
      <c r="W11" t="s">
        <v>16</v>
      </c>
      <c r="X11" s="26">
        <f t="shared" si="3"/>
        <v>1</v>
      </c>
      <c r="Y11" s="26">
        <f t="shared" si="4"/>
        <v>4</v>
      </c>
      <c r="Z11" s="26">
        <f t="shared" si="5"/>
        <v>4</v>
      </c>
    </row>
    <row r="12" spans="1:26" ht="15.75" thickBot="1" x14ac:dyDescent="0.3">
      <c r="A12" s="12"/>
      <c r="B12" t="s">
        <v>17</v>
      </c>
      <c r="C12" s="23">
        <f>IF(MAX(out_full2!C$3:C$16) = out_full2!C12, 1, 0)</f>
        <v>0</v>
      </c>
      <c r="D12" s="23">
        <f>IF(MIN(out_full2!D$3:D$16) = out_full2!D12, 1, 0)</f>
        <v>1</v>
      </c>
      <c r="E12" s="23">
        <f>IF(MAX(out_full2!E$3:E$16) = out_full2!E12, 1, 0)</f>
        <v>1</v>
      </c>
      <c r="F12" s="23">
        <f>IF(MAX(out_full2!F$3:F$16) = out_full2!F12, 1, 0)</f>
        <v>0</v>
      </c>
      <c r="G12" s="23">
        <f>IF(MIN(out_full2!G$3:G$16) = out_full2!G12, 1, 0)</f>
        <v>0</v>
      </c>
      <c r="H12" s="23">
        <f>IF(MAX(out_full2!H$3:H$16) = out_full2!H12, 1, 0)</f>
        <v>0</v>
      </c>
      <c r="I12" s="23">
        <f>IF(MAX(out_full2!I$3:I$16) = out_full2!I12, 1, 0)</f>
        <v>0</v>
      </c>
      <c r="J12" s="23">
        <f>IF(MIN(out_full2!J$3:J$16) = out_full2!J12, 1, 0)</f>
        <v>0</v>
      </c>
      <c r="K12" s="23">
        <f>IF(MAX(out_full2!K$3:K$16) = out_full2!K12, 1, 0)</f>
        <v>0</v>
      </c>
      <c r="L12" s="23">
        <f>IF(MAX(out_full2!L$3:L$16) = out_full2!L12, 1, 0)</f>
        <v>0</v>
      </c>
      <c r="M12" s="23">
        <f>IF(MIN(out_full2!M$3:M$16) = out_full2!M12, 1, 0)</f>
        <v>0</v>
      </c>
      <c r="N12" s="23">
        <f>IF(MAX(out_full2!N$3:N$16) = out_full2!N12, 1, 0)</f>
        <v>0</v>
      </c>
      <c r="O12" s="23">
        <f>IF(MAX(out_full2!O$3:O$16) = out_full2!O12, 1, 0)</f>
        <v>0</v>
      </c>
      <c r="P12" s="23">
        <f>IF(MIN(out_full2!P$3:P$16) = out_full2!P12, 1, 0)</f>
        <v>0</v>
      </c>
      <c r="Q12" s="23">
        <f>IF(MAX(out_full2!Q$3:Q$16) = out_full2!Q12, 1, 0)</f>
        <v>0</v>
      </c>
      <c r="R12" s="21">
        <f t="shared" si="0"/>
        <v>0</v>
      </c>
      <c r="S12" s="21">
        <f t="shared" si="1"/>
        <v>1</v>
      </c>
      <c r="T12" s="21">
        <f t="shared" si="2"/>
        <v>1</v>
      </c>
      <c r="W12" t="s">
        <v>17</v>
      </c>
      <c r="X12" s="26">
        <f t="shared" si="3"/>
        <v>0</v>
      </c>
      <c r="Y12" s="26">
        <f t="shared" si="4"/>
        <v>1</v>
      </c>
      <c r="Z12" s="26">
        <f t="shared" si="5"/>
        <v>1</v>
      </c>
    </row>
    <row r="13" spans="1:26" ht="15.75" thickBot="1" x14ac:dyDescent="0.3">
      <c r="A13" s="12"/>
      <c r="B13" t="s">
        <v>18</v>
      </c>
      <c r="C13" s="23">
        <f>IF(MAX(out_full2!C$3:C$16) = out_full2!C13, 1, 0)</f>
        <v>0</v>
      </c>
      <c r="D13" s="23">
        <f>IF(MIN(out_full2!D$3:D$16) = out_full2!D13, 1, 0)</f>
        <v>1</v>
      </c>
      <c r="E13" s="23">
        <f>IF(MAX(out_full2!E$3:E$16) = out_full2!E13, 1, 0)</f>
        <v>1</v>
      </c>
      <c r="F13" s="23">
        <f>IF(MAX(out_full2!F$3:F$16) = out_full2!F13, 1, 0)</f>
        <v>0</v>
      </c>
      <c r="G13" s="23">
        <f>IF(MIN(out_full2!G$3:G$16) = out_full2!G13, 1, 0)</f>
        <v>0</v>
      </c>
      <c r="H13" s="23">
        <f>IF(MAX(out_full2!H$3:H$16) = out_full2!H13, 1, 0)</f>
        <v>0</v>
      </c>
      <c r="I13" s="23">
        <f>IF(MAX(out_full2!I$3:I$16) = out_full2!I13, 1, 0)</f>
        <v>0</v>
      </c>
      <c r="J13" s="23">
        <f>IF(MIN(out_full2!J$3:J$16) = out_full2!J13, 1, 0)</f>
        <v>0</v>
      </c>
      <c r="K13" s="23">
        <f>IF(MAX(out_full2!K$3:K$16) = out_full2!K13, 1, 0)</f>
        <v>0</v>
      </c>
      <c r="L13" s="23">
        <f>IF(MAX(out_full2!L$3:L$16) = out_full2!L13, 1, 0)</f>
        <v>0</v>
      </c>
      <c r="M13" s="23">
        <f>IF(MIN(out_full2!M$3:M$16) = out_full2!M13, 1, 0)</f>
        <v>0</v>
      </c>
      <c r="N13" s="23">
        <f>IF(MAX(out_full2!N$3:N$16) = out_full2!N13, 1, 0)</f>
        <v>0</v>
      </c>
      <c r="O13" s="23">
        <f>IF(MAX(out_full2!O$3:O$16) = out_full2!O13, 1, 0)</f>
        <v>0</v>
      </c>
      <c r="P13" s="23">
        <f>IF(MIN(out_full2!P$3:P$16) = out_full2!P13, 1, 0)</f>
        <v>0</v>
      </c>
      <c r="Q13" s="23">
        <f>IF(MAX(out_full2!Q$3:Q$16) = out_full2!Q13, 1, 0)</f>
        <v>0</v>
      </c>
      <c r="R13" s="21">
        <f t="shared" si="0"/>
        <v>0</v>
      </c>
      <c r="S13" s="21">
        <f t="shared" si="1"/>
        <v>1</v>
      </c>
      <c r="T13" s="21">
        <f t="shared" si="2"/>
        <v>1</v>
      </c>
      <c r="W13" t="s">
        <v>18</v>
      </c>
      <c r="X13" s="26">
        <f t="shared" si="3"/>
        <v>0</v>
      </c>
      <c r="Y13" s="26">
        <f t="shared" si="4"/>
        <v>1</v>
      </c>
      <c r="Z13" s="26">
        <f t="shared" si="5"/>
        <v>1</v>
      </c>
    </row>
    <row r="14" spans="1:26" ht="15.75" thickBot="1" x14ac:dyDescent="0.3">
      <c r="A14" s="12"/>
      <c r="B14" t="s">
        <v>19</v>
      </c>
      <c r="C14" s="23">
        <f>IF(MAX(out_full2!C$3:C$16) = out_full2!C14, 1, 0)</f>
        <v>0</v>
      </c>
      <c r="D14" s="23">
        <f>IF(MIN(out_full2!D$3:D$16) = out_full2!D14, 1, 0)</f>
        <v>0</v>
      </c>
      <c r="E14" s="23">
        <f>IF(MAX(out_full2!E$3:E$16) = out_full2!E14, 1, 0)</f>
        <v>0</v>
      </c>
      <c r="F14" s="23">
        <f>IF(MAX(out_full2!F$3:F$16) = out_full2!F14, 1, 0)</f>
        <v>0</v>
      </c>
      <c r="G14" s="23">
        <f>IF(MIN(out_full2!G$3:G$16) = out_full2!G14, 1, 0)</f>
        <v>0</v>
      </c>
      <c r="H14" s="23">
        <f>IF(MAX(out_full2!H$3:H$16) = out_full2!H14, 1, 0)</f>
        <v>0</v>
      </c>
      <c r="I14" s="23">
        <f>IF(MAX(out_full2!I$3:I$16) = out_full2!I14, 1, 0)</f>
        <v>0</v>
      </c>
      <c r="J14" s="23">
        <f>IF(MIN(out_full2!J$3:J$16) = out_full2!J14, 1, 0)</f>
        <v>0</v>
      </c>
      <c r="K14" s="23">
        <f>IF(MAX(out_full2!K$3:K$16) = out_full2!K14, 1, 0)</f>
        <v>0</v>
      </c>
      <c r="L14" s="23">
        <f>IF(MAX(out_full2!L$3:L$16) = out_full2!L14, 1, 0)</f>
        <v>0</v>
      </c>
      <c r="M14" s="23">
        <f>IF(MIN(out_full2!M$3:M$16) = out_full2!M14, 1, 0)</f>
        <v>0</v>
      </c>
      <c r="N14" s="23">
        <f>IF(MAX(out_full2!N$3:N$16) = out_full2!N14, 1, 0)</f>
        <v>0</v>
      </c>
      <c r="O14" s="23">
        <f>IF(MAX(out_full2!O$3:O$16) = out_full2!O14, 1, 0)</f>
        <v>0</v>
      </c>
      <c r="P14" s="23">
        <f>IF(MIN(out_full2!P$3:P$16) = out_full2!P14, 1, 0)</f>
        <v>0</v>
      </c>
      <c r="Q14" s="23">
        <f>IF(MAX(out_full2!Q$3:Q$16) = out_full2!Q14, 1, 0)</f>
        <v>0</v>
      </c>
      <c r="R14" s="21">
        <f t="shared" si="0"/>
        <v>0</v>
      </c>
      <c r="S14" s="21">
        <f t="shared" si="1"/>
        <v>0</v>
      </c>
      <c r="T14" s="21">
        <f t="shared" si="2"/>
        <v>0</v>
      </c>
      <c r="W14" s="25" t="s">
        <v>19</v>
      </c>
      <c r="X14" s="26">
        <f t="shared" si="3"/>
        <v>0</v>
      </c>
      <c r="Y14" s="26">
        <f t="shared" si="4"/>
        <v>1</v>
      </c>
      <c r="Z14" s="26">
        <f t="shared" si="5"/>
        <v>0</v>
      </c>
    </row>
    <row r="15" spans="1:26" ht="15.75" thickBot="1" x14ac:dyDescent="0.3">
      <c r="A15" s="12"/>
      <c r="B15" t="s">
        <v>20</v>
      </c>
      <c r="C15" s="23">
        <f>IF(MAX(out_full2!C$3:C$16) = out_full2!C15, 1, 0)</f>
        <v>0</v>
      </c>
      <c r="D15" s="23">
        <f>IF(MIN(out_full2!D$3:D$16) = out_full2!D15, 1, 0)</f>
        <v>0</v>
      </c>
      <c r="E15" s="23">
        <f>IF(MAX(out_full2!E$3:E$16) = out_full2!E15, 1, 0)</f>
        <v>0</v>
      </c>
      <c r="F15" s="23">
        <f>IF(MAX(out_full2!F$3:F$16) = out_full2!F15, 1, 0)</f>
        <v>0</v>
      </c>
      <c r="G15" s="23">
        <f>IF(MIN(out_full2!G$3:G$16) = out_full2!G15, 1, 0)</f>
        <v>0</v>
      </c>
      <c r="H15" s="23">
        <f>IF(MAX(out_full2!H$3:H$16) = out_full2!H15, 1, 0)</f>
        <v>0</v>
      </c>
      <c r="I15" s="23">
        <f>IF(MAX(out_full2!I$3:I$16) = out_full2!I15, 1, 0)</f>
        <v>0</v>
      </c>
      <c r="J15" s="23">
        <f>IF(MIN(out_full2!J$3:J$16) = out_full2!J15, 1, 0)</f>
        <v>0</v>
      </c>
      <c r="K15" s="23">
        <f>IF(MAX(out_full2!K$3:K$16) = out_full2!K15, 1, 0)</f>
        <v>0</v>
      </c>
      <c r="L15" s="23">
        <f>IF(MAX(out_full2!L$3:L$16) = out_full2!L15, 1, 0)</f>
        <v>0</v>
      </c>
      <c r="M15" s="23">
        <f>IF(MIN(out_full2!M$3:M$16) = out_full2!M15, 1, 0)</f>
        <v>0</v>
      </c>
      <c r="N15" s="23">
        <f>IF(MAX(out_full2!N$3:N$16) = out_full2!N15, 1, 0)</f>
        <v>0</v>
      </c>
      <c r="O15" s="23">
        <f>IF(MAX(out_full2!O$3:O$16) = out_full2!O15, 1, 0)</f>
        <v>0</v>
      </c>
      <c r="P15" s="23">
        <f>IF(MIN(out_full2!P$3:P$16) = out_full2!P15, 1, 0)</f>
        <v>0</v>
      </c>
      <c r="Q15" s="23">
        <f>IF(MAX(out_full2!Q$3:Q$16) = out_full2!Q15, 1, 0)</f>
        <v>0</v>
      </c>
      <c r="R15" s="21">
        <f t="shared" si="0"/>
        <v>0</v>
      </c>
      <c r="S15" s="21">
        <f t="shared" si="1"/>
        <v>0</v>
      </c>
      <c r="T15" s="21">
        <f t="shared" si="2"/>
        <v>0</v>
      </c>
      <c r="W15" t="s">
        <v>20</v>
      </c>
      <c r="X15" s="26">
        <f t="shared" si="3"/>
        <v>0</v>
      </c>
      <c r="Y15" s="26">
        <f t="shared" si="4"/>
        <v>0</v>
      </c>
      <c r="Z15" s="26">
        <f t="shared" si="5"/>
        <v>1</v>
      </c>
    </row>
    <row r="16" spans="1:26" ht="15.75" thickBot="1" x14ac:dyDescent="0.3">
      <c r="A16" s="24"/>
      <c r="B16" s="4" t="s">
        <v>21</v>
      </c>
      <c r="C16" s="23">
        <f>IF(MAX(out_full2!C$3:C$16) = out_full2!C16, 1, 0)</f>
        <v>0</v>
      </c>
      <c r="D16" s="23">
        <f>IF(MIN(out_full2!D$3:D$16) = out_full2!D16, 1, 0)</f>
        <v>0</v>
      </c>
      <c r="E16" s="23">
        <f>IF(MAX(out_full2!E$3:E$16) = out_full2!E16, 1, 0)</f>
        <v>0</v>
      </c>
      <c r="F16" s="23">
        <f>IF(MAX(out_full2!F$3:F$16) = out_full2!F16, 1, 0)</f>
        <v>0</v>
      </c>
      <c r="G16" s="23">
        <f>IF(MIN(out_full2!G$3:G$16) = out_full2!G16, 1, 0)</f>
        <v>0</v>
      </c>
      <c r="H16" s="23">
        <f>IF(MAX(out_full2!H$3:H$16) = out_full2!H16, 1, 0)</f>
        <v>0</v>
      </c>
      <c r="I16" s="23">
        <f>IF(MAX(out_full2!I$3:I$16) = out_full2!I16, 1, 0)</f>
        <v>0</v>
      </c>
      <c r="J16" s="23">
        <f>IF(MIN(out_full2!J$3:J$16) = out_full2!J16, 1, 0)</f>
        <v>0</v>
      </c>
      <c r="K16" s="23">
        <f>IF(MAX(out_full2!K$3:K$16) = out_full2!K16, 1, 0)</f>
        <v>0</v>
      </c>
      <c r="L16" s="23">
        <f>IF(MAX(out_full2!L$3:L$16) = out_full2!L16, 1, 0)</f>
        <v>0</v>
      </c>
      <c r="M16" s="23">
        <f>IF(MIN(out_full2!M$3:M$16) = out_full2!M16, 1, 0)</f>
        <v>0</v>
      </c>
      <c r="N16" s="23">
        <f>IF(MAX(out_full2!N$3:N$16) = out_full2!N16, 1, 0)</f>
        <v>0</v>
      </c>
      <c r="O16" s="23">
        <f>IF(MAX(out_full2!O$3:O$16) = out_full2!O16, 1, 0)</f>
        <v>0</v>
      </c>
      <c r="P16" s="23">
        <f>IF(MIN(out_full2!P$3:P$16) = out_full2!P16, 1, 0)</f>
        <v>0</v>
      </c>
      <c r="Q16" s="23">
        <f>IF(MAX(out_full2!Q$3:Q$16) = out_full2!Q16, 1, 0)</f>
        <v>0</v>
      </c>
      <c r="R16" s="21">
        <f t="shared" si="0"/>
        <v>0</v>
      </c>
      <c r="S16" s="21">
        <f t="shared" si="1"/>
        <v>0</v>
      </c>
      <c r="T16" s="21">
        <f t="shared" si="2"/>
        <v>0</v>
      </c>
      <c r="W16" s="4" t="s">
        <v>21</v>
      </c>
      <c r="X16" s="26">
        <f t="shared" si="3"/>
        <v>1</v>
      </c>
      <c r="Y16" s="26">
        <f t="shared" si="4"/>
        <v>4</v>
      </c>
      <c r="Z16" s="26">
        <f t="shared" si="5"/>
        <v>2</v>
      </c>
    </row>
    <row r="17" spans="1:20" ht="15.75" thickBot="1" x14ac:dyDescent="0.3">
      <c r="A17" s="11" t="s">
        <v>22</v>
      </c>
      <c r="B17" s="1" t="s">
        <v>9</v>
      </c>
      <c r="C17" s="23">
        <f>IF(MAX(out_full2!C$3:C$16) = out_full2!C17, 1, 0)</f>
        <v>0</v>
      </c>
      <c r="D17" s="23">
        <f>IF(MIN(out_full2!D$17:D$30) = out_full2!D17, 1, 0)</f>
        <v>0</v>
      </c>
      <c r="E17" s="23">
        <f>IF(MAX(out_full2!E$17:E$30) = out_full2!E17, 1, 0)</f>
        <v>0</v>
      </c>
      <c r="F17" s="23">
        <f>IF(MAX(out_full2!F$17:F$30) = out_full2!F17, 1, 0)</f>
        <v>0</v>
      </c>
      <c r="G17" s="23">
        <f>IF(MIN(out_full2!G$17:G$30) = out_full2!G17, 1, 0)</f>
        <v>0</v>
      </c>
      <c r="H17" s="23">
        <f>IF(MAX(out_full2!H$17:H$30) = out_full2!H17, 1, 0)</f>
        <v>0</v>
      </c>
      <c r="I17" s="23">
        <f>IF(MAX(out_full2!I$17:I$30) = out_full2!I17, 1, 0)</f>
        <v>0</v>
      </c>
      <c r="J17" s="23">
        <f>IF(MIN(out_full2!J$17:J$30) = out_full2!J17, 1, 0)</f>
        <v>0</v>
      </c>
      <c r="K17" s="23">
        <f>IF(MAX(out_full2!K$17:K$30) = out_full2!K17, 1, 0)</f>
        <v>0</v>
      </c>
      <c r="L17" s="23">
        <f>IF(MAX(out_full2!L$17:L$30) = out_full2!L17, 1, 0)</f>
        <v>0</v>
      </c>
      <c r="M17" s="23">
        <f>IF(MIN(out_full2!M$17:M$30) = out_full2!M17, 1, 0)</f>
        <v>0</v>
      </c>
      <c r="N17" s="23">
        <f>IF(MAX(out_full2!N$17:N$30) = out_full2!N17, 1, 0)</f>
        <v>0</v>
      </c>
      <c r="O17" s="23">
        <f>IF(MAX(out_full2!O$17:O$30) = out_full2!O17, 1, 0)</f>
        <v>0</v>
      </c>
      <c r="P17" s="23">
        <f>IF(MIN(out_full2!P$17:P$30) = out_full2!P17, 1, 0)</f>
        <v>0</v>
      </c>
      <c r="Q17" s="23">
        <f>IF(MAX(out_full2!Q$17:Q$30) = out_full2!Q17, 1, 0)</f>
        <v>0</v>
      </c>
      <c r="R17" s="21">
        <f t="shared" si="0"/>
        <v>0</v>
      </c>
      <c r="S17" s="21">
        <f t="shared" si="1"/>
        <v>0</v>
      </c>
      <c r="T17" s="21">
        <f t="shared" si="2"/>
        <v>0</v>
      </c>
    </row>
    <row r="18" spans="1:20" ht="15.75" thickBot="1" x14ac:dyDescent="0.3">
      <c r="A18" s="12"/>
      <c r="B18" t="s">
        <v>10</v>
      </c>
      <c r="C18" s="23">
        <f>IF(MAX(out_full2!C$17:C$30) = out_full2!C18, 1, 0)</f>
        <v>0</v>
      </c>
      <c r="D18" s="23">
        <f>IF(MIN(out_full2!D$17:D$30) = out_full2!D18, 1, 0)</f>
        <v>0</v>
      </c>
      <c r="E18" s="23">
        <f>IF(MAX(out_full2!E$17:E$30) = out_full2!E18, 1, 0)</f>
        <v>0</v>
      </c>
      <c r="F18" s="23">
        <f>IF(MAX(out_full2!F$17:F$30) = out_full2!F18, 1, 0)</f>
        <v>1</v>
      </c>
      <c r="G18" s="23">
        <f>IF(MIN(out_full2!G$17:G$30) = out_full2!G18, 1, 0)</f>
        <v>0</v>
      </c>
      <c r="H18" s="23">
        <f>IF(MAX(out_full2!H$17:H$30) = out_full2!H18, 1, 0)</f>
        <v>1</v>
      </c>
      <c r="I18" s="23">
        <f>IF(MAX(out_full2!I$17:I$30) = out_full2!I18, 1, 0)</f>
        <v>0</v>
      </c>
      <c r="J18" s="23">
        <f>IF(MIN(out_full2!J$17:J$30) = out_full2!J18, 1, 0)</f>
        <v>0</v>
      </c>
      <c r="K18" s="23">
        <f>IF(MAX(out_full2!K$17:K$30) = out_full2!K18, 1, 0)</f>
        <v>0</v>
      </c>
      <c r="L18" s="23">
        <f>IF(MAX(out_full2!L$17:L$30) = out_full2!L18, 1, 0)</f>
        <v>0</v>
      </c>
      <c r="M18" s="23">
        <f>IF(MIN(out_full2!M$17:M$30) = out_full2!M18, 1, 0)</f>
        <v>0</v>
      </c>
      <c r="N18" s="23">
        <f>IF(MAX(out_full2!N$17:N$30) = out_full2!N18, 1, 0)</f>
        <v>0</v>
      </c>
      <c r="O18" s="23">
        <f>IF(MAX(out_full2!O$17:O$30) = out_full2!O18, 1, 0)</f>
        <v>0</v>
      </c>
      <c r="P18" s="23">
        <f>IF(MIN(out_full2!P$17:P$30) = out_full2!P18, 1, 0)</f>
        <v>1</v>
      </c>
      <c r="Q18" s="23">
        <f>IF(MAX(out_full2!Q$17:Q$30) = out_full2!Q18, 1, 0)</f>
        <v>0</v>
      </c>
      <c r="R18" s="21">
        <f t="shared" si="0"/>
        <v>1</v>
      </c>
      <c r="S18" s="21">
        <f t="shared" si="1"/>
        <v>1</v>
      </c>
      <c r="T18" s="21">
        <f t="shared" si="2"/>
        <v>1</v>
      </c>
    </row>
    <row r="19" spans="1:20" ht="15.75" thickBot="1" x14ac:dyDescent="0.3">
      <c r="A19" s="12"/>
      <c r="B19" t="s">
        <v>27</v>
      </c>
      <c r="C19" s="23">
        <f>IF(MAX(out_full2!C$17:C$30) = out_full2!C19, 1, 0)</f>
        <v>1</v>
      </c>
      <c r="D19" s="23">
        <f>IF(MIN(out_full2!D$17:D$30) = out_full2!D19, 1, 0)</f>
        <v>0</v>
      </c>
      <c r="E19" s="23">
        <f>IF(MAX(out_full2!E$17:E$30) = out_full2!E19, 1, 0)</f>
        <v>1</v>
      </c>
      <c r="F19" s="23">
        <f>IF(MAX(out_full2!F$17:F$30) = out_full2!F19, 1, 0)</f>
        <v>0</v>
      </c>
      <c r="G19" s="23">
        <f>IF(MIN(out_full2!G$17:G$30) = out_full2!G19, 1, 0)</f>
        <v>0</v>
      </c>
      <c r="H19" s="23">
        <f>IF(MAX(out_full2!H$17:H$30) = out_full2!H19, 1, 0)</f>
        <v>0</v>
      </c>
      <c r="I19" s="23">
        <f>IF(MAX(out_full2!I$17:I$30) = out_full2!I19, 1, 0)</f>
        <v>1</v>
      </c>
      <c r="J19" s="23">
        <f>IF(MIN(out_full2!J$17:J$30) = out_full2!J19, 1, 0)</f>
        <v>0</v>
      </c>
      <c r="K19" s="23">
        <f>IF(MAX(out_full2!K$17:K$30) = out_full2!K19, 1, 0)</f>
        <v>0</v>
      </c>
      <c r="L19" s="23">
        <f>IF(MAX(out_full2!L$17:L$30) = out_full2!L19, 1, 0)</f>
        <v>1</v>
      </c>
      <c r="M19" s="23">
        <f>IF(MIN(out_full2!M$17:M$30) = out_full2!M19, 1, 0)</f>
        <v>0</v>
      </c>
      <c r="N19" s="23">
        <f>IF(MAX(out_full2!N$17:N$30) = out_full2!N19, 1, 0)</f>
        <v>0</v>
      </c>
      <c r="O19" s="23">
        <f>IF(MAX(out_full2!O$17:O$30) = out_full2!O19, 1, 0)</f>
        <v>1</v>
      </c>
      <c r="P19" s="23">
        <f>IF(MIN(out_full2!P$17:P$30) = out_full2!P19, 1, 0)</f>
        <v>0</v>
      </c>
      <c r="Q19" s="23">
        <f>IF(MAX(out_full2!Q$17:Q$30) = out_full2!Q19, 1, 0)</f>
        <v>1</v>
      </c>
      <c r="R19" s="21">
        <f t="shared" si="0"/>
        <v>4</v>
      </c>
      <c r="S19" s="21">
        <f t="shared" si="1"/>
        <v>0</v>
      </c>
      <c r="T19" s="21">
        <f t="shared" si="2"/>
        <v>2</v>
      </c>
    </row>
    <row r="20" spans="1:20" ht="15.75" thickBot="1" x14ac:dyDescent="0.3">
      <c r="A20" s="12"/>
      <c r="B20" t="s">
        <v>11</v>
      </c>
      <c r="C20" s="23">
        <f>IF(MAX(out_full2!C$17:C$30) = out_full2!C20, 1, 0)</f>
        <v>0</v>
      </c>
      <c r="D20" s="23">
        <f>IF(MIN(out_full2!D$17:D$30) = out_full2!D20, 1, 0)</f>
        <v>0</v>
      </c>
      <c r="E20" s="23">
        <f>IF(MAX(out_full2!E$17:E$30) = out_full2!E20, 1, 0)</f>
        <v>0</v>
      </c>
      <c r="F20" s="23">
        <f>IF(MAX(out_full2!F$17:F$30) = out_full2!F20, 1, 0)</f>
        <v>0</v>
      </c>
      <c r="G20" s="23">
        <f>IF(MIN(out_full2!G$17:G$30) = out_full2!G20, 1, 0)</f>
        <v>0</v>
      </c>
      <c r="H20" s="23">
        <f>IF(MAX(out_full2!H$17:H$30) = out_full2!H20, 1, 0)</f>
        <v>0</v>
      </c>
      <c r="I20" s="23">
        <f>IF(MAX(out_full2!I$17:I$30) = out_full2!I20, 1, 0)</f>
        <v>0</v>
      </c>
      <c r="J20" s="23">
        <f>IF(MIN(out_full2!J$17:J$30) = out_full2!J20, 1, 0)</f>
        <v>0</v>
      </c>
      <c r="K20" s="23">
        <f>IF(MAX(out_full2!K$17:K$30) = out_full2!K20, 1, 0)</f>
        <v>0</v>
      </c>
      <c r="L20" s="23">
        <f>IF(MAX(out_full2!L$17:L$30) = out_full2!L20, 1, 0)</f>
        <v>0</v>
      </c>
      <c r="M20" s="23">
        <f>IF(MIN(out_full2!M$17:M$30) = out_full2!M20, 1, 0)</f>
        <v>0</v>
      </c>
      <c r="N20" s="23">
        <f>IF(MAX(out_full2!N$17:N$30) = out_full2!N20, 1, 0)</f>
        <v>0</v>
      </c>
      <c r="O20" s="23">
        <f>IF(MAX(out_full2!O$17:O$30) = out_full2!O20, 1, 0)</f>
        <v>0</v>
      </c>
      <c r="P20" s="23">
        <f>IF(MIN(out_full2!P$17:P$30) = out_full2!P20, 1, 0)</f>
        <v>0</v>
      </c>
      <c r="Q20" s="23">
        <f>IF(MAX(out_full2!Q$17:Q$30) = out_full2!Q20, 1, 0)</f>
        <v>0</v>
      </c>
      <c r="R20" s="21">
        <f t="shared" si="0"/>
        <v>0</v>
      </c>
      <c r="S20" s="21">
        <f t="shared" si="1"/>
        <v>0</v>
      </c>
      <c r="T20" s="21">
        <f t="shared" si="2"/>
        <v>0</v>
      </c>
    </row>
    <row r="21" spans="1:20" ht="15.75" thickBot="1" x14ac:dyDescent="0.3">
      <c r="A21" s="12"/>
      <c r="B21" t="s">
        <v>12</v>
      </c>
      <c r="C21" s="23">
        <f>IF(MAX(out_full2!C$17:C$30) = out_full2!C21, 1, 0)</f>
        <v>0</v>
      </c>
      <c r="D21" s="23">
        <f>IF(MIN(out_full2!D$17:D$30) = out_full2!D21, 1, 0)</f>
        <v>0</v>
      </c>
      <c r="E21" s="23">
        <f>IF(MAX(out_full2!E$17:E$30) = out_full2!E21, 1, 0)</f>
        <v>0</v>
      </c>
      <c r="F21" s="23">
        <f>IF(MAX(out_full2!F$17:F$30) = out_full2!F21, 1, 0)</f>
        <v>0</v>
      </c>
      <c r="G21" s="23">
        <f>IF(MIN(out_full2!G$17:G$30) = out_full2!G21, 1, 0)</f>
        <v>0</v>
      </c>
      <c r="H21" s="23">
        <f>IF(MAX(out_full2!H$17:H$30) = out_full2!H21, 1, 0)</f>
        <v>0</v>
      </c>
      <c r="I21" s="23">
        <f>IF(MAX(out_full2!I$17:I$30) = out_full2!I21, 1, 0)</f>
        <v>0</v>
      </c>
      <c r="J21" s="23">
        <f>IF(MIN(out_full2!J$17:J$30) = out_full2!J21, 1, 0)</f>
        <v>0</v>
      </c>
      <c r="K21" s="23">
        <f>IF(MAX(out_full2!K$17:K$30) = out_full2!K21, 1, 0)</f>
        <v>0</v>
      </c>
      <c r="L21" s="23">
        <f>IF(MAX(out_full2!L$17:L$30) = out_full2!L21, 1, 0)</f>
        <v>0</v>
      </c>
      <c r="M21" s="23">
        <f>IF(MIN(out_full2!M$17:M$30) = out_full2!M21, 1, 0)</f>
        <v>0</v>
      </c>
      <c r="N21" s="23">
        <f>IF(MAX(out_full2!N$17:N$30) = out_full2!N21, 1, 0)</f>
        <v>0</v>
      </c>
      <c r="O21" s="23">
        <f>IF(MAX(out_full2!O$17:O$30) = out_full2!O21, 1, 0)</f>
        <v>0</v>
      </c>
      <c r="P21" s="23">
        <f>IF(MIN(out_full2!P$17:P$30) = out_full2!P21, 1, 0)</f>
        <v>0</v>
      </c>
      <c r="Q21" s="23">
        <f>IF(MAX(out_full2!Q$17:Q$30) = out_full2!Q21, 1, 0)</f>
        <v>0</v>
      </c>
      <c r="R21" s="21">
        <f t="shared" si="0"/>
        <v>0</v>
      </c>
      <c r="S21" s="21">
        <f t="shared" si="1"/>
        <v>0</v>
      </c>
      <c r="T21" s="21">
        <f t="shared" si="2"/>
        <v>0</v>
      </c>
    </row>
    <row r="22" spans="1:20" ht="15.75" thickBot="1" x14ac:dyDescent="0.3">
      <c r="A22" s="12"/>
      <c r="B22" t="s">
        <v>13</v>
      </c>
      <c r="C22" s="23">
        <f>IF(MAX(out_full2!C$17:C$30) = out_full2!C22, 1, 0)</f>
        <v>0</v>
      </c>
      <c r="D22" s="23">
        <f>IF(MIN(out_full2!D$17:D$30) = out_full2!D22, 1, 0)</f>
        <v>0</v>
      </c>
      <c r="E22" s="23">
        <f>IF(MAX(out_full2!E$17:E$30) = out_full2!E22, 1, 0)</f>
        <v>0</v>
      </c>
      <c r="F22" s="23">
        <f>IF(MAX(out_full2!F$17:F$30) = out_full2!F22, 1, 0)</f>
        <v>0</v>
      </c>
      <c r="G22" s="23">
        <f>IF(MIN(out_full2!G$17:G$30) = out_full2!G22, 1, 0)</f>
        <v>0</v>
      </c>
      <c r="H22" s="23">
        <f>IF(MAX(out_full2!H$17:H$30) = out_full2!H22, 1, 0)</f>
        <v>0</v>
      </c>
      <c r="I22" s="23">
        <f>IF(MAX(out_full2!I$17:I$30) = out_full2!I22, 1, 0)</f>
        <v>0</v>
      </c>
      <c r="J22" s="23">
        <f>IF(MIN(out_full2!J$17:J$30) = out_full2!J22, 1, 0)</f>
        <v>0</v>
      </c>
      <c r="K22" s="23">
        <f>IF(MAX(out_full2!K$17:K$30) = out_full2!K22, 1, 0)</f>
        <v>0</v>
      </c>
      <c r="L22" s="23">
        <f>IF(MAX(out_full2!L$17:L$30) = out_full2!L22, 1, 0)</f>
        <v>0</v>
      </c>
      <c r="M22" s="23">
        <f>IF(MIN(out_full2!M$17:M$30) = out_full2!M22, 1, 0)</f>
        <v>0</v>
      </c>
      <c r="N22" s="23">
        <f>IF(MAX(out_full2!N$17:N$30) = out_full2!N22, 1, 0)</f>
        <v>0</v>
      </c>
      <c r="O22" s="23">
        <f>IF(MAX(out_full2!O$17:O$30) = out_full2!O22, 1, 0)</f>
        <v>0</v>
      </c>
      <c r="P22" s="23">
        <f>IF(MIN(out_full2!P$17:P$30) = out_full2!P22, 1, 0)</f>
        <v>0</v>
      </c>
      <c r="Q22" s="23">
        <f>IF(MAX(out_full2!Q$17:Q$30) = out_full2!Q22, 1, 0)</f>
        <v>0</v>
      </c>
      <c r="R22" s="21">
        <f t="shared" si="0"/>
        <v>0</v>
      </c>
      <c r="S22" s="21">
        <f t="shared" si="1"/>
        <v>0</v>
      </c>
      <c r="T22" s="21">
        <f t="shared" si="2"/>
        <v>0</v>
      </c>
    </row>
    <row r="23" spans="1:20" ht="15.75" thickBot="1" x14ac:dyDescent="0.3">
      <c r="A23" s="12"/>
      <c r="B23" t="s">
        <v>14</v>
      </c>
      <c r="C23" s="23">
        <f>IF(MAX(out_full2!C$17:C$30) = out_full2!C23, 1, 0)</f>
        <v>0</v>
      </c>
      <c r="D23" s="23">
        <f>IF(MIN(out_full2!D$17:D$30) = out_full2!D23, 1, 0)</f>
        <v>0</v>
      </c>
      <c r="E23" s="23">
        <f>IF(MAX(out_full2!E$17:E$30) = out_full2!E23, 1, 0)</f>
        <v>0</v>
      </c>
      <c r="F23" s="23">
        <f>IF(MAX(out_full2!F$17:F$30) = out_full2!F23, 1, 0)</f>
        <v>0</v>
      </c>
      <c r="G23" s="23">
        <f>IF(MIN(out_full2!G$17:G$30) = out_full2!G23, 1, 0)</f>
        <v>0</v>
      </c>
      <c r="H23" s="23">
        <f>IF(MAX(out_full2!H$17:H$30) = out_full2!H23, 1, 0)</f>
        <v>0</v>
      </c>
      <c r="I23" s="23">
        <f>IF(MAX(out_full2!I$17:I$30) = out_full2!I23, 1, 0)</f>
        <v>0</v>
      </c>
      <c r="J23" s="23">
        <f>IF(MIN(out_full2!J$17:J$30) = out_full2!J23, 1, 0)</f>
        <v>0</v>
      </c>
      <c r="K23" s="23">
        <f>IF(MAX(out_full2!K$17:K$30) = out_full2!K23, 1, 0)</f>
        <v>0</v>
      </c>
      <c r="L23" s="23">
        <f>IF(MAX(out_full2!L$17:L$30) = out_full2!L23, 1, 0)</f>
        <v>0</v>
      </c>
      <c r="M23" s="23">
        <f>IF(MIN(out_full2!M$17:M$30) = out_full2!M23, 1, 0)</f>
        <v>0</v>
      </c>
      <c r="N23" s="23">
        <f>IF(MAX(out_full2!N$17:N$30) = out_full2!N23, 1, 0)</f>
        <v>0</v>
      </c>
      <c r="O23" s="23">
        <f>IF(MAX(out_full2!O$17:O$30) = out_full2!O23, 1, 0)</f>
        <v>0</v>
      </c>
      <c r="P23" s="23">
        <f>IF(MIN(out_full2!P$17:P$30) = out_full2!P23, 1, 0)</f>
        <v>0</v>
      </c>
      <c r="Q23" s="23">
        <f>IF(MAX(out_full2!Q$17:Q$30) = out_full2!Q23, 1, 0)</f>
        <v>0</v>
      </c>
      <c r="R23" s="21">
        <f t="shared" si="0"/>
        <v>0</v>
      </c>
      <c r="S23" s="21">
        <f t="shared" si="1"/>
        <v>0</v>
      </c>
      <c r="T23" s="21">
        <f t="shared" si="2"/>
        <v>0</v>
      </c>
    </row>
    <row r="24" spans="1:20" ht="15.75" thickBot="1" x14ac:dyDescent="0.3">
      <c r="A24" s="12"/>
      <c r="B24" t="s">
        <v>15</v>
      </c>
      <c r="C24" s="23">
        <f>IF(MAX(out_full2!C$17:C$30) = out_full2!C24, 1, 0)</f>
        <v>0</v>
      </c>
      <c r="D24" s="23">
        <f>IF(MIN(out_full2!D$17:D$30) = out_full2!D24, 1, 0)</f>
        <v>0</v>
      </c>
      <c r="E24" s="23">
        <f>IF(MAX(out_full2!E$17:E$30) = out_full2!E24, 1, 0)</f>
        <v>0</v>
      </c>
      <c r="F24" s="23">
        <f>IF(MAX(out_full2!F$17:F$30) = out_full2!F24, 1, 0)</f>
        <v>0</v>
      </c>
      <c r="G24" s="23">
        <f>IF(MIN(out_full2!G$17:G$30) = out_full2!G24, 1, 0)</f>
        <v>0</v>
      </c>
      <c r="H24" s="23">
        <f>IF(MAX(out_full2!H$17:H$30) = out_full2!H24, 1, 0)</f>
        <v>0</v>
      </c>
      <c r="I24" s="23">
        <f>IF(MAX(out_full2!I$17:I$30) = out_full2!I24, 1, 0)</f>
        <v>0</v>
      </c>
      <c r="J24" s="23">
        <f>IF(MIN(out_full2!J$17:J$30) = out_full2!J24, 1, 0)</f>
        <v>0</v>
      </c>
      <c r="K24" s="23">
        <f>IF(MAX(out_full2!K$17:K$30) = out_full2!K24, 1, 0)</f>
        <v>0</v>
      </c>
      <c r="L24" s="23">
        <f>IF(MAX(out_full2!L$17:L$30) = out_full2!L24, 1, 0)</f>
        <v>0</v>
      </c>
      <c r="M24" s="23">
        <f>IF(MIN(out_full2!M$17:M$30) = out_full2!M24, 1, 0)</f>
        <v>0</v>
      </c>
      <c r="N24" s="23">
        <f>IF(MAX(out_full2!N$17:N$30) = out_full2!N24, 1, 0)</f>
        <v>0</v>
      </c>
      <c r="O24" s="23">
        <f>IF(MAX(out_full2!O$17:O$30) = out_full2!O24, 1, 0)</f>
        <v>0</v>
      </c>
      <c r="P24" s="23">
        <f>IF(MIN(out_full2!P$17:P$30) = out_full2!P24, 1, 0)</f>
        <v>0</v>
      </c>
      <c r="Q24" s="23">
        <f>IF(MAX(out_full2!Q$17:Q$30) = out_full2!Q24, 1, 0)</f>
        <v>0</v>
      </c>
      <c r="R24" s="21">
        <f t="shared" si="0"/>
        <v>0</v>
      </c>
      <c r="S24" s="21">
        <f t="shared" si="1"/>
        <v>0</v>
      </c>
      <c r="T24" s="21">
        <f t="shared" si="2"/>
        <v>0</v>
      </c>
    </row>
    <row r="25" spans="1:20" ht="15.75" thickBot="1" x14ac:dyDescent="0.3">
      <c r="A25" s="12"/>
      <c r="B25" t="s">
        <v>16</v>
      </c>
      <c r="C25" s="23">
        <f>IF(MAX(out_full2!C$17:C$30) = out_full2!C25, 1, 0)</f>
        <v>0</v>
      </c>
      <c r="D25" s="23">
        <f>IF(MIN(out_full2!D$17:D$30) = out_full2!D25, 1, 0)</f>
        <v>0</v>
      </c>
      <c r="E25" s="23">
        <f>IF(MAX(out_full2!E$17:E$30) = out_full2!E25, 1, 0)</f>
        <v>0</v>
      </c>
      <c r="F25" s="23">
        <f>IF(MAX(out_full2!F$17:F$30) = out_full2!F25, 1, 0)</f>
        <v>1</v>
      </c>
      <c r="G25" s="23">
        <f>IF(MIN(out_full2!G$17:G$30) = out_full2!G25, 1, 0)</f>
        <v>0</v>
      </c>
      <c r="H25" s="23">
        <f>IF(MAX(out_full2!H$17:H$30) = out_full2!H25, 1, 0)</f>
        <v>0</v>
      </c>
      <c r="I25" s="23">
        <f>IF(MAX(out_full2!I$17:I$30) = out_full2!I25, 1, 0)</f>
        <v>0</v>
      </c>
      <c r="J25" s="23">
        <f>IF(MIN(out_full2!J$17:J$30) = out_full2!J25, 1, 0)</f>
        <v>1</v>
      </c>
      <c r="K25" s="23">
        <f>IF(MAX(out_full2!K$17:K$30) = out_full2!K25, 1, 0)</f>
        <v>1</v>
      </c>
      <c r="L25" s="23">
        <f>IF(MAX(out_full2!L$17:L$30) = out_full2!L25, 1, 0)</f>
        <v>0</v>
      </c>
      <c r="M25" s="23">
        <f>IF(MIN(out_full2!M$17:M$30) = out_full2!M25, 1, 0)</f>
        <v>0</v>
      </c>
      <c r="N25" s="23">
        <f>IF(MAX(out_full2!N$17:N$30) = out_full2!N25, 1, 0)</f>
        <v>0</v>
      </c>
      <c r="O25" s="23">
        <f>IF(MAX(out_full2!O$17:O$30) = out_full2!O25, 1, 0)</f>
        <v>0</v>
      </c>
      <c r="P25" s="23">
        <f>IF(MIN(out_full2!P$17:P$30) = out_full2!P25, 1, 0)</f>
        <v>0</v>
      </c>
      <c r="Q25" s="23">
        <f>IF(MAX(out_full2!Q$17:Q$30) = out_full2!Q25, 1, 0)</f>
        <v>0</v>
      </c>
      <c r="R25" s="21">
        <f t="shared" si="0"/>
        <v>1</v>
      </c>
      <c r="S25" s="21">
        <f t="shared" si="1"/>
        <v>1</v>
      </c>
      <c r="T25" s="21">
        <f t="shared" si="2"/>
        <v>1</v>
      </c>
    </row>
    <row r="26" spans="1:20" ht="15.75" thickBot="1" x14ac:dyDescent="0.3">
      <c r="A26" s="12"/>
      <c r="B26" t="s">
        <v>17</v>
      </c>
      <c r="C26" s="23">
        <f>IF(MAX(out_full2!C$17:C$30) = out_full2!C26, 1, 0)</f>
        <v>0</v>
      </c>
      <c r="D26" s="23">
        <f>IF(MIN(out_full2!D$17:D$30) = out_full2!D26, 1, 0)</f>
        <v>0</v>
      </c>
      <c r="E26" s="23">
        <f>IF(MAX(out_full2!E$17:E$30) = out_full2!E26, 1, 0)</f>
        <v>0</v>
      </c>
      <c r="F26" s="23">
        <f>IF(MAX(out_full2!F$17:F$30) = out_full2!F26, 1, 0)</f>
        <v>0</v>
      </c>
      <c r="G26" s="23">
        <f>IF(MIN(out_full2!G$17:G$30) = out_full2!G26, 1, 0)</f>
        <v>0</v>
      </c>
      <c r="H26" s="23">
        <f>IF(MAX(out_full2!H$17:H$30) = out_full2!H26, 1, 0)</f>
        <v>0</v>
      </c>
      <c r="I26" s="23">
        <f>IF(MAX(out_full2!I$17:I$30) = out_full2!I26, 1, 0)</f>
        <v>0</v>
      </c>
      <c r="J26" s="23">
        <f>IF(MIN(out_full2!J$17:J$30) = out_full2!J26, 1, 0)</f>
        <v>0</v>
      </c>
      <c r="K26" s="23">
        <f>IF(MAX(out_full2!K$17:K$30) = out_full2!K26, 1, 0)</f>
        <v>0</v>
      </c>
      <c r="L26" s="23">
        <f>IF(MAX(out_full2!L$17:L$30) = out_full2!L26, 1, 0)</f>
        <v>0</v>
      </c>
      <c r="M26" s="23">
        <f>IF(MIN(out_full2!M$17:M$30) = out_full2!M26, 1, 0)</f>
        <v>0</v>
      </c>
      <c r="N26" s="23">
        <f>IF(MAX(out_full2!N$17:N$30) = out_full2!N26, 1, 0)</f>
        <v>0</v>
      </c>
      <c r="O26" s="23">
        <f>IF(MAX(out_full2!O$17:O$30) = out_full2!O26, 1, 0)</f>
        <v>0</v>
      </c>
      <c r="P26" s="23">
        <f>IF(MIN(out_full2!P$17:P$30) = out_full2!P26, 1, 0)</f>
        <v>0</v>
      </c>
      <c r="Q26" s="23">
        <f>IF(MAX(out_full2!Q$17:Q$30) = out_full2!Q26, 1, 0)</f>
        <v>0</v>
      </c>
      <c r="R26" s="21">
        <f t="shared" si="0"/>
        <v>0</v>
      </c>
      <c r="S26" s="21">
        <f t="shared" si="1"/>
        <v>0</v>
      </c>
      <c r="T26" s="21">
        <f t="shared" si="2"/>
        <v>0</v>
      </c>
    </row>
    <row r="27" spans="1:20" ht="15.75" thickBot="1" x14ac:dyDescent="0.3">
      <c r="A27" s="12"/>
      <c r="B27" t="s">
        <v>18</v>
      </c>
      <c r="C27" s="23">
        <f>IF(MAX(out_full2!C$17:C$30) = out_full2!C27, 1, 0)</f>
        <v>0</v>
      </c>
      <c r="D27" s="23">
        <f>IF(MIN(out_full2!D$17:D$30) = out_full2!D27, 1, 0)</f>
        <v>0</v>
      </c>
      <c r="E27" s="23">
        <f>IF(MAX(out_full2!E$17:E$30) = out_full2!E27, 1, 0)</f>
        <v>0</v>
      </c>
      <c r="F27" s="23">
        <f>IF(MAX(out_full2!F$17:F$30) = out_full2!F27, 1, 0)</f>
        <v>0</v>
      </c>
      <c r="G27" s="23">
        <f>IF(MIN(out_full2!G$17:G$30) = out_full2!G27, 1, 0)</f>
        <v>0</v>
      </c>
      <c r="H27" s="23">
        <f>IF(MAX(out_full2!H$17:H$30) = out_full2!H27, 1, 0)</f>
        <v>0</v>
      </c>
      <c r="I27" s="23">
        <f>IF(MAX(out_full2!I$17:I$30) = out_full2!I27, 1, 0)</f>
        <v>0</v>
      </c>
      <c r="J27" s="23">
        <f>IF(MIN(out_full2!J$17:J$30) = out_full2!J27, 1, 0)</f>
        <v>0</v>
      </c>
      <c r="K27" s="23">
        <f>IF(MAX(out_full2!K$17:K$30) = out_full2!K27, 1, 0)</f>
        <v>0</v>
      </c>
      <c r="L27" s="23">
        <f>IF(MAX(out_full2!L$17:L$30) = out_full2!L27, 1, 0)</f>
        <v>0</v>
      </c>
      <c r="M27" s="23">
        <f>IF(MIN(out_full2!M$17:M$30) = out_full2!M27, 1, 0)</f>
        <v>0</v>
      </c>
      <c r="N27" s="23">
        <f>IF(MAX(out_full2!N$17:N$30) = out_full2!N27, 1, 0)</f>
        <v>0</v>
      </c>
      <c r="O27" s="23">
        <f>IF(MAX(out_full2!O$17:O$30) = out_full2!O27, 1, 0)</f>
        <v>0</v>
      </c>
      <c r="P27" s="23">
        <f>IF(MIN(out_full2!P$17:P$30) = out_full2!P27, 1, 0)</f>
        <v>0</v>
      </c>
      <c r="Q27" s="23">
        <f>IF(MAX(out_full2!Q$17:Q$30) = out_full2!Q27, 1, 0)</f>
        <v>0</v>
      </c>
      <c r="R27" s="21">
        <f t="shared" si="0"/>
        <v>0</v>
      </c>
      <c r="S27" s="21">
        <f t="shared" si="1"/>
        <v>0</v>
      </c>
      <c r="T27" s="21">
        <f t="shared" si="2"/>
        <v>0</v>
      </c>
    </row>
    <row r="28" spans="1:20" ht="15.75" thickBot="1" x14ac:dyDescent="0.3">
      <c r="A28" s="12"/>
      <c r="B28" t="s">
        <v>19</v>
      </c>
      <c r="C28" s="23">
        <f>IF(MAX(out_full2!C$17:C$30) = out_full2!C28, 1, 0)</f>
        <v>0</v>
      </c>
      <c r="D28" s="23">
        <f>IF(MIN(out_full2!D$17:D$30) = out_full2!D28, 1, 0)</f>
        <v>1</v>
      </c>
      <c r="E28" s="23">
        <f>IF(MAX(out_full2!E$17:E$30) = out_full2!E28, 1, 0)</f>
        <v>0</v>
      </c>
      <c r="F28" s="23">
        <f>IF(MAX(out_full2!F$17:F$30) = out_full2!F28, 1, 0)</f>
        <v>0</v>
      </c>
      <c r="G28" s="23">
        <f>IF(MIN(out_full2!G$17:G$30) = out_full2!G28, 1, 0)</f>
        <v>0</v>
      </c>
      <c r="H28" s="23">
        <f>IF(MAX(out_full2!H$17:H$30) = out_full2!H28, 1, 0)</f>
        <v>0</v>
      </c>
      <c r="I28" s="23">
        <f>IF(MAX(out_full2!I$17:I$30) = out_full2!I28, 1, 0)</f>
        <v>0</v>
      </c>
      <c r="J28" s="23">
        <f>IF(MIN(out_full2!J$17:J$30) = out_full2!J28, 1, 0)</f>
        <v>0</v>
      </c>
      <c r="K28" s="23">
        <f>IF(MAX(out_full2!K$17:K$30) = out_full2!K28, 1, 0)</f>
        <v>0</v>
      </c>
      <c r="L28" s="23">
        <f>IF(MAX(out_full2!L$17:L$30) = out_full2!L28, 1, 0)</f>
        <v>0</v>
      </c>
      <c r="M28" s="23">
        <f>IF(MIN(out_full2!M$17:M$30) = out_full2!M28, 1, 0)</f>
        <v>0</v>
      </c>
      <c r="N28" s="23">
        <f>IF(MAX(out_full2!N$17:N$30) = out_full2!N28, 1, 0)</f>
        <v>0</v>
      </c>
      <c r="O28" s="23">
        <f>IF(MAX(out_full2!O$17:O$30) = out_full2!O28, 1, 0)</f>
        <v>0</v>
      </c>
      <c r="P28" s="23">
        <f>IF(MIN(out_full2!P$17:P$30) = out_full2!P28, 1, 0)</f>
        <v>0</v>
      </c>
      <c r="Q28" s="23">
        <f>IF(MAX(out_full2!Q$17:Q$30) = out_full2!Q28, 1, 0)</f>
        <v>0</v>
      </c>
      <c r="R28" s="21">
        <f t="shared" si="0"/>
        <v>0</v>
      </c>
      <c r="S28" s="21">
        <f t="shared" si="1"/>
        <v>1</v>
      </c>
      <c r="T28" s="21">
        <f t="shared" si="2"/>
        <v>0</v>
      </c>
    </row>
    <row r="29" spans="1:20" ht="15.75" thickBot="1" x14ac:dyDescent="0.3">
      <c r="A29" s="12"/>
      <c r="B29" t="s">
        <v>20</v>
      </c>
      <c r="C29" s="23">
        <f>IF(MAX(out_full2!C$17:C$30) = out_full2!C29, 1, 0)</f>
        <v>0</v>
      </c>
      <c r="D29" s="23">
        <f>IF(MIN(out_full2!D$17:D$30) = out_full2!D29, 1, 0)</f>
        <v>0</v>
      </c>
      <c r="E29" s="23">
        <f>IF(MAX(out_full2!E$17:E$30) = out_full2!E29, 1, 0)</f>
        <v>0</v>
      </c>
      <c r="F29" s="23">
        <f>IF(MAX(out_full2!F$17:F$30) = out_full2!F29, 1, 0)</f>
        <v>0</v>
      </c>
      <c r="G29" s="23">
        <f>IF(MIN(out_full2!G$17:G$30) = out_full2!G29, 1, 0)</f>
        <v>0</v>
      </c>
      <c r="H29" s="23">
        <f>IF(MAX(out_full2!H$17:H$30) = out_full2!H29, 1, 0)</f>
        <v>0</v>
      </c>
      <c r="I29" s="23">
        <f>IF(MAX(out_full2!I$17:I$30) = out_full2!I29, 1, 0)</f>
        <v>0</v>
      </c>
      <c r="J29" s="23">
        <f>IF(MIN(out_full2!J$17:J$30) = out_full2!J29, 1, 0)</f>
        <v>0</v>
      </c>
      <c r="K29" s="23">
        <f>IF(MAX(out_full2!K$17:K$30) = out_full2!K29, 1, 0)</f>
        <v>0</v>
      </c>
      <c r="L29" s="23">
        <f>IF(MAX(out_full2!L$17:L$30) = out_full2!L29, 1, 0)</f>
        <v>0</v>
      </c>
      <c r="M29" s="23">
        <f>IF(MIN(out_full2!M$17:M$30) = out_full2!M29, 1, 0)</f>
        <v>0</v>
      </c>
      <c r="N29" s="23">
        <f>IF(MAX(out_full2!N$17:N$30) = out_full2!N29, 1, 0)</f>
        <v>0</v>
      </c>
      <c r="O29" s="23">
        <f>IF(MAX(out_full2!O$17:O$30) = out_full2!O29, 1, 0)</f>
        <v>0</v>
      </c>
      <c r="P29" s="23">
        <f>IF(MIN(out_full2!P$17:P$30) = out_full2!P29, 1, 0)</f>
        <v>0</v>
      </c>
      <c r="Q29" s="23">
        <f>IF(MAX(out_full2!Q$17:Q$30) = out_full2!Q29, 1, 0)</f>
        <v>0</v>
      </c>
      <c r="R29" s="21">
        <f t="shared" si="0"/>
        <v>0</v>
      </c>
      <c r="S29" s="21">
        <f t="shared" si="1"/>
        <v>0</v>
      </c>
      <c r="T29" s="21">
        <f t="shared" si="2"/>
        <v>0</v>
      </c>
    </row>
    <row r="30" spans="1:20" ht="15.75" thickBot="1" x14ac:dyDescent="0.3">
      <c r="A30" s="24"/>
      <c r="B30" s="4" t="s">
        <v>21</v>
      </c>
      <c r="C30" s="23">
        <f>IF(MAX(out_full2!C$17:C$30) = out_full2!C30, 1, 0)</f>
        <v>0</v>
      </c>
      <c r="D30" s="23">
        <f>IF(MIN(out_full2!D$17:D$30) = out_full2!D30, 1, 0)</f>
        <v>0</v>
      </c>
      <c r="E30" s="23">
        <f>IF(MAX(out_full2!E$17:E$30) = out_full2!E30, 1, 0)</f>
        <v>0</v>
      </c>
      <c r="F30" s="23">
        <f>IF(MAX(out_full2!F$17:F$30) = out_full2!F30, 1, 0)</f>
        <v>1</v>
      </c>
      <c r="G30" s="23">
        <f>IF(MIN(out_full2!G$17:G$30) = out_full2!G30, 1, 0)</f>
        <v>1</v>
      </c>
      <c r="H30" s="23">
        <f>IF(MAX(out_full2!H$17:H$30) = out_full2!H30, 1, 0)</f>
        <v>1</v>
      </c>
      <c r="I30" s="23">
        <f>IF(MAX(out_full2!I$17:I$30) = out_full2!I30, 1, 0)</f>
        <v>0</v>
      </c>
      <c r="J30" s="23">
        <f>IF(MIN(out_full2!J$17:J$30) = out_full2!J30, 1, 0)</f>
        <v>0</v>
      </c>
      <c r="K30" s="23">
        <f>IF(MAX(out_full2!K$17:K$30) = out_full2!K30, 1, 0)</f>
        <v>0</v>
      </c>
      <c r="L30" s="23">
        <f>IF(MAX(out_full2!L$17:L$30) = out_full2!L30, 1, 0)</f>
        <v>0</v>
      </c>
      <c r="M30" s="23">
        <f>IF(MIN(out_full2!M$17:M$30) = out_full2!M30, 1, 0)</f>
        <v>1</v>
      </c>
      <c r="N30" s="23">
        <f>IF(MAX(out_full2!N$17:N$30) = out_full2!N30, 1, 0)</f>
        <v>1</v>
      </c>
      <c r="O30" s="23">
        <f>IF(MAX(out_full2!O$17:O$30) = out_full2!O30, 1, 0)</f>
        <v>0</v>
      </c>
      <c r="P30" s="23">
        <f>IF(MIN(out_full2!P$17:P$30) = out_full2!P30, 1, 0)</f>
        <v>0</v>
      </c>
      <c r="Q30" s="23">
        <f>IF(MAX(out_full2!Q$17:Q$30) = out_full2!Q30, 1, 0)</f>
        <v>0</v>
      </c>
      <c r="R30" s="21">
        <f t="shared" si="0"/>
        <v>1</v>
      </c>
      <c r="S30" s="21">
        <f t="shared" si="1"/>
        <v>2</v>
      </c>
      <c r="T30" s="21">
        <f t="shared" si="2"/>
        <v>2</v>
      </c>
    </row>
    <row r="31" spans="1:20" ht="15.75" thickBot="1" x14ac:dyDescent="0.3">
      <c r="A31" s="11" t="s">
        <v>23</v>
      </c>
      <c r="B31" s="1" t="s">
        <v>9</v>
      </c>
      <c r="C31" s="23">
        <f>IF(MAX(out_full2!C$31:C$44) = out_full2!C31, 1, 0)</f>
        <v>0</v>
      </c>
      <c r="D31" s="23">
        <f>IF(MIN(out_full2!D$31:D$44) = out_full2!D31, 1, 0)</f>
        <v>0</v>
      </c>
      <c r="E31" s="23">
        <f>IF(MAX(out_full2!E$31:E$44) = out_full2!E31, 1, 0)</f>
        <v>0</v>
      </c>
      <c r="F31" s="23">
        <f>IF(MAX(out_full2!F$31:F$44) = out_full2!F31, 1, 0)</f>
        <v>0</v>
      </c>
      <c r="G31" s="23">
        <f>IF(MIN(out_full2!G$31:G$44) = out_full2!G31, 1, 0)</f>
        <v>0</v>
      </c>
      <c r="H31" s="23">
        <f>IF(MAX(out_full2!H$31:H$44) = out_full2!H31, 1, 0)</f>
        <v>0</v>
      </c>
      <c r="I31" s="23">
        <f>IF(MAX(out_full2!I$31:I$44) = out_full2!I31, 1, 0)</f>
        <v>0</v>
      </c>
      <c r="J31" s="23">
        <f>IF(MIN(out_full2!J$31:J$44) = out_full2!J31, 1, 0)</f>
        <v>0</v>
      </c>
      <c r="K31" s="23">
        <f>IF(MAX(out_full2!K$31:K$44) = out_full2!K31, 1, 0)</f>
        <v>0</v>
      </c>
      <c r="L31" s="23">
        <f>IF(MAX(out_full2!L$31:L$44) = out_full2!L31, 1, 0)</f>
        <v>0</v>
      </c>
      <c r="M31" s="23">
        <f>IF(MIN(out_full2!M$31:M$44) = out_full2!M31, 1, 0)</f>
        <v>0</v>
      </c>
      <c r="N31" s="23">
        <f>IF(MAX(out_full2!N$31:N$44) = out_full2!N31, 1, 0)</f>
        <v>0</v>
      </c>
      <c r="O31" s="23">
        <f>IF(MAX(out_full2!O$31:O$44) = out_full2!O31, 1, 0)</f>
        <v>0</v>
      </c>
      <c r="P31" s="23">
        <f>IF(MIN(out_full2!P$31:P$44) = out_full2!P31, 1, 0)</f>
        <v>0</v>
      </c>
      <c r="Q31" s="23">
        <f>IF(MAX(out_full2!Q$31:Q$44) = out_full2!Q31, 1, 0)</f>
        <v>0</v>
      </c>
      <c r="R31" s="21">
        <f t="shared" si="0"/>
        <v>0</v>
      </c>
      <c r="S31" s="21">
        <f t="shared" si="1"/>
        <v>0</v>
      </c>
      <c r="T31" s="21">
        <f t="shared" si="2"/>
        <v>0</v>
      </c>
    </row>
    <row r="32" spans="1:20" ht="15.75" thickBot="1" x14ac:dyDescent="0.3">
      <c r="A32" s="12"/>
      <c r="B32" t="s">
        <v>10</v>
      </c>
      <c r="C32" s="23">
        <f>IF(MAX(out_full2!C$31:C$44) = out_full2!C32, 1, 0)</f>
        <v>0</v>
      </c>
      <c r="D32" s="23">
        <f>IF(MIN(out_full2!D$31:D$44) = out_full2!D32, 1, 0)</f>
        <v>0</v>
      </c>
      <c r="E32" s="23">
        <f>IF(MAX(out_full2!E$31:E$44) = out_full2!E32, 1, 0)</f>
        <v>0</v>
      </c>
      <c r="F32" s="23">
        <f>IF(MAX(out_full2!F$31:F$44) = out_full2!F32, 1, 0)</f>
        <v>0</v>
      </c>
      <c r="G32" s="23">
        <f>IF(MIN(out_full2!G$31:G$44) = out_full2!G32, 1, 0)</f>
        <v>0</v>
      </c>
      <c r="H32" s="23">
        <f>IF(MAX(out_full2!H$31:H$44) = out_full2!H32, 1, 0)</f>
        <v>0</v>
      </c>
      <c r="I32" s="23">
        <f>IF(MAX(out_full2!I$31:I$44) = out_full2!I32, 1, 0)</f>
        <v>0</v>
      </c>
      <c r="J32" s="23">
        <f>IF(MIN(out_full2!J$31:J$44) = out_full2!J32, 1, 0)</f>
        <v>0</v>
      </c>
      <c r="K32" s="23">
        <f>IF(MAX(out_full2!K$31:K$44) = out_full2!K32, 1, 0)</f>
        <v>0</v>
      </c>
      <c r="L32" s="23">
        <f>IF(MAX(out_full2!L$31:L$44) = out_full2!L32, 1, 0)</f>
        <v>0</v>
      </c>
      <c r="M32" s="23">
        <f>IF(MIN(out_full2!M$31:M$44) = out_full2!M32, 1, 0)</f>
        <v>0</v>
      </c>
      <c r="N32" s="23">
        <f>IF(MAX(out_full2!N$31:N$44) = out_full2!N32, 1, 0)</f>
        <v>0</v>
      </c>
      <c r="O32" s="23">
        <f>IF(MAX(out_full2!O$31:O$44) = out_full2!O32, 1, 0)</f>
        <v>0</v>
      </c>
      <c r="P32" s="23">
        <f>IF(MIN(out_full2!P$31:P$44) = out_full2!P32, 1, 0)</f>
        <v>0</v>
      </c>
      <c r="Q32" s="23">
        <f>IF(MAX(out_full2!Q$31:Q$44) = out_full2!Q32, 1, 0)</f>
        <v>0</v>
      </c>
      <c r="R32" s="21">
        <f t="shared" si="0"/>
        <v>0</v>
      </c>
      <c r="S32" s="21">
        <f t="shared" si="1"/>
        <v>0</v>
      </c>
      <c r="T32" s="21">
        <f t="shared" si="2"/>
        <v>0</v>
      </c>
    </row>
    <row r="33" spans="1:20" ht="15.75" thickBot="1" x14ac:dyDescent="0.3">
      <c r="A33" s="12"/>
      <c r="B33" t="s">
        <v>27</v>
      </c>
      <c r="C33" s="23">
        <f>IF(MAX(out_full2!C$31:C$44) = out_full2!C33, 1, 0)</f>
        <v>0</v>
      </c>
      <c r="D33" s="23">
        <f>IF(MIN(out_full2!D$31:D$44) = out_full2!D33, 1, 0)</f>
        <v>1</v>
      </c>
      <c r="E33" s="23">
        <f>IF(MAX(out_full2!E$31:E$44) = out_full2!E33, 1, 0)</f>
        <v>0</v>
      </c>
      <c r="F33" s="23">
        <f>IF(MAX(out_full2!F$31:F$44) = out_full2!F33, 1, 0)</f>
        <v>1</v>
      </c>
      <c r="G33" s="23">
        <f>IF(MIN(out_full2!G$31:G$44) = out_full2!G33, 1, 0)</f>
        <v>0</v>
      </c>
      <c r="H33" s="23">
        <f>IF(MAX(out_full2!H$31:H$44) = out_full2!H33, 1, 0)</f>
        <v>0</v>
      </c>
      <c r="I33" s="23">
        <f>IF(MAX(out_full2!I$31:I$44) = out_full2!I33, 1, 0)</f>
        <v>1</v>
      </c>
      <c r="J33" s="23">
        <f>IF(MIN(out_full2!J$31:J$44) = out_full2!J33, 1, 0)</f>
        <v>0</v>
      </c>
      <c r="K33" s="23">
        <f>IF(MAX(out_full2!K$31:K$44) = out_full2!K33, 1, 0)</f>
        <v>0</v>
      </c>
      <c r="L33" s="23">
        <f>IF(MAX(out_full2!L$31:L$44) = out_full2!L33, 1, 0)</f>
        <v>1</v>
      </c>
      <c r="M33" s="23">
        <f>IF(MIN(out_full2!M$31:M$44) = out_full2!M33, 1, 0)</f>
        <v>0</v>
      </c>
      <c r="N33" s="23">
        <f>IF(MAX(out_full2!N$31:N$44) = out_full2!N33, 1, 0)</f>
        <v>1</v>
      </c>
      <c r="O33" s="23">
        <f>IF(MAX(out_full2!O$31:O$44) = out_full2!O33, 1, 0)</f>
        <v>1</v>
      </c>
      <c r="P33" s="23">
        <f>IF(MIN(out_full2!P$31:P$44) = out_full2!P33, 1, 0)</f>
        <v>0</v>
      </c>
      <c r="Q33" s="23">
        <f>IF(MAX(out_full2!Q$31:Q$44) = out_full2!Q33, 1, 0)</f>
        <v>1</v>
      </c>
      <c r="R33" s="21">
        <f t="shared" si="0"/>
        <v>4</v>
      </c>
      <c r="S33" s="21">
        <f t="shared" si="1"/>
        <v>1</v>
      </c>
      <c r="T33" s="21">
        <f t="shared" si="2"/>
        <v>2</v>
      </c>
    </row>
    <row r="34" spans="1:20" ht="15.75" thickBot="1" x14ac:dyDescent="0.3">
      <c r="A34" s="12"/>
      <c r="B34" t="s">
        <v>11</v>
      </c>
      <c r="C34" s="23">
        <f>IF(MAX(out_full2!C$31:C$44) = out_full2!C34, 1, 0)</f>
        <v>0</v>
      </c>
      <c r="D34" s="23">
        <f>IF(MIN(out_full2!D$31:D$44) = out_full2!D34, 1, 0)</f>
        <v>0</v>
      </c>
      <c r="E34" s="23">
        <f>IF(MAX(out_full2!E$31:E$44) = out_full2!E34, 1, 0)</f>
        <v>0</v>
      </c>
      <c r="F34" s="23">
        <f>IF(MAX(out_full2!F$31:F$44) = out_full2!F34, 1, 0)</f>
        <v>0</v>
      </c>
      <c r="G34" s="23">
        <f>IF(MIN(out_full2!G$31:G$44) = out_full2!G34, 1, 0)</f>
        <v>0</v>
      </c>
      <c r="H34" s="23">
        <f>IF(MAX(out_full2!H$31:H$44) = out_full2!H34, 1, 0)</f>
        <v>0</v>
      </c>
      <c r="I34" s="23">
        <f>IF(MAX(out_full2!I$31:I$44) = out_full2!I34, 1, 0)</f>
        <v>0</v>
      </c>
      <c r="J34" s="23">
        <f>IF(MIN(out_full2!J$31:J$44) = out_full2!J34, 1, 0)</f>
        <v>0</v>
      </c>
      <c r="K34" s="23">
        <f>IF(MAX(out_full2!K$31:K$44) = out_full2!K34, 1, 0)</f>
        <v>0</v>
      </c>
      <c r="L34" s="23">
        <f>IF(MAX(out_full2!L$31:L$44) = out_full2!L34, 1, 0)</f>
        <v>0</v>
      </c>
      <c r="M34" s="23">
        <f>IF(MIN(out_full2!M$31:M$44) = out_full2!M34, 1, 0)</f>
        <v>0</v>
      </c>
      <c r="N34" s="23">
        <f>IF(MAX(out_full2!N$31:N$44) = out_full2!N34, 1, 0)</f>
        <v>0</v>
      </c>
      <c r="O34" s="23">
        <f>IF(MAX(out_full2!O$31:O$44) = out_full2!O34, 1, 0)</f>
        <v>0</v>
      </c>
      <c r="P34" s="23">
        <f>IF(MIN(out_full2!P$31:P$44) = out_full2!P34, 1, 0)</f>
        <v>0</v>
      </c>
      <c r="Q34" s="23">
        <f>IF(MAX(out_full2!Q$31:Q$44) = out_full2!Q34, 1, 0)</f>
        <v>0</v>
      </c>
      <c r="R34" s="21">
        <f t="shared" si="0"/>
        <v>0</v>
      </c>
      <c r="S34" s="21">
        <f t="shared" si="1"/>
        <v>0</v>
      </c>
      <c r="T34" s="21">
        <f t="shared" si="2"/>
        <v>0</v>
      </c>
    </row>
    <row r="35" spans="1:20" ht="15.75" thickBot="1" x14ac:dyDescent="0.3">
      <c r="A35" s="12"/>
      <c r="B35" t="s">
        <v>12</v>
      </c>
      <c r="C35" s="23">
        <f>IF(MAX(out_full2!C$31:C$44) = out_full2!C35, 1, 0)</f>
        <v>0</v>
      </c>
      <c r="D35" s="23">
        <f>IF(MIN(out_full2!D$31:D$44) = out_full2!D35, 1, 0)</f>
        <v>0</v>
      </c>
      <c r="E35" s="23">
        <f>IF(MAX(out_full2!E$31:E$44) = out_full2!E35, 1, 0)</f>
        <v>0</v>
      </c>
      <c r="F35" s="23">
        <f>IF(MAX(out_full2!F$31:F$44) = out_full2!F35, 1, 0)</f>
        <v>0</v>
      </c>
      <c r="G35" s="23">
        <f>IF(MIN(out_full2!G$31:G$44) = out_full2!G35, 1, 0)</f>
        <v>0</v>
      </c>
      <c r="H35" s="23">
        <f>IF(MAX(out_full2!H$31:H$44) = out_full2!H35, 1, 0)</f>
        <v>0</v>
      </c>
      <c r="I35" s="23">
        <f>IF(MAX(out_full2!I$31:I$44) = out_full2!I35, 1, 0)</f>
        <v>0</v>
      </c>
      <c r="J35" s="23">
        <f>IF(MIN(out_full2!J$31:J$44) = out_full2!J35, 1, 0)</f>
        <v>0</v>
      </c>
      <c r="K35" s="23">
        <f>IF(MAX(out_full2!K$31:K$44) = out_full2!K35, 1, 0)</f>
        <v>0</v>
      </c>
      <c r="L35" s="23">
        <f>IF(MAX(out_full2!L$31:L$44) = out_full2!L35, 1, 0)</f>
        <v>0</v>
      </c>
      <c r="M35" s="23">
        <f>IF(MIN(out_full2!M$31:M$44) = out_full2!M35, 1, 0)</f>
        <v>0</v>
      </c>
      <c r="N35" s="23">
        <f>IF(MAX(out_full2!N$31:N$44) = out_full2!N35, 1, 0)</f>
        <v>0</v>
      </c>
      <c r="O35" s="23">
        <f>IF(MAX(out_full2!O$31:O$44) = out_full2!O35, 1, 0)</f>
        <v>0</v>
      </c>
      <c r="P35" s="23">
        <f>IF(MIN(out_full2!P$31:P$44) = out_full2!P35, 1, 0)</f>
        <v>0</v>
      </c>
      <c r="Q35" s="23">
        <f>IF(MAX(out_full2!Q$31:Q$44) = out_full2!Q35, 1, 0)</f>
        <v>0</v>
      </c>
      <c r="R35" s="21">
        <f t="shared" si="0"/>
        <v>0</v>
      </c>
      <c r="S35" s="21">
        <f t="shared" si="1"/>
        <v>0</v>
      </c>
      <c r="T35" s="21">
        <f t="shared" si="2"/>
        <v>0</v>
      </c>
    </row>
    <row r="36" spans="1:20" ht="15.75" thickBot="1" x14ac:dyDescent="0.3">
      <c r="A36" s="12"/>
      <c r="B36" t="s">
        <v>13</v>
      </c>
      <c r="C36" s="23">
        <f>IF(MAX(out_full2!C$31:C$44) = out_full2!C36, 1, 0)</f>
        <v>0</v>
      </c>
      <c r="D36" s="23">
        <f>IF(MIN(out_full2!D$31:D$44) = out_full2!D36, 1, 0)</f>
        <v>0</v>
      </c>
      <c r="E36" s="23">
        <f>IF(MAX(out_full2!E$31:E$44) = out_full2!E36, 1, 0)</f>
        <v>0</v>
      </c>
      <c r="F36" s="23">
        <f>IF(MAX(out_full2!F$31:F$44) = out_full2!F36, 1, 0)</f>
        <v>0</v>
      </c>
      <c r="G36" s="23">
        <f>IF(MIN(out_full2!G$31:G$44) = out_full2!G36, 1, 0)</f>
        <v>0</v>
      </c>
      <c r="H36" s="23">
        <f>IF(MAX(out_full2!H$31:H$44) = out_full2!H36, 1, 0)</f>
        <v>0</v>
      </c>
      <c r="I36" s="23">
        <f>IF(MAX(out_full2!I$31:I$44) = out_full2!I36, 1, 0)</f>
        <v>0</v>
      </c>
      <c r="J36" s="23">
        <f>IF(MIN(out_full2!J$31:J$44) = out_full2!J36, 1, 0)</f>
        <v>0</v>
      </c>
      <c r="K36" s="23">
        <f>IF(MAX(out_full2!K$31:K$44) = out_full2!K36, 1, 0)</f>
        <v>0</v>
      </c>
      <c r="L36" s="23">
        <f>IF(MAX(out_full2!L$31:L$44) = out_full2!L36, 1, 0)</f>
        <v>0</v>
      </c>
      <c r="M36" s="23">
        <f>IF(MIN(out_full2!M$31:M$44) = out_full2!M36, 1, 0)</f>
        <v>0</v>
      </c>
      <c r="N36" s="23">
        <f>IF(MAX(out_full2!N$31:N$44) = out_full2!N36, 1, 0)</f>
        <v>0</v>
      </c>
      <c r="O36" s="23">
        <f>IF(MAX(out_full2!O$31:O$44) = out_full2!O36, 1, 0)</f>
        <v>0</v>
      </c>
      <c r="P36" s="23">
        <f>IF(MIN(out_full2!P$31:P$44) = out_full2!P36, 1, 0)</f>
        <v>0</v>
      </c>
      <c r="Q36" s="23">
        <f>IF(MAX(out_full2!Q$31:Q$44) = out_full2!Q36, 1, 0)</f>
        <v>0</v>
      </c>
      <c r="R36" s="21">
        <f t="shared" si="0"/>
        <v>0</v>
      </c>
      <c r="S36" s="21">
        <f t="shared" si="1"/>
        <v>0</v>
      </c>
      <c r="T36" s="21">
        <f t="shared" si="2"/>
        <v>0</v>
      </c>
    </row>
    <row r="37" spans="1:20" ht="15.75" thickBot="1" x14ac:dyDescent="0.3">
      <c r="A37" s="12"/>
      <c r="B37" t="s">
        <v>14</v>
      </c>
      <c r="C37" s="23">
        <f>IF(MAX(out_full2!C$31:C$44) = out_full2!C37, 1, 0)</f>
        <v>0</v>
      </c>
      <c r="D37" s="23">
        <f>IF(MIN(out_full2!D$31:D$44) = out_full2!D37, 1, 0)</f>
        <v>0</v>
      </c>
      <c r="E37" s="23">
        <f>IF(MAX(out_full2!E$31:E$44) = out_full2!E37, 1, 0)</f>
        <v>0</v>
      </c>
      <c r="F37" s="23">
        <f>IF(MAX(out_full2!F$31:F$44) = out_full2!F37, 1, 0)</f>
        <v>0</v>
      </c>
      <c r="G37" s="23">
        <f>IF(MIN(out_full2!G$31:G$44) = out_full2!G37, 1, 0)</f>
        <v>0</v>
      </c>
      <c r="H37" s="23">
        <f>IF(MAX(out_full2!H$31:H$44) = out_full2!H37, 1, 0)</f>
        <v>0</v>
      </c>
      <c r="I37" s="23">
        <f>IF(MAX(out_full2!I$31:I$44) = out_full2!I37, 1, 0)</f>
        <v>0</v>
      </c>
      <c r="J37" s="23">
        <f>IF(MIN(out_full2!J$31:J$44) = out_full2!J37, 1, 0)</f>
        <v>0</v>
      </c>
      <c r="K37" s="23">
        <f>IF(MAX(out_full2!K$31:K$44) = out_full2!K37, 1, 0)</f>
        <v>0</v>
      </c>
      <c r="L37" s="23">
        <f>IF(MAX(out_full2!L$31:L$44) = out_full2!L37, 1, 0)</f>
        <v>0</v>
      </c>
      <c r="M37" s="23">
        <f>IF(MIN(out_full2!M$31:M$44) = out_full2!M37, 1, 0)</f>
        <v>0</v>
      </c>
      <c r="N37" s="23">
        <f>IF(MAX(out_full2!N$31:N$44) = out_full2!N37, 1, 0)</f>
        <v>0</v>
      </c>
      <c r="O37" s="23">
        <f>IF(MAX(out_full2!O$31:O$44) = out_full2!O37, 1, 0)</f>
        <v>0</v>
      </c>
      <c r="P37" s="23">
        <f>IF(MIN(out_full2!P$31:P$44) = out_full2!P37, 1, 0)</f>
        <v>0</v>
      </c>
      <c r="Q37" s="23">
        <f>IF(MAX(out_full2!Q$31:Q$44) = out_full2!Q37, 1, 0)</f>
        <v>0</v>
      </c>
      <c r="R37" s="21">
        <f t="shared" si="0"/>
        <v>0</v>
      </c>
      <c r="S37" s="21">
        <f t="shared" si="1"/>
        <v>0</v>
      </c>
      <c r="T37" s="21">
        <f t="shared" si="2"/>
        <v>0</v>
      </c>
    </row>
    <row r="38" spans="1:20" ht="15.75" thickBot="1" x14ac:dyDescent="0.3">
      <c r="A38" s="12"/>
      <c r="B38" t="s">
        <v>15</v>
      </c>
      <c r="C38" s="23">
        <f>IF(MAX(out_full2!C$31:C$44) = out_full2!C38, 1, 0)</f>
        <v>1</v>
      </c>
      <c r="D38" s="23">
        <f>IF(MIN(out_full2!D$31:D$44) = out_full2!D38, 1, 0)</f>
        <v>0</v>
      </c>
      <c r="E38" s="23">
        <f>IF(MAX(out_full2!E$31:E$44) = out_full2!E38, 1, 0)</f>
        <v>0</v>
      </c>
      <c r="F38" s="23">
        <f>IF(MAX(out_full2!F$31:F$44) = out_full2!F38, 1, 0)</f>
        <v>0</v>
      </c>
      <c r="G38" s="23">
        <f>IF(MIN(out_full2!G$31:G$44) = out_full2!G38, 1, 0)</f>
        <v>1</v>
      </c>
      <c r="H38" s="23">
        <f>IF(MAX(out_full2!H$31:H$44) = out_full2!H38, 1, 0)</f>
        <v>0</v>
      </c>
      <c r="I38" s="23">
        <f>IF(MAX(out_full2!I$31:I$44) = out_full2!I38, 1, 0)</f>
        <v>0</v>
      </c>
      <c r="J38" s="23">
        <f>IF(MIN(out_full2!J$31:J$44) = out_full2!J38, 1, 0)</f>
        <v>0</v>
      </c>
      <c r="K38" s="23">
        <f>IF(MAX(out_full2!K$31:K$44) = out_full2!K38, 1, 0)</f>
        <v>0</v>
      </c>
      <c r="L38" s="23">
        <f>IF(MAX(out_full2!L$31:L$44) = out_full2!L38, 1, 0)</f>
        <v>0</v>
      </c>
      <c r="M38" s="23">
        <f>IF(MIN(out_full2!M$31:M$44) = out_full2!M38, 1, 0)</f>
        <v>0</v>
      </c>
      <c r="N38" s="23">
        <f>IF(MAX(out_full2!N$31:N$44) = out_full2!N38, 1, 0)</f>
        <v>0</v>
      </c>
      <c r="O38" s="23">
        <f>IF(MAX(out_full2!O$31:O$44) = out_full2!O38, 1, 0)</f>
        <v>0</v>
      </c>
      <c r="P38" s="23">
        <f>IF(MIN(out_full2!P$31:P$44) = out_full2!P38, 1, 0)</f>
        <v>0</v>
      </c>
      <c r="Q38" s="23">
        <f>IF(MAX(out_full2!Q$31:Q$44) = out_full2!Q38, 1, 0)</f>
        <v>0</v>
      </c>
      <c r="R38" s="21">
        <f t="shared" si="0"/>
        <v>1</v>
      </c>
      <c r="S38" s="21">
        <f t="shared" si="1"/>
        <v>1</v>
      </c>
      <c r="T38" s="21">
        <f t="shared" si="2"/>
        <v>0</v>
      </c>
    </row>
    <row r="39" spans="1:20" ht="15.75" thickBot="1" x14ac:dyDescent="0.3">
      <c r="A39" s="12"/>
      <c r="B39" t="s">
        <v>16</v>
      </c>
      <c r="C39" s="23">
        <f>IF(MAX(out_full2!C$31:C$44) = out_full2!C39, 1, 0)</f>
        <v>0</v>
      </c>
      <c r="D39" s="23">
        <f>IF(MIN(out_full2!D$31:D$44) = out_full2!D39, 1, 0)</f>
        <v>0</v>
      </c>
      <c r="E39" s="23">
        <f>IF(MAX(out_full2!E$31:E$44) = out_full2!E39, 1, 0)</f>
        <v>0</v>
      </c>
      <c r="F39" s="23">
        <f>IF(MAX(out_full2!F$31:F$44) = out_full2!F39, 1, 0)</f>
        <v>0</v>
      </c>
      <c r="G39" s="23">
        <f>IF(MIN(out_full2!G$31:G$44) = out_full2!G39, 1, 0)</f>
        <v>0</v>
      </c>
      <c r="H39" s="23">
        <f>IF(MAX(out_full2!H$31:H$44) = out_full2!H39, 1, 0)</f>
        <v>1</v>
      </c>
      <c r="I39" s="23">
        <f>IF(MAX(out_full2!I$31:I$44) = out_full2!I39, 1, 0)</f>
        <v>0</v>
      </c>
      <c r="J39" s="23">
        <f>IF(MIN(out_full2!J$31:J$44) = out_full2!J39, 1, 0)</f>
        <v>1</v>
      </c>
      <c r="K39" s="23">
        <f>IF(MAX(out_full2!K$31:K$44) = out_full2!K39, 1, 0)</f>
        <v>1</v>
      </c>
      <c r="L39" s="23">
        <f>IF(MAX(out_full2!L$31:L$44) = out_full2!L39, 1, 0)</f>
        <v>0</v>
      </c>
      <c r="M39" s="23">
        <f>IF(MIN(out_full2!M$31:M$44) = out_full2!M39, 1, 0)</f>
        <v>0</v>
      </c>
      <c r="N39" s="23">
        <f>IF(MAX(out_full2!N$31:N$44) = out_full2!N39, 1, 0)</f>
        <v>0</v>
      </c>
      <c r="O39" s="23">
        <f>IF(MAX(out_full2!O$31:O$44) = out_full2!O39, 1, 0)</f>
        <v>0</v>
      </c>
      <c r="P39" s="23">
        <f>IF(MIN(out_full2!P$31:P$44) = out_full2!P39, 1, 0)</f>
        <v>0</v>
      </c>
      <c r="Q39" s="23">
        <f>IF(MAX(out_full2!Q$31:Q$44) = out_full2!Q39, 1, 0)</f>
        <v>0</v>
      </c>
      <c r="R39" s="21">
        <f t="shared" si="0"/>
        <v>0</v>
      </c>
      <c r="S39" s="21">
        <f t="shared" si="1"/>
        <v>1</v>
      </c>
      <c r="T39" s="21">
        <f t="shared" si="2"/>
        <v>2</v>
      </c>
    </row>
    <row r="40" spans="1:20" ht="15.75" thickBot="1" x14ac:dyDescent="0.3">
      <c r="A40" s="12"/>
      <c r="B40" t="s">
        <v>17</v>
      </c>
      <c r="C40" s="23">
        <f>IF(MAX(out_full2!C$31:C$44) = out_full2!C40, 1, 0)</f>
        <v>0</v>
      </c>
      <c r="D40" s="23">
        <f>IF(MIN(out_full2!D$31:D$44) = out_full2!D40, 1, 0)</f>
        <v>0</v>
      </c>
      <c r="E40" s="23">
        <f>IF(MAX(out_full2!E$31:E$44) = out_full2!E40, 1, 0)</f>
        <v>0</v>
      </c>
      <c r="F40" s="23">
        <f>IF(MAX(out_full2!F$31:F$44) = out_full2!F40, 1, 0)</f>
        <v>0</v>
      </c>
      <c r="G40" s="23">
        <f>IF(MIN(out_full2!G$31:G$44) = out_full2!G40, 1, 0)</f>
        <v>0</v>
      </c>
      <c r="H40" s="23">
        <f>IF(MAX(out_full2!H$31:H$44) = out_full2!H40, 1, 0)</f>
        <v>0</v>
      </c>
      <c r="I40" s="23">
        <f>IF(MAX(out_full2!I$31:I$44) = out_full2!I40, 1, 0)</f>
        <v>0</v>
      </c>
      <c r="J40" s="23">
        <f>IF(MIN(out_full2!J$31:J$44) = out_full2!J40, 1, 0)</f>
        <v>0</v>
      </c>
      <c r="K40" s="23">
        <f>IF(MAX(out_full2!K$31:K$44) = out_full2!K40, 1, 0)</f>
        <v>0</v>
      </c>
      <c r="L40" s="23">
        <f>IF(MAX(out_full2!L$31:L$44) = out_full2!L40, 1, 0)</f>
        <v>0</v>
      </c>
      <c r="M40" s="23">
        <f>IF(MIN(out_full2!M$31:M$44) = out_full2!M40, 1, 0)</f>
        <v>0</v>
      </c>
      <c r="N40" s="23">
        <f>IF(MAX(out_full2!N$31:N$44) = out_full2!N40, 1, 0)</f>
        <v>0</v>
      </c>
      <c r="O40" s="23">
        <f>IF(MAX(out_full2!O$31:O$44) = out_full2!O40, 1, 0)</f>
        <v>0</v>
      </c>
      <c r="P40" s="23">
        <f>IF(MIN(out_full2!P$31:P$44) = out_full2!P40, 1, 0)</f>
        <v>0</v>
      </c>
      <c r="Q40" s="23">
        <f>IF(MAX(out_full2!Q$31:Q$44) = out_full2!Q40, 1, 0)</f>
        <v>0</v>
      </c>
      <c r="R40" s="21">
        <f t="shared" si="0"/>
        <v>0</v>
      </c>
      <c r="S40" s="21">
        <f t="shared" si="1"/>
        <v>0</v>
      </c>
      <c r="T40" s="21">
        <f t="shared" si="2"/>
        <v>0</v>
      </c>
    </row>
    <row r="41" spans="1:20" ht="15.75" thickBot="1" x14ac:dyDescent="0.3">
      <c r="A41" s="12"/>
      <c r="B41" t="s">
        <v>18</v>
      </c>
      <c r="C41" s="23">
        <f>IF(MAX(out_full2!C$31:C$44) = out_full2!C41, 1, 0)</f>
        <v>0</v>
      </c>
      <c r="D41" s="23">
        <f>IF(MIN(out_full2!D$31:D$44) = out_full2!D41, 1, 0)</f>
        <v>0</v>
      </c>
      <c r="E41" s="23">
        <f>IF(MAX(out_full2!E$31:E$44) = out_full2!E41, 1, 0)</f>
        <v>0</v>
      </c>
      <c r="F41" s="23">
        <f>IF(MAX(out_full2!F$31:F$44) = out_full2!F41, 1, 0)</f>
        <v>0</v>
      </c>
      <c r="G41" s="23">
        <f>IF(MIN(out_full2!G$31:G$44) = out_full2!G41, 1, 0)</f>
        <v>0</v>
      </c>
      <c r="H41" s="23">
        <f>IF(MAX(out_full2!H$31:H$44) = out_full2!H41, 1, 0)</f>
        <v>0</v>
      </c>
      <c r="I41" s="23">
        <f>IF(MAX(out_full2!I$31:I$44) = out_full2!I41, 1, 0)</f>
        <v>0</v>
      </c>
      <c r="J41" s="23">
        <f>IF(MIN(out_full2!J$31:J$44) = out_full2!J41, 1, 0)</f>
        <v>0</v>
      </c>
      <c r="K41" s="23">
        <f>IF(MAX(out_full2!K$31:K$44) = out_full2!K41, 1, 0)</f>
        <v>0</v>
      </c>
      <c r="L41" s="23">
        <f>IF(MAX(out_full2!L$31:L$44) = out_full2!L41, 1, 0)</f>
        <v>0</v>
      </c>
      <c r="M41" s="23">
        <f>IF(MIN(out_full2!M$31:M$44) = out_full2!M41, 1, 0)</f>
        <v>0</v>
      </c>
      <c r="N41" s="23">
        <f>IF(MAX(out_full2!N$31:N$44) = out_full2!N41, 1, 0)</f>
        <v>0</v>
      </c>
      <c r="O41" s="23">
        <f>IF(MAX(out_full2!O$31:O$44) = out_full2!O41, 1, 0)</f>
        <v>0</v>
      </c>
      <c r="P41" s="23">
        <f>IF(MIN(out_full2!P$31:P$44) = out_full2!P41, 1, 0)</f>
        <v>0</v>
      </c>
      <c r="Q41" s="23">
        <f>IF(MAX(out_full2!Q$31:Q$44) = out_full2!Q41, 1, 0)</f>
        <v>0</v>
      </c>
      <c r="R41" s="21">
        <f t="shared" si="0"/>
        <v>0</v>
      </c>
      <c r="S41" s="21">
        <f t="shared" si="1"/>
        <v>0</v>
      </c>
      <c r="T41" s="21">
        <f t="shared" si="2"/>
        <v>0</v>
      </c>
    </row>
    <row r="42" spans="1:20" ht="15.75" thickBot="1" x14ac:dyDescent="0.3">
      <c r="A42" s="12"/>
      <c r="B42" t="s">
        <v>19</v>
      </c>
      <c r="C42" s="23">
        <f>IF(MAX(out_full2!C$31:C$44) = out_full2!C42, 1, 0)</f>
        <v>0</v>
      </c>
      <c r="D42" s="23">
        <f>IF(MIN(out_full2!D$31:D$44) = out_full2!D42, 1, 0)</f>
        <v>0</v>
      </c>
      <c r="E42" s="23">
        <f>IF(MAX(out_full2!E$31:E$44) = out_full2!E42, 1, 0)</f>
        <v>0</v>
      </c>
      <c r="F42" s="23">
        <f>IF(MAX(out_full2!F$31:F$44) = out_full2!F42, 1, 0)</f>
        <v>0</v>
      </c>
      <c r="G42" s="23">
        <f>IF(MIN(out_full2!G$31:G$44) = out_full2!G42, 1, 0)</f>
        <v>0</v>
      </c>
      <c r="H42" s="23">
        <f>IF(MAX(out_full2!H$31:H$44) = out_full2!H42, 1, 0)</f>
        <v>0</v>
      </c>
      <c r="I42" s="23">
        <f>IF(MAX(out_full2!I$31:I$44) = out_full2!I42, 1, 0)</f>
        <v>0</v>
      </c>
      <c r="J42" s="23">
        <f>IF(MIN(out_full2!J$31:J$44) = out_full2!J42, 1, 0)</f>
        <v>0</v>
      </c>
      <c r="K42" s="23">
        <f>IF(MAX(out_full2!K$31:K$44) = out_full2!K42, 1, 0)</f>
        <v>0</v>
      </c>
      <c r="L42" s="23">
        <f>IF(MAX(out_full2!L$31:L$44) = out_full2!L42, 1, 0)</f>
        <v>0</v>
      </c>
      <c r="M42" s="23">
        <f>IF(MIN(out_full2!M$31:M$44) = out_full2!M42, 1, 0)</f>
        <v>0</v>
      </c>
      <c r="N42" s="23">
        <f>IF(MAX(out_full2!N$31:N$44) = out_full2!N42, 1, 0)</f>
        <v>0</v>
      </c>
      <c r="O42" s="23">
        <f>IF(MAX(out_full2!O$31:O$44) = out_full2!O42, 1, 0)</f>
        <v>0</v>
      </c>
      <c r="P42" s="23">
        <f>IF(MIN(out_full2!P$31:P$44) = out_full2!P42, 1, 0)</f>
        <v>0</v>
      </c>
      <c r="Q42" s="23">
        <f>IF(MAX(out_full2!Q$31:Q$44) = out_full2!Q42, 1, 0)</f>
        <v>0</v>
      </c>
      <c r="R42" s="21">
        <f t="shared" si="0"/>
        <v>0</v>
      </c>
      <c r="S42" s="21">
        <f t="shared" si="1"/>
        <v>0</v>
      </c>
      <c r="T42" s="21">
        <f t="shared" si="2"/>
        <v>0</v>
      </c>
    </row>
    <row r="43" spans="1:20" ht="15.75" thickBot="1" x14ac:dyDescent="0.3">
      <c r="A43" s="12"/>
      <c r="B43" t="s">
        <v>20</v>
      </c>
      <c r="C43" s="23">
        <f>IF(MAX(out_full2!C$31:C$44) = out_full2!C43, 1, 0)</f>
        <v>0</v>
      </c>
      <c r="D43" s="23">
        <f>IF(MIN(out_full2!D$31:D$44) = out_full2!D43, 1, 0)</f>
        <v>0</v>
      </c>
      <c r="E43" s="23">
        <f>IF(MAX(out_full2!E$31:E$44) = out_full2!E43, 1, 0)</f>
        <v>1</v>
      </c>
      <c r="F43" s="23">
        <f>IF(MAX(out_full2!F$31:F$44) = out_full2!F43, 1, 0)</f>
        <v>0</v>
      </c>
      <c r="G43" s="23">
        <f>IF(MIN(out_full2!G$31:G$44) = out_full2!G43, 1, 0)</f>
        <v>0</v>
      </c>
      <c r="H43" s="23">
        <f>IF(MAX(out_full2!H$31:H$44) = out_full2!H43, 1, 0)</f>
        <v>0</v>
      </c>
      <c r="I43" s="23">
        <f>IF(MAX(out_full2!I$31:I$44) = out_full2!I43, 1, 0)</f>
        <v>0</v>
      </c>
      <c r="J43" s="23">
        <f>IF(MIN(out_full2!J$31:J$44) = out_full2!J43, 1, 0)</f>
        <v>0</v>
      </c>
      <c r="K43" s="23">
        <f>IF(MAX(out_full2!K$31:K$44) = out_full2!K43, 1, 0)</f>
        <v>0</v>
      </c>
      <c r="L43" s="23">
        <f>IF(MAX(out_full2!L$31:L$44) = out_full2!L43, 1, 0)</f>
        <v>0</v>
      </c>
      <c r="M43" s="23">
        <f>IF(MIN(out_full2!M$31:M$44) = out_full2!M43, 1, 0)</f>
        <v>0</v>
      </c>
      <c r="N43" s="23">
        <f>IF(MAX(out_full2!N$31:N$44) = out_full2!N43, 1, 0)</f>
        <v>0</v>
      </c>
      <c r="O43" s="23">
        <f>IF(MAX(out_full2!O$31:O$44) = out_full2!O43, 1, 0)</f>
        <v>0</v>
      </c>
      <c r="P43" s="23">
        <f>IF(MIN(out_full2!P$31:P$44) = out_full2!P43, 1, 0)</f>
        <v>0</v>
      </c>
      <c r="Q43" s="23">
        <f>IF(MAX(out_full2!Q$31:Q$44) = out_full2!Q43, 1, 0)</f>
        <v>0</v>
      </c>
      <c r="R43" s="21">
        <f t="shared" si="0"/>
        <v>0</v>
      </c>
      <c r="S43" s="21">
        <f t="shared" si="1"/>
        <v>0</v>
      </c>
      <c r="T43" s="21">
        <f t="shared" si="2"/>
        <v>1</v>
      </c>
    </row>
    <row r="44" spans="1:20" ht="15.75" thickBot="1" x14ac:dyDescent="0.3">
      <c r="A44" s="24"/>
      <c r="B44" s="4" t="s">
        <v>21</v>
      </c>
      <c r="C44" s="23">
        <f>IF(MAX(out_full2!C$31:C$44) = out_full2!C44, 1, 0)</f>
        <v>0</v>
      </c>
      <c r="D44" s="23">
        <f>IF(MIN(out_full2!D$31:D$44) = out_full2!D44, 1, 0)</f>
        <v>0</v>
      </c>
      <c r="E44" s="23">
        <f>IF(MAX(out_full2!E$31:E$44) = out_full2!E44, 1, 0)</f>
        <v>0</v>
      </c>
      <c r="F44" s="23">
        <f>IF(MAX(out_full2!F$31:F$44) = out_full2!F44, 1, 0)</f>
        <v>0</v>
      </c>
      <c r="G44" s="23">
        <f>IF(MIN(out_full2!G$31:G$44) = out_full2!G44, 1, 0)</f>
        <v>0</v>
      </c>
      <c r="H44" s="23">
        <f>IF(MAX(out_full2!H$31:H$44) = out_full2!H44, 1, 0)</f>
        <v>0</v>
      </c>
      <c r="I44" s="23">
        <f>IF(MAX(out_full2!I$31:I$44) = out_full2!I44, 1, 0)</f>
        <v>0</v>
      </c>
      <c r="J44" s="23">
        <f>IF(MIN(out_full2!J$31:J$44) = out_full2!J44, 1, 0)</f>
        <v>0</v>
      </c>
      <c r="K44" s="23">
        <f>IF(MAX(out_full2!K$31:K$44) = out_full2!K44, 1, 0)</f>
        <v>0</v>
      </c>
      <c r="L44" s="23">
        <f>IF(MAX(out_full2!L$31:L$44) = out_full2!L44, 1, 0)</f>
        <v>0</v>
      </c>
      <c r="M44" s="23">
        <f>IF(MIN(out_full2!M$31:M$44) = out_full2!M44, 1, 0)</f>
        <v>1</v>
      </c>
      <c r="N44" s="23">
        <f>IF(MAX(out_full2!N$31:N$44) = out_full2!N44, 1, 0)</f>
        <v>0</v>
      </c>
      <c r="O44" s="23">
        <f>IF(MAX(out_full2!O$31:O$44) = out_full2!O44, 1, 0)</f>
        <v>0</v>
      </c>
      <c r="P44" s="23">
        <f>IF(MIN(out_full2!P$31:P$44) = out_full2!P44, 1, 0)</f>
        <v>1</v>
      </c>
      <c r="Q44" s="23">
        <f>IF(MAX(out_full2!Q$31:Q$44) = out_full2!Q44, 1, 0)</f>
        <v>0</v>
      </c>
      <c r="R44" s="21">
        <f t="shared" si="0"/>
        <v>0</v>
      </c>
      <c r="S44" s="21">
        <f t="shared" si="1"/>
        <v>2</v>
      </c>
      <c r="T44" s="21">
        <f t="shared" si="2"/>
        <v>0</v>
      </c>
    </row>
  </sheetData>
  <conditionalFormatting sqref="F3:H16">
    <cfRule type="top10" dxfId="47" priority="156" rank="1"/>
  </conditionalFormatting>
  <conditionalFormatting sqref="I3:K16">
    <cfRule type="top10" dxfId="46" priority="158" rank="1"/>
  </conditionalFormatting>
  <conditionalFormatting sqref="L3:N16">
    <cfRule type="top10" dxfId="45" priority="160" rank="1"/>
  </conditionalFormatting>
  <conditionalFormatting sqref="O3:Q16">
    <cfRule type="top10" dxfId="44" priority="162" rank="1"/>
  </conditionalFormatting>
  <conditionalFormatting sqref="C17:E30">
    <cfRule type="top10" dxfId="43" priority="163" rank="1"/>
  </conditionalFormatting>
  <conditionalFormatting sqref="F17:H30">
    <cfRule type="top10" dxfId="42" priority="165" rank="1"/>
    <cfRule type="top10" dxfId="41" priority="166" rank="1"/>
  </conditionalFormatting>
  <conditionalFormatting sqref="I17:K30">
    <cfRule type="top10" dxfId="40" priority="169" rank="1"/>
    <cfRule type="top10" dxfId="39" priority="170" rank="1"/>
  </conditionalFormatting>
  <conditionalFormatting sqref="L17:N30">
    <cfRule type="top10" dxfId="38" priority="173" rank="1"/>
    <cfRule type="top10" dxfId="37" priority="174" rank="1"/>
  </conditionalFormatting>
  <conditionalFormatting sqref="O17:Q30">
    <cfRule type="top10" dxfId="36" priority="177" rank="1"/>
    <cfRule type="top10" dxfId="35" priority="178" rank="1"/>
  </conditionalFormatting>
  <conditionalFormatting sqref="C3:E30">
    <cfRule type="top10" dxfId="34" priority="181" rank="1"/>
  </conditionalFormatting>
  <conditionalFormatting sqref="C31:E44">
    <cfRule type="top10" dxfId="33" priority="182" rank="1"/>
    <cfRule type="top10" dxfId="32" priority="183" rank="1"/>
  </conditionalFormatting>
  <conditionalFormatting sqref="F31:H44">
    <cfRule type="top10" dxfId="31" priority="186" rank="1"/>
    <cfRule type="top10" dxfId="30" priority="187" rank="1"/>
  </conditionalFormatting>
  <conditionalFormatting sqref="I31:K44">
    <cfRule type="top10" dxfId="29" priority="190" rank="1"/>
    <cfRule type="top10" dxfId="28" priority="191" rank="1"/>
  </conditionalFormatting>
  <conditionalFormatting sqref="L31:N44">
    <cfRule type="top10" dxfId="27" priority="194" rank="1"/>
    <cfRule type="top10" dxfId="26" priority="195" rank="1"/>
  </conditionalFormatting>
  <conditionalFormatting sqref="O31:Q44">
    <cfRule type="top10" dxfId="25" priority="198" rank="1"/>
    <cfRule type="top10" dxfId="24" priority="199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13F0-8845-430A-A10A-6709C5BD5329}">
  <dimension ref="A1:Z44"/>
  <sheetViews>
    <sheetView tabSelected="1" topLeftCell="L1" workbookViewId="0">
      <selection activeCell="W14" sqref="W14:Z14"/>
    </sheetView>
  </sheetViews>
  <sheetFormatPr defaultRowHeight="15" x14ac:dyDescent="0.25"/>
  <cols>
    <col min="1" max="1" width="18" customWidth="1"/>
    <col min="2" max="2" width="40.140625" bestFit="1" customWidth="1"/>
    <col min="3" max="3" width="15.7109375" style="20" customWidth="1"/>
    <col min="4" max="4" width="15.7109375" style="21" customWidth="1"/>
    <col min="5" max="5" width="15.7109375" style="22" customWidth="1"/>
    <col min="6" max="6" width="15.7109375" style="20" customWidth="1"/>
    <col min="7" max="7" width="15.7109375" style="21" customWidth="1"/>
    <col min="8" max="8" width="15.7109375" style="22" customWidth="1"/>
    <col min="9" max="9" width="15.7109375" style="20" customWidth="1"/>
    <col min="10" max="10" width="15.7109375" style="21" customWidth="1"/>
    <col min="11" max="11" width="15.7109375" style="22" customWidth="1"/>
    <col min="12" max="12" width="15.7109375" style="20" customWidth="1"/>
    <col min="13" max="13" width="15.7109375" style="21" customWidth="1"/>
    <col min="14" max="14" width="15.7109375" style="22" customWidth="1"/>
    <col min="15" max="15" width="15.7109375" style="20" customWidth="1"/>
    <col min="16" max="16" width="15.7109375" style="21" customWidth="1"/>
    <col min="17" max="17" width="15.7109375" style="22" customWidth="1"/>
    <col min="18" max="18" width="14.5703125" customWidth="1"/>
    <col min="23" max="23" width="40.140625" bestFit="1" customWidth="1"/>
    <col min="24" max="26" width="13.140625" customWidth="1"/>
  </cols>
  <sheetData>
    <row r="1" spans="1:26" x14ac:dyDescent="0.25">
      <c r="C1" s="17" t="s">
        <v>0</v>
      </c>
      <c r="D1" s="18" t="s">
        <v>0</v>
      </c>
      <c r="E1" s="19" t="s">
        <v>0</v>
      </c>
      <c r="F1" s="17" t="s">
        <v>1</v>
      </c>
      <c r="G1" s="18" t="s">
        <v>1</v>
      </c>
      <c r="H1" s="19" t="s">
        <v>1</v>
      </c>
      <c r="I1" s="17" t="s">
        <v>2</v>
      </c>
      <c r="J1" s="18" t="s">
        <v>2</v>
      </c>
      <c r="K1" s="19" t="s">
        <v>2</v>
      </c>
      <c r="L1" s="17" t="s">
        <v>3</v>
      </c>
      <c r="M1" s="18" t="s">
        <v>3</v>
      </c>
      <c r="N1" s="19" t="s">
        <v>3</v>
      </c>
      <c r="O1" s="17" t="s">
        <v>4</v>
      </c>
      <c r="P1" s="18" t="s">
        <v>4</v>
      </c>
      <c r="Q1" s="19" t="s">
        <v>4</v>
      </c>
    </row>
    <row r="2" spans="1:26" ht="15.75" thickBot="1" x14ac:dyDescent="0.3">
      <c r="C2" s="20" t="s">
        <v>5</v>
      </c>
      <c r="D2" s="21" t="s">
        <v>6</v>
      </c>
      <c r="E2" s="22" t="s">
        <v>7</v>
      </c>
      <c r="F2" s="20" t="s">
        <v>5</v>
      </c>
      <c r="G2" s="21" t="s">
        <v>6</v>
      </c>
      <c r="H2" s="22" t="s">
        <v>7</v>
      </c>
      <c r="I2" s="20" t="s">
        <v>5</v>
      </c>
      <c r="J2" s="21" t="s">
        <v>6</v>
      </c>
      <c r="K2" s="22" t="s">
        <v>7</v>
      </c>
      <c r="L2" s="20" t="s">
        <v>5</v>
      </c>
      <c r="M2" s="21" t="s">
        <v>6</v>
      </c>
      <c r="N2" s="22" t="s">
        <v>7</v>
      </c>
      <c r="O2" s="20" t="s">
        <v>5</v>
      </c>
      <c r="P2" s="21" t="s">
        <v>6</v>
      </c>
      <c r="Q2" s="22" t="s">
        <v>7</v>
      </c>
      <c r="R2" s="16" t="s">
        <v>25</v>
      </c>
      <c r="S2" s="21" t="s">
        <v>26</v>
      </c>
      <c r="T2" s="21" t="s">
        <v>24</v>
      </c>
      <c r="W2" s="42"/>
      <c r="X2" s="42" t="s">
        <v>25</v>
      </c>
      <c r="Y2" s="42" t="s">
        <v>26</v>
      </c>
      <c r="Z2" s="42" t="s">
        <v>24</v>
      </c>
    </row>
    <row r="3" spans="1:26" x14ac:dyDescent="0.25">
      <c r="A3" s="11" t="s">
        <v>8</v>
      </c>
      <c r="B3" s="1" t="s">
        <v>9</v>
      </c>
      <c r="C3" s="23">
        <f>IF(out_full2!C3 &gt;out_full2!C$4, 1, 0)</f>
        <v>0</v>
      </c>
      <c r="D3" s="30">
        <f>IF(out_full2!D3 &lt;out_full2!D$4, 1, 0)</f>
        <v>0</v>
      </c>
      <c r="E3" s="31">
        <f>IF(out_full2!E3 &gt;out_full2!E$4, 1, 0)</f>
        <v>0</v>
      </c>
      <c r="F3" s="23">
        <f>IF(out_full2!F3 &gt;out_full2!F$4, 1, 0)</f>
        <v>0</v>
      </c>
      <c r="G3" s="30">
        <f>IF(out_full2!G3 &lt;out_full2!G$4, 1, 0)</f>
        <v>0</v>
      </c>
      <c r="H3" s="31">
        <f>IF(out_full2!H3 &gt;out_full2!H$4, 1, 0)</f>
        <v>0</v>
      </c>
      <c r="I3" s="23">
        <f>IF(out_full2!I3 &gt;out_full2!I$4, 1, 0)</f>
        <v>0</v>
      </c>
      <c r="J3" s="30">
        <f>IF(out_full2!J3 &lt;out_full2!J$4, 1, 0)</f>
        <v>0</v>
      </c>
      <c r="K3" s="31">
        <f>IF(out_full2!K3 &gt;out_full2!K$4, 1, 0)</f>
        <v>0</v>
      </c>
      <c r="L3" s="23">
        <f>IF(out_full2!L3 &gt;out_full2!L$4, 1, 0)</f>
        <v>0</v>
      </c>
      <c r="M3" s="30">
        <f>IF(out_full2!M3 &lt;out_full2!M$4, 1, 0)</f>
        <v>0</v>
      </c>
      <c r="N3" s="31">
        <f>IF(out_full2!N3 &gt;out_full2!N$4, 1, 0)</f>
        <v>0</v>
      </c>
      <c r="O3" s="23">
        <f>IF(out_full2!O3 &gt;out_full2!O$4, 1, 0)</f>
        <v>0</v>
      </c>
      <c r="P3" s="30">
        <f>IF(out_full2!P3 &lt;out_full2!P$4, 1, 0)</f>
        <v>0</v>
      </c>
      <c r="Q3" s="31">
        <f>IF(out_full2!Q3 &gt;out_full2!Q$4, 1, 0)</f>
        <v>0</v>
      </c>
      <c r="R3" s="18">
        <f>C3+F3+I3+L3+O3</f>
        <v>0</v>
      </c>
      <c r="S3" s="18">
        <f t="shared" ref="S3:T17" si="0">D3+G3+J3+M3+P3</f>
        <v>0</v>
      </c>
      <c r="T3" s="19">
        <f>E3+H3+K3+N3+Q3</f>
        <v>0</v>
      </c>
      <c r="W3" s="43" t="s">
        <v>9</v>
      </c>
      <c r="X3" s="44">
        <f>R3+R17+R31</f>
        <v>3</v>
      </c>
      <c r="Y3" s="44">
        <f>S3+S17+S31</f>
        <v>5</v>
      </c>
      <c r="Z3" s="44">
        <f>T3+T17+T31</f>
        <v>3</v>
      </c>
    </row>
    <row r="4" spans="1:26" x14ac:dyDescent="0.25">
      <c r="A4" s="12"/>
      <c r="B4" t="s">
        <v>10</v>
      </c>
      <c r="C4" s="28">
        <f>IF(out_full2!C4 &gt;out_full2!C$4, 1, 0)</f>
        <v>0</v>
      </c>
      <c r="D4" s="29">
        <f>IF(out_full2!D4 &lt;out_full2!D$4, 1, 0)</f>
        <v>0</v>
      </c>
      <c r="E4" s="32">
        <f>IF(out_full2!E4 &gt;out_full2!E$4, 1, 0)</f>
        <v>0</v>
      </c>
      <c r="F4" s="28">
        <f>IF(out_full2!F4 &gt;out_full2!F$4, 1, 0)</f>
        <v>0</v>
      </c>
      <c r="G4" s="29">
        <f>IF(out_full2!G4 &lt;out_full2!G$4, 1, 0)</f>
        <v>0</v>
      </c>
      <c r="H4" s="32">
        <f>IF(out_full2!H4 &gt;out_full2!H$4, 1, 0)</f>
        <v>0</v>
      </c>
      <c r="I4" s="28">
        <f>IF(out_full2!I4 &gt;out_full2!I$4, 1, 0)</f>
        <v>0</v>
      </c>
      <c r="J4" s="29">
        <f>IF(out_full2!J4 &lt;out_full2!J$4, 1, 0)</f>
        <v>0</v>
      </c>
      <c r="K4" s="32">
        <f>IF(out_full2!K4 &gt;out_full2!K$4, 1, 0)</f>
        <v>0</v>
      </c>
      <c r="L4" s="28">
        <f>IF(out_full2!L4 &gt;out_full2!L$4, 1, 0)</f>
        <v>0</v>
      </c>
      <c r="M4" s="29">
        <f>IF(out_full2!M4 &lt;out_full2!M$4, 1, 0)</f>
        <v>0</v>
      </c>
      <c r="N4" s="32">
        <f>IF(out_full2!N4 &gt;out_full2!N$4, 1, 0)</f>
        <v>0</v>
      </c>
      <c r="O4" s="28">
        <f>IF(out_full2!O4 &gt;out_full2!O$4, 1, 0)</f>
        <v>0</v>
      </c>
      <c r="P4" s="29">
        <f>IF(out_full2!P4 &lt;out_full2!P$4, 1, 0)</f>
        <v>0</v>
      </c>
      <c r="Q4" s="32">
        <f>IF(out_full2!Q4 &gt;out_full2!Q$4, 1, 0)</f>
        <v>0</v>
      </c>
      <c r="R4" s="21">
        <f t="shared" ref="R4:T44" si="1">C4+F4+I4+L4+O4</f>
        <v>0</v>
      </c>
      <c r="S4" s="21">
        <f t="shared" si="0"/>
        <v>0</v>
      </c>
      <c r="T4" s="22">
        <f t="shared" si="0"/>
        <v>0</v>
      </c>
      <c r="W4" s="42" t="s">
        <v>10</v>
      </c>
      <c r="X4" s="44">
        <f t="shared" ref="X4:Z4" si="2">R4+R18+R32</f>
        <v>0</v>
      </c>
      <c r="Y4" s="44">
        <f t="shared" si="2"/>
        <v>0</v>
      </c>
      <c r="Z4" s="44">
        <f t="shared" si="2"/>
        <v>0</v>
      </c>
    </row>
    <row r="5" spans="1:26" x14ac:dyDescent="0.25">
      <c r="A5" s="12"/>
      <c r="B5" t="s">
        <v>27</v>
      </c>
      <c r="C5" s="28">
        <f>IF(out_full2!C5 &gt;out_full2!C$4, 1, 0)</f>
        <v>0</v>
      </c>
      <c r="D5" s="29">
        <f>IF(out_full2!D5 &lt;out_full2!D$4, 1, 0)</f>
        <v>0</v>
      </c>
      <c r="E5" s="32">
        <f>IF(out_full2!E5 &gt;out_full2!E$4, 1, 0)</f>
        <v>0</v>
      </c>
      <c r="F5" s="28">
        <f>IF(out_full2!F5 &gt;out_full2!F$4, 1, 0)</f>
        <v>1</v>
      </c>
      <c r="G5" s="29">
        <f>IF(out_full2!G5 &lt;out_full2!G$4, 1, 0)</f>
        <v>0</v>
      </c>
      <c r="H5" s="32">
        <f>IF(out_full2!H5 &gt;out_full2!H$4, 1, 0)</f>
        <v>1</v>
      </c>
      <c r="I5" s="28">
        <f>IF(out_full2!I5 &gt;out_full2!I$4, 1, 0)</f>
        <v>1</v>
      </c>
      <c r="J5" s="29">
        <f>IF(out_full2!J5 &lt;out_full2!J$4, 1, 0)</f>
        <v>0</v>
      </c>
      <c r="K5" s="32">
        <f>IF(out_full2!K5 &gt;out_full2!K$4, 1, 0)</f>
        <v>0</v>
      </c>
      <c r="L5" s="28">
        <f>IF(out_full2!L5 &gt;out_full2!L$4, 1, 0)</f>
        <v>1</v>
      </c>
      <c r="M5" s="29">
        <f>IF(out_full2!M5 &lt;out_full2!M$4, 1, 0)</f>
        <v>0</v>
      </c>
      <c r="N5" s="32">
        <f>IF(out_full2!N5 &gt;out_full2!N$4, 1, 0)</f>
        <v>0</v>
      </c>
      <c r="O5" s="28">
        <f>IF(out_full2!O5 &gt;out_full2!O$4, 1, 0)</f>
        <v>1</v>
      </c>
      <c r="P5" s="29">
        <f>IF(out_full2!P5 &lt;out_full2!P$4, 1, 0)</f>
        <v>0</v>
      </c>
      <c r="Q5" s="32">
        <f>IF(out_full2!Q5 &gt;out_full2!Q$4, 1, 0)</f>
        <v>0</v>
      </c>
      <c r="R5" s="21">
        <f>C5+F5+I5+L5+O5</f>
        <v>4</v>
      </c>
      <c r="S5" s="21">
        <f t="shared" si="0"/>
        <v>0</v>
      </c>
      <c r="T5" s="22">
        <f>E5+H5+K5+N5+Q5</f>
        <v>1</v>
      </c>
      <c r="W5" s="25" t="s">
        <v>27</v>
      </c>
      <c r="X5" s="26">
        <f t="shared" ref="X5:Z5" si="3">R5+R19+R33</f>
        <v>13</v>
      </c>
      <c r="Y5" s="26">
        <f t="shared" si="3"/>
        <v>2</v>
      </c>
      <c r="Z5" s="26">
        <f t="shared" si="3"/>
        <v>8</v>
      </c>
    </row>
    <row r="6" spans="1:26" x14ac:dyDescent="0.25">
      <c r="A6" s="12"/>
      <c r="B6" t="s">
        <v>11</v>
      </c>
      <c r="C6" s="28">
        <f>IF(out_full2!C6 &gt;out_full2!C$4, 1, 0)</f>
        <v>0</v>
      </c>
      <c r="D6" s="29">
        <f>IF(out_full2!D6 &lt;out_full2!D$4, 1, 0)</f>
        <v>0</v>
      </c>
      <c r="E6" s="32">
        <f>IF(out_full2!E6 &gt;out_full2!E$4, 1, 0)</f>
        <v>0</v>
      </c>
      <c r="F6" s="28">
        <f>IF(out_full2!F6 &gt;out_full2!F$4, 1, 0)</f>
        <v>0</v>
      </c>
      <c r="G6" s="29">
        <f>IF(out_full2!G6 &lt;out_full2!G$4, 1, 0)</f>
        <v>0</v>
      </c>
      <c r="H6" s="32">
        <f>IF(out_full2!H6 &gt;out_full2!H$4, 1, 0)</f>
        <v>0</v>
      </c>
      <c r="I6" s="28">
        <f>IF(out_full2!I6 &gt;out_full2!I$4, 1, 0)</f>
        <v>0</v>
      </c>
      <c r="J6" s="29">
        <f>IF(out_full2!J6 &lt;out_full2!J$4, 1, 0)</f>
        <v>0</v>
      </c>
      <c r="K6" s="32">
        <f>IF(out_full2!K6 &gt;out_full2!K$4, 1, 0)</f>
        <v>0</v>
      </c>
      <c r="L6" s="28">
        <f>IF(out_full2!L6 &gt;out_full2!L$4, 1, 0)</f>
        <v>0</v>
      </c>
      <c r="M6" s="29">
        <f>IF(out_full2!M6 &lt;out_full2!M$4, 1, 0)</f>
        <v>0</v>
      </c>
      <c r="N6" s="32">
        <f>IF(out_full2!N6 &gt;out_full2!N$4, 1, 0)</f>
        <v>0</v>
      </c>
      <c r="O6" s="28">
        <f>IF(out_full2!O6 &gt;out_full2!O$4, 1, 0)</f>
        <v>0</v>
      </c>
      <c r="P6" s="29">
        <f>IF(out_full2!P6 &lt;out_full2!P$4, 1, 0)</f>
        <v>0</v>
      </c>
      <c r="Q6" s="32">
        <f>IF(out_full2!Q6 &gt;out_full2!Q$4, 1, 0)</f>
        <v>0</v>
      </c>
      <c r="R6" s="21">
        <f t="shared" si="1"/>
        <v>0</v>
      </c>
      <c r="S6" s="21">
        <f t="shared" si="0"/>
        <v>0</v>
      </c>
      <c r="T6" s="22">
        <f t="shared" si="0"/>
        <v>0</v>
      </c>
      <c r="W6" s="42" t="s">
        <v>11</v>
      </c>
      <c r="X6" s="44">
        <f t="shared" ref="X6:Z6" si="4">R6+R20+R34</f>
        <v>3</v>
      </c>
      <c r="Y6" s="44">
        <f t="shared" si="4"/>
        <v>1</v>
      </c>
      <c r="Z6" s="44">
        <f t="shared" si="4"/>
        <v>1</v>
      </c>
    </row>
    <row r="7" spans="1:26" x14ac:dyDescent="0.25">
      <c r="A7" s="12"/>
      <c r="B7" t="s">
        <v>12</v>
      </c>
      <c r="C7" s="28">
        <f>IF(out_full2!C7 &gt;out_full2!C$4, 1, 0)</f>
        <v>0</v>
      </c>
      <c r="D7" s="29">
        <f>IF(out_full2!D7 &lt;out_full2!D$4, 1, 0)</f>
        <v>0</v>
      </c>
      <c r="E7" s="32">
        <f>IF(out_full2!E7 &gt;out_full2!E$4, 1, 0)</f>
        <v>0</v>
      </c>
      <c r="F7" s="28">
        <f>IF(out_full2!F7 &gt;out_full2!F$4, 1, 0)</f>
        <v>0</v>
      </c>
      <c r="G7" s="29">
        <f>IF(out_full2!G7 &lt;out_full2!G$4, 1, 0)</f>
        <v>0</v>
      </c>
      <c r="H7" s="32">
        <f>IF(out_full2!H7 &gt;out_full2!H$4, 1, 0)</f>
        <v>0</v>
      </c>
      <c r="I7" s="28">
        <f>IF(out_full2!I7 &gt;out_full2!I$4, 1, 0)</f>
        <v>0</v>
      </c>
      <c r="J7" s="29">
        <f>IF(out_full2!J7 &lt;out_full2!J$4, 1, 0)</f>
        <v>0</v>
      </c>
      <c r="K7" s="32">
        <f>IF(out_full2!K7 &gt;out_full2!K$4, 1, 0)</f>
        <v>0</v>
      </c>
      <c r="L7" s="28">
        <f>IF(out_full2!L7 &gt;out_full2!L$4, 1, 0)</f>
        <v>0</v>
      </c>
      <c r="M7" s="29">
        <f>IF(out_full2!M7 &lt;out_full2!M$4, 1, 0)</f>
        <v>0</v>
      </c>
      <c r="N7" s="32">
        <f>IF(out_full2!N7 &gt;out_full2!N$4, 1, 0)</f>
        <v>0</v>
      </c>
      <c r="O7" s="28">
        <f>IF(out_full2!O7 &gt;out_full2!O$4, 1, 0)</f>
        <v>0</v>
      </c>
      <c r="P7" s="29">
        <f>IF(out_full2!P7 &lt;out_full2!P$4, 1, 0)</f>
        <v>0</v>
      </c>
      <c r="Q7" s="32">
        <f>IF(out_full2!Q7 &gt;out_full2!Q$4, 1, 0)</f>
        <v>0</v>
      </c>
      <c r="R7" s="21">
        <f t="shared" si="1"/>
        <v>0</v>
      </c>
      <c r="S7" s="21">
        <f t="shared" si="0"/>
        <v>0</v>
      </c>
      <c r="T7" s="22">
        <f t="shared" si="0"/>
        <v>0</v>
      </c>
      <c r="W7" s="42" t="s">
        <v>12</v>
      </c>
      <c r="X7" s="44">
        <f t="shared" ref="X7:Z7" si="5">R7+R21+R35</f>
        <v>3</v>
      </c>
      <c r="Y7" s="44">
        <f t="shared" si="5"/>
        <v>1</v>
      </c>
      <c r="Z7" s="44">
        <f t="shared" si="5"/>
        <v>1</v>
      </c>
    </row>
    <row r="8" spans="1:26" x14ac:dyDescent="0.25">
      <c r="A8" s="12"/>
      <c r="B8" t="s">
        <v>13</v>
      </c>
      <c r="C8" s="28">
        <f>IF(out_full2!C8 &gt;out_full2!C$4, 1, 0)</f>
        <v>1</v>
      </c>
      <c r="D8" s="29">
        <f>IF(out_full2!D8 &lt;out_full2!D$4, 1, 0)</f>
        <v>0</v>
      </c>
      <c r="E8" s="32">
        <f>IF(out_full2!E8 &gt;out_full2!E$4, 1, 0)</f>
        <v>0</v>
      </c>
      <c r="F8" s="28">
        <f>IF(out_full2!F8 &gt;out_full2!F$4, 1, 0)</f>
        <v>0</v>
      </c>
      <c r="G8" s="29">
        <f>IF(out_full2!G8 &lt;out_full2!G$4, 1, 0)</f>
        <v>0</v>
      </c>
      <c r="H8" s="32">
        <f>IF(out_full2!H8 &gt;out_full2!H$4, 1, 0)</f>
        <v>0</v>
      </c>
      <c r="I8" s="28">
        <f>IF(out_full2!I8 &gt;out_full2!I$4, 1, 0)</f>
        <v>0</v>
      </c>
      <c r="J8" s="29">
        <f>IF(out_full2!J8 &lt;out_full2!J$4, 1, 0)</f>
        <v>0</v>
      </c>
      <c r="K8" s="32">
        <f>IF(out_full2!K8 &gt;out_full2!K$4, 1, 0)</f>
        <v>0</v>
      </c>
      <c r="L8" s="28">
        <f>IF(out_full2!L8 &gt;out_full2!L$4, 1, 0)</f>
        <v>0</v>
      </c>
      <c r="M8" s="29">
        <f>IF(out_full2!M8 &lt;out_full2!M$4, 1, 0)</f>
        <v>0</v>
      </c>
      <c r="N8" s="32">
        <f>IF(out_full2!N8 &gt;out_full2!N$4, 1, 0)</f>
        <v>0</v>
      </c>
      <c r="O8" s="28">
        <f>IF(out_full2!O8 &gt;out_full2!O$4, 1, 0)</f>
        <v>0</v>
      </c>
      <c r="P8" s="29">
        <f>IF(out_full2!P8 &lt;out_full2!P$4, 1, 0)</f>
        <v>0</v>
      </c>
      <c r="Q8" s="32">
        <f>IF(out_full2!Q8 &gt;out_full2!Q$4, 1, 0)</f>
        <v>0</v>
      </c>
      <c r="R8" s="21">
        <f t="shared" si="1"/>
        <v>1</v>
      </c>
      <c r="S8" s="21">
        <f t="shared" si="0"/>
        <v>0</v>
      </c>
      <c r="T8" s="22">
        <f t="shared" si="0"/>
        <v>0</v>
      </c>
      <c r="W8" s="42" t="s">
        <v>13</v>
      </c>
      <c r="X8" s="44">
        <f t="shared" ref="X8:Z8" si="6">R8+R22+R36</f>
        <v>5</v>
      </c>
      <c r="Y8" s="44">
        <f t="shared" si="6"/>
        <v>3</v>
      </c>
      <c r="Z8" s="44">
        <f t="shared" si="6"/>
        <v>3</v>
      </c>
    </row>
    <row r="9" spans="1:26" x14ac:dyDescent="0.25">
      <c r="A9" s="12"/>
      <c r="B9" t="s">
        <v>14</v>
      </c>
      <c r="C9" s="28">
        <f>IF(out_full2!C9 &gt;out_full2!C$4, 1, 0)</f>
        <v>0</v>
      </c>
      <c r="D9" s="29">
        <f>IF(out_full2!D9 &lt;out_full2!D$4, 1, 0)</f>
        <v>1</v>
      </c>
      <c r="E9" s="32">
        <f>IF(out_full2!E9 &gt;out_full2!E$4, 1, 0)</f>
        <v>0</v>
      </c>
      <c r="F9" s="28">
        <f>IF(out_full2!F9 &gt;out_full2!F$4, 1, 0)</f>
        <v>0</v>
      </c>
      <c r="G9" s="29">
        <f>IF(out_full2!G9 &lt;out_full2!G$4, 1, 0)</f>
        <v>0</v>
      </c>
      <c r="H9" s="32">
        <f>IF(out_full2!H9 &gt;out_full2!H$4, 1, 0)</f>
        <v>0</v>
      </c>
      <c r="I9" s="28">
        <f>IF(out_full2!I9 &gt;out_full2!I$4, 1, 0)</f>
        <v>0</v>
      </c>
      <c r="J9" s="29">
        <f>IF(out_full2!J9 &lt;out_full2!J$4, 1, 0)</f>
        <v>0</v>
      </c>
      <c r="K9" s="32">
        <f>IF(out_full2!K9 &gt;out_full2!K$4, 1, 0)</f>
        <v>0</v>
      </c>
      <c r="L9" s="28">
        <f>IF(out_full2!L9 &gt;out_full2!L$4, 1, 0)</f>
        <v>0</v>
      </c>
      <c r="M9" s="29">
        <f>IF(out_full2!M9 &lt;out_full2!M$4, 1, 0)</f>
        <v>0</v>
      </c>
      <c r="N9" s="32">
        <f>IF(out_full2!N9 &gt;out_full2!N$4, 1, 0)</f>
        <v>0</v>
      </c>
      <c r="O9" s="28">
        <f>IF(out_full2!O9 &gt;out_full2!O$4, 1, 0)</f>
        <v>0</v>
      </c>
      <c r="P9" s="29">
        <f>IF(out_full2!P9 &lt;out_full2!P$4, 1, 0)</f>
        <v>0</v>
      </c>
      <c r="Q9" s="32">
        <f>IF(out_full2!Q9 &gt;out_full2!Q$4, 1, 0)</f>
        <v>0</v>
      </c>
      <c r="R9" s="21">
        <f t="shared" si="1"/>
        <v>0</v>
      </c>
      <c r="S9" s="21">
        <f t="shared" si="0"/>
        <v>1</v>
      </c>
      <c r="T9" s="22">
        <f t="shared" si="0"/>
        <v>0</v>
      </c>
      <c r="W9" s="42" t="s">
        <v>14</v>
      </c>
      <c r="X9" s="44">
        <f t="shared" ref="X9:Z9" si="7">R9+R23+R37</f>
        <v>4</v>
      </c>
      <c r="Y9" s="44">
        <f t="shared" si="7"/>
        <v>4</v>
      </c>
      <c r="Z9" s="44">
        <f t="shared" si="7"/>
        <v>4</v>
      </c>
    </row>
    <row r="10" spans="1:26" x14ac:dyDescent="0.25">
      <c r="A10" s="12"/>
      <c r="B10" t="s">
        <v>15</v>
      </c>
      <c r="C10" s="28">
        <f>IF(out_full2!C10 &gt;out_full2!C$4, 1, 0)</f>
        <v>0</v>
      </c>
      <c r="D10" s="29">
        <f>IF(out_full2!D10 &lt;out_full2!D$4, 1, 0)</f>
        <v>1</v>
      </c>
      <c r="E10" s="32">
        <f>IF(out_full2!E10 &gt;out_full2!E$4, 1, 0)</f>
        <v>0</v>
      </c>
      <c r="F10" s="28">
        <f>IF(out_full2!F10 &gt;out_full2!F$4, 1, 0)</f>
        <v>0</v>
      </c>
      <c r="G10" s="29">
        <f>IF(out_full2!G10 &lt;out_full2!G$4, 1, 0)</f>
        <v>0</v>
      </c>
      <c r="H10" s="32">
        <f>IF(out_full2!H10 &gt;out_full2!H$4, 1, 0)</f>
        <v>0</v>
      </c>
      <c r="I10" s="28">
        <f>IF(out_full2!I10 &gt;out_full2!I$4, 1, 0)</f>
        <v>0</v>
      </c>
      <c r="J10" s="29">
        <f>IF(out_full2!J10 &lt;out_full2!J$4, 1, 0)</f>
        <v>1</v>
      </c>
      <c r="K10" s="32">
        <f>IF(out_full2!K10 &gt;out_full2!K$4, 1, 0)</f>
        <v>0</v>
      </c>
      <c r="L10" s="28">
        <f>IF(out_full2!L10 &gt;out_full2!L$4, 1, 0)</f>
        <v>0</v>
      </c>
      <c r="M10" s="29">
        <f>IF(out_full2!M10 &lt;out_full2!M$4, 1, 0)</f>
        <v>0</v>
      </c>
      <c r="N10" s="32">
        <f>IF(out_full2!N10 &gt;out_full2!N$4, 1, 0)</f>
        <v>0</v>
      </c>
      <c r="O10" s="28">
        <f>IF(out_full2!O10 &gt;out_full2!O$4, 1, 0)</f>
        <v>0</v>
      </c>
      <c r="P10" s="29">
        <f>IF(out_full2!P10 &lt;out_full2!P$4, 1, 0)</f>
        <v>0</v>
      </c>
      <c r="Q10" s="32">
        <f>IF(out_full2!Q10 &gt;out_full2!Q$4, 1, 0)</f>
        <v>0</v>
      </c>
      <c r="R10" s="21">
        <f t="shared" si="1"/>
        <v>0</v>
      </c>
      <c r="S10" s="21">
        <f t="shared" si="0"/>
        <v>2</v>
      </c>
      <c r="T10" s="22">
        <f t="shared" si="0"/>
        <v>0</v>
      </c>
      <c r="W10" s="42" t="s">
        <v>15</v>
      </c>
      <c r="X10" s="44">
        <f t="shared" ref="X10:Z10" si="8">R10+R24+R38</f>
        <v>3</v>
      </c>
      <c r="Y10" s="44">
        <f t="shared" si="8"/>
        <v>7</v>
      </c>
      <c r="Z10" s="44">
        <f t="shared" si="8"/>
        <v>5</v>
      </c>
    </row>
    <row r="11" spans="1:26" x14ac:dyDescent="0.25">
      <c r="A11" s="12"/>
      <c r="B11" t="s">
        <v>16</v>
      </c>
      <c r="C11" s="28">
        <f>IF(out_full2!C11 &gt;out_full2!C$4, 1, 0)</f>
        <v>0</v>
      </c>
      <c r="D11" s="29">
        <f>IF(out_full2!D11 &lt;out_full2!D$4, 1, 0)</f>
        <v>0</v>
      </c>
      <c r="E11" s="32">
        <f>IF(out_full2!E11 &gt;out_full2!E$4, 1, 0)</f>
        <v>0</v>
      </c>
      <c r="F11" s="28">
        <f>IF(out_full2!F11 &gt;out_full2!F$4, 1, 0)</f>
        <v>0</v>
      </c>
      <c r="G11" s="29">
        <f>IF(out_full2!G11 &lt;out_full2!G$4, 1, 0)</f>
        <v>0</v>
      </c>
      <c r="H11" s="32">
        <f>IF(out_full2!H11 &gt;out_full2!H$4, 1, 0)</f>
        <v>0</v>
      </c>
      <c r="I11" s="28">
        <f>IF(out_full2!I11 &gt;out_full2!I$4, 1, 0)</f>
        <v>0</v>
      </c>
      <c r="J11" s="29">
        <f>IF(out_full2!J11 &lt;out_full2!J$4, 1, 0)</f>
        <v>1</v>
      </c>
      <c r="K11" s="32">
        <f>IF(out_full2!K11 &gt;out_full2!K$4, 1, 0)</f>
        <v>1</v>
      </c>
      <c r="L11" s="28">
        <f>IF(out_full2!L11 &gt;out_full2!L$4, 1, 0)</f>
        <v>0</v>
      </c>
      <c r="M11" s="29">
        <f>IF(out_full2!M11 &lt;out_full2!M$4, 1, 0)</f>
        <v>1</v>
      </c>
      <c r="N11" s="32">
        <f>IF(out_full2!N11 &gt;out_full2!N$4, 1, 0)</f>
        <v>0</v>
      </c>
      <c r="O11" s="28">
        <f>IF(out_full2!O11 &gt;out_full2!O$4, 1, 0)</f>
        <v>0</v>
      </c>
      <c r="P11" s="29">
        <f>IF(out_full2!P11 &lt;out_full2!P$4, 1, 0)</f>
        <v>0</v>
      </c>
      <c r="Q11" s="32">
        <f>IF(out_full2!Q11 &gt;out_full2!Q$4, 1, 0)</f>
        <v>0</v>
      </c>
      <c r="R11" s="21">
        <f t="shared" si="1"/>
        <v>0</v>
      </c>
      <c r="S11" s="21">
        <f t="shared" si="0"/>
        <v>2</v>
      </c>
      <c r="T11" s="22">
        <f t="shared" si="0"/>
        <v>1</v>
      </c>
      <c r="W11" s="25" t="s">
        <v>16</v>
      </c>
      <c r="X11" s="26">
        <f>R11+R25+R39</f>
        <v>4</v>
      </c>
      <c r="Y11" s="26">
        <f t="shared" ref="X11:Z11" si="9">S11+S25+S39</f>
        <v>8</v>
      </c>
      <c r="Z11" s="26">
        <f t="shared" si="9"/>
        <v>7</v>
      </c>
    </row>
    <row r="12" spans="1:26" x14ac:dyDescent="0.25">
      <c r="A12" s="12"/>
      <c r="B12" t="s">
        <v>17</v>
      </c>
      <c r="C12" s="28">
        <f>IF(out_full2!C12 &gt;out_full2!C$4, 1, 0)</f>
        <v>0</v>
      </c>
      <c r="D12" s="29">
        <f>IF(out_full2!D12 &lt;out_full2!D$4, 1, 0)</f>
        <v>1</v>
      </c>
      <c r="E12" s="32">
        <f>IF(out_full2!E12 &gt;out_full2!E$4, 1, 0)</f>
        <v>1</v>
      </c>
      <c r="F12" s="28">
        <f>IF(out_full2!F12 &gt;out_full2!F$4, 1, 0)</f>
        <v>0</v>
      </c>
      <c r="G12" s="29">
        <f>IF(out_full2!G12 &lt;out_full2!G$4, 1, 0)</f>
        <v>0</v>
      </c>
      <c r="H12" s="32">
        <f>IF(out_full2!H12 &gt;out_full2!H$4, 1, 0)</f>
        <v>0</v>
      </c>
      <c r="I12" s="28">
        <f>IF(out_full2!I12 &gt;out_full2!I$4, 1, 0)</f>
        <v>0</v>
      </c>
      <c r="J12" s="29">
        <f>IF(out_full2!J12 &lt;out_full2!J$4, 1, 0)</f>
        <v>0</v>
      </c>
      <c r="K12" s="32">
        <f>IF(out_full2!K12 &gt;out_full2!K$4, 1, 0)</f>
        <v>0</v>
      </c>
      <c r="L12" s="28">
        <f>IF(out_full2!L12 &gt;out_full2!L$4, 1, 0)</f>
        <v>0</v>
      </c>
      <c r="M12" s="29">
        <f>IF(out_full2!M12 &lt;out_full2!M$4, 1, 0)</f>
        <v>0</v>
      </c>
      <c r="N12" s="32">
        <f>IF(out_full2!N12 &gt;out_full2!N$4, 1, 0)</f>
        <v>0</v>
      </c>
      <c r="O12" s="28">
        <f>IF(out_full2!O12 &gt;out_full2!O$4, 1, 0)</f>
        <v>0</v>
      </c>
      <c r="P12" s="29">
        <f>IF(out_full2!P12 &lt;out_full2!P$4, 1, 0)</f>
        <v>0</v>
      </c>
      <c r="Q12" s="32">
        <f>IF(out_full2!Q12 &gt;out_full2!Q$4, 1, 0)</f>
        <v>0</v>
      </c>
      <c r="R12" s="21">
        <f t="shared" si="1"/>
        <v>0</v>
      </c>
      <c r="S12" s="21">
        <f t="shared" si="0"/>
        <v>1</v>
      </c>
      <c r="T12" s="22">
        <f t="shared" si="0"/>
        <v>1</v>
      </c>
      <c r="W12" s="42" t="s">
        <v>17</v>
      </c>
      <c r="X12" s="44">
        <f t="shared" ref="X12:Z12" si="10">R12+R26+R40</f>
        <v>3</v>
      </c>
      <c r="Y12" s="44">
        <f t="shared" si="10"/>
        <v>2</v>
      </c>
      <c r="Z12" s="44">
        <f t="shared" si="10"/>
        <v>3</v>
      </c>
    </row>
    <row r="13" spans="1:26" x14ac:dyDescent="0.25">
      <c r="A13" s="12"/>
      <c r="B13" t="s">
        <v>18</v>
      </c>
      <c r="C13" s="28">
        <f>IF(out_full2!C13 &gt;out_full2!C$4, 1, 0)</f>
        <v>0</v>
      </c>
      <c r="D13" s="29">
        <f>IF(out_full2!D13 &lt;out_full2!D$4, 1, 0)</f>
        <v>1</v>
      </c>
      <c r="E13" s="32">
        <f>IF(out_full2!E13 &gt;out_full2!E$4, 1, 0)</f>
        <v>1</v>
      </c>
      <c r="F13" s="28">
        <f>IF(out_full2!F13 &gt;out_full2!F$4, 1, 0)</f>
        <v>0</v>
      </c>
      <c r="G13" s="29">
        <f>IF(out_full2!G13 &lt;out_full2!G$4, 1, 0)</f>
        <v>0</v>
      </c>
      <c r="H13" s="32">
        <f>IF(out_full2!H13 &gt;out_full2!H$4, 1, 0)</f>
        <v>0</v>
      </c>
      <c r="I13" s="28">
        <f>IF(out_full2!I13 &gt;out_full2!I$4, 1, 0)</f>
        <v>0</v>
      </c>
      <c r="J13" s="29">
        <f>IF(out_full2!J13 &lt;out_full2!J$4, 1, 0)</f>
        <v>0</v>
      </c>
      <c r="K13" s="32">
        <f>IF(out_full2!K13 &gt;out_full2!K$4, 1, 0)</f>
        <v>0</v>
      </c>
      <c r="L13" s="28">
        <f>IF(out_full2!L13 &gt;out_full2!L$4, 1, 0)</f>
        <v>0</v>
      </c>
      <c r="M13" s="29">
        <f>IF(out_full2!M13 &lt;out_full2!M$4, 1, 0)</f>
        <v>0</v>
      </c>
      <c r="N13" s="32">
        <f>IF(out_full2!N13 &gt;out_full2!N$4, 1, 0)</f>
        <v>0</v>
      </c>
      <c r="O13" s="28">
        <f>IF(out_full2!O13 &gt;out_full2!O$4, 1, 0)</f>
        <v>0</v>
      </c>
      <c r="P13" s="29">
        <f>IF(out_full2!P13 &lt;out_full2!P$4, 1, 0)</f>
        <v>0</v>
      </c>
      <c r="Q13" s="32">
        <f>IF(out_full2!Q13 &gt;out_full2!Q$4, 1, 0)</f>
        <v>0</v>
      </c>
      <c r="R13" s="21">
        <f t="shared" si="1"/>
        <v>0</v>
      </c>
      <c r="S13" s="21">
        <f t="shared" si="0"/>
        <v>1</v>
      </c>
      <c r="T13" s="22">
        <f t="shared" si="0"/>
        <v>1</v>
      </c>
      <c r="W13" s="42" t="s">
        <v>18</v>
      </c>
      <c r="X13" s="44">
        <f t="shared" ref="X13:Z13" si="11">R13+R27+R41</f>
        <v>3</v>
      </c>
      <c r="Y13" s="44">
        <f t="shared" si="11"/>
        <v>2</v>
      </c>
      <c r="Z13" s="44">
        <f t="shared" si="11"/>
        <v>3</v>
      </c>
    </row>
    <row r="14" spans="1:26" x14ac:dyDescent="0.25">
      <c r="A14" s="12"/>
      <c r="B14" t="s">
        <v>19</v>
      </c>
      <c r="C14" s="28">
        <f>IF(out_full2!C14 &gt;out_full2!C$4, 1, 0)</f>
        <v>0</v>
      </c>
      <c r="D14" s="29">
        <f>IF(out_full2!D14 &lt;out_full2!D$4, 1, 0)</f>
        <v>1</v>
      </c>
      <c r="E14" s="32">
        <f>IF(out_full2!E14 &gt;out_full2!E$4, 1, 0)</f>
        <v>0</v>
      </c>
      <c r="F14" s="28">
        <f>IF(out_full2!F14 &gt;out_full2!F$4, 1, 0)</f>
        <v>0</v>
      </c>
      <c r="G14" s="29">
        <f>IF(out_full2!G14 &lt;out_full2!G$4, 1, 0)</f>
        <v>0</v>
      </c>
      <c r="H14" s="32">
        <f>IF(out_full2!H14 &gt;out_full2!H$4, 1, 0)</f>
        <v>0</v>
      </c>
      <c r="I14" s="28">
        <f>IF(out_full2!I14 &gt;out_full2!I$4, 1, 0)</f>
        <v>0</v>
      </c>
      <c r="J14" s="29">
        <f>IF(out_full2!J14 &lt;out_full2!J$4, 1, 0)</f>
        <v>1</v>
      </c>
      <c r="K14" s="32">
        <f>IF(out_full2!K14 &gt;out_full2!K$4, 1, 0)</f>
        <v>0</v>
      </c>
      <c r="L14" s="28">
        <f>IF(out_full2!L14 &gt;out_full2!L$4, 1, 0)</f>
        <v>0</v>
      </c>
      <c r="M14" s="29">
        <f>IF(out_full2!M14 &lt;out_full2!M$4, 1, 0)</f>
        <v>0</v>
      </c>
      <c r="N14" s="32">
        <f>IF(out_full2!N14 &gt;out_full2!N$4, 1, 0)</f>
        <v>0</v>
      </c>
      <c r="O14" s="28">
        <f>IF(out_full2!O14 &gt;out_full2!O$4, 1, 0)</f>
        <v>0</v>
      </c>
      <c r="P14" s="29">
        <f>IF(out_full2!P14 &lt;out_full2!P$4, 1, 0)</f>
        <v>0</v>
      </c>
      <c r="Q14" s="32">
        <f>IF(out_full2!Q14 &gt;out_full2!Q$4, 1, 0)</f>
        <v>0</v>
      </c>
      <c r="R14" s="21">
        <f t="shared" si="1"/>
        <v>0</v>
      </c>
      <c r="S14" s="21">
        <f t="shared" si="0"/>
        <v>2</v>
      </c>
      <c r="T14" s="22">
        <f t="shared" si="0"/>
        <v>0</v>
      </c>
      <c r="W14" s="42" t="s">
        <v>19</v>
      </c>
      <c r="X14" s="44">
        <f t="shared" ref="X14:Z14" si="12">R14+R28+R42</f>
        <v>2</v>
      </c>
      <c r="Y14" s="44">
        <f t="shared" si="12"/>
        <v>5</v>
      </c>
      <c r="Z14" s="44">
        <f t="shared" si="12"/>
        <v>3</v>
      </c>
    </row>
    <row r="15" spans="1:26" x14ac:dyDescent="0.25">
      <c r="A15" s="12"/>
      <c r="B15" t="s">
        <v>20</v>
      </c>
      <c r="C15" s="28">
        <f>IF(out_full2!C15 &gt;out_full2!C$4, 1, 0)</f>
        <v>0</v>
      </c>
      <c r="D15" s="29">
        <f>IF(out_full2!D15 &lt;out_full2!D$4, 1, 0)</f>
        <v>0</v>
      </c>
      <c r="E15" s="32">
        <f>IF(out_full2!E15 &gt;out_full2!E$4, 1, 0)</f>
        <v>0</v>
      </c>
      <c r="F15" s="28">
        <f>IF(out_full2!F15 &gt;out_full2!F$4, 1, 0)</f>
        <v>0</v>
      </c>
      <c r="G15" s="29">
        <f>IF(out_full2!G15 &lt;out_full2!G$4, 1, 0)</f>
        <v>0</v>
      </c>
      <c r="H15" s="32">
        <f>IF(out_full2!H15 &gt;out_full2!H$4, 1, 0)</f>
        <v>0</v>
      </c>
      <c r="I15" s="28">
        <f>IF(out_full2!I15 &gt;out_full2!I$4, 1, 0)</f>
        <v>0</v>
      </c>
      <c r="J15" s="29">
        <f>IF(out_full2!J15 &lt;out_full2!J$4, 1, 0)</f>
        <v>0</v>
      </c>
      <c r="K15" s="32">
        <f>IF(out_full2!K15 &gt;out_full2!K$4, 1, 0)</f>
        <v>0</v>
      </c>
      <c r="L15" s="28">
        <f>IF(out_full2!L15 &gt;out_full2!L$4, 1, 0)</f>
        <v>0</v>
      </c>
      <c r="M15" s="29">
        <f>IF(out_full2!M15 &lt;out_full2!M$4, 1, 0)</f>
        <v>0</v>
      </c>
      <c r="N15" s="32">
        <f>IF(out_full2!N15 &gt;out_full2!N$4, 1, 0)</f>
        <v>0</v>
      </c>
      <c r="O15" s="28">
        <f>IF(out_full2!O15 &gt;out_full2!O$4, 1, 0)</f>
        <v>0</v>
      </c>
      <c r="P15" s="29">
        <f>IF(out_full2!P15 &lt;out_full2!P$4, 1, 0)</f>
        <v>0</v>
      </c>
      <c r="Q15" s="32">
        <f>IF(out_full2!Q15 &gt;out_full2!Q$4, 1, 0)</f>
        <v>0</v>
      </c>
      <c r="R15" s="21">
        <f t="shared" si="1"/>
        <v>0</v>
      </c>
      <c r="S15" s="21">
        <f t="shared" si="0"/>
        <v>0</v>
      </c>
      <c r="T15" s="22">
        <f t="shared" si="0"/>
        <v>0</v>
      </c>
      <c r="W15" s="42" t="s">
        <v>20</v>
      </c>
      <c r="X15" s="44">
        <f t="shared" ref="X15:Z15" si="13">R15+R29+R43</f>
        <v>3</v>
      </c>
      <c r="Y15" s="44">
        <f t="shared" si="13"/>
        <v>2</v>
      </c>
      <c r="Z15" s="44">
        <f t="shared" si="13"/>
        <v>2</v>
      </c>
    </row>
    <row r="16" spans="1:26" ht="15.75" thickBot="1" x14ac:dyDescent="0.3">
      <c r="A16" s="24"/>
      <c r="B16" s="4" t="s">
        <v>21</v>
      </c>
      <c r="C16" s="33">
        <f>IF(out_full2!C16 &gt;out_full2!C$4, 1, 0)</f>
        <v>0</v>
      </c>
      <c r="D16" s="34">
        <f>IF(out_full2!D16 &lt;out_full2!D$4, 1, 0)</f>
        <v>0</v>
      </c>
      <c r="E16" s="35">
        <f>IF(out_full2!E16 &gt;out_full2!E$4, 1, 0)</f>
        <v>0</v>
      </c>
      <c r="F16" s="33">
        <f>IF(out_full2!F16 &gt;out_full2!F$4, 1, 0)</f>
        <v>0</v>
      </c>
      <c r="G16" s="34">
        <f>IF(out_full2!G16 &lt;out_full2!G$4, 1, 0)</f>
        <v>0</v>
      </c>
      <c r="H16" s="35">
        <f>IF(out_full2!H16 &gt;out_full2!H$4, 1, 0)</f>
        <v>0</v>
      </c>
      <c r="I16" s="33">
        <f>IF(out_full2!I16 &gt;out_full2!I$4, 1, 0)</f>
        <v>1</v>
      </c>
      <c r="J16" s="34">
        <f>IF(out_full2!J16 &lt;out_full2!J$4, 1, 0)</f>
        <v>0</v>
      </c>
      <c r="K16" s="35">
        <f>IF(out_full2!K16 &gt;out_full2!K$4, 1, 0)</f>
        <v>0</v>
      </c>
      <c r="L16" s="33">
        <f>IF(out_full2!L16 &gt;out_full2!L$4, 1, 0)</f>
        <v>0</v>
      </c>
      <c r="M16" s="34">
        <f>IF(out_full2!M16 &lt;out_full2!M$4, 1, 0)</f>
        <v>0</v>
      </c>
      <c r="N16" s="35">
        <f>IF(out_full2!N16 &gt;out_full2!N$4, 1, 0)</f>
        <v>0</v>
      </c>
      <c r="O16" s="33">
        <f>IF(out_full2!O16 &gt;out_full2!O$4, 1, 0)</f>
        <v>0</v>
      </c>
      <c r="P16" s="34">
        <f>IF(out_full2!P16 &lt;out_full2!P$4, 1, 0)</f>
        <v>0</v>
      </c>
      <c r="Q16" s="35">
        <f>IF(out_full2!Q16 &gt;out_full2!Q$4, 1, 0)</f>
        <v>0</v>
      </c>
      <c r="R16" s="36">
        <f t="shared" si="1"/>
        <v>1</v>
      </c>
      <c r="S16" s="36">
        <f t="shared" si="0"/>
        <v>0</v>
      </c>
      <c r="T16" s="37">
        <f>E16+H16+K16+N16+Q16</f>
        <v>0</v>
      </c>
      <c r="W16" s="38" t="s">
        <v>21</v>
      </c>
      <c r="X16" s="26">
        <f t="shared" ref="X16:Z16" si="14">R16+R30+R44</f>
        <v>6</v>
      </c>
      <c r="Y16" s="26">
        <f t="shared" si="14"/>
        <v>6</v>
      </c>
      <c r="Z16" s="26">
        <f t="shared" si="14"/>
        <v>6</v>
      </c>
    </row>
    <row r="17" spans="1:26" x14ac:dyDescent="0.25">
      <c r="A17" s="11" t="s">
        <v>22</v>
      </c>
      <c r="B17" s="1" t="s">
        <v>9</v>
      </c>
      <c r="C17" s="23">
        <f>IF(out_full2!C17 &gt;out_full2!C$18, 1, 0)</f>
        <v>0</v>
      </c>
      <c r="D17" s="30">
        <f>IF(out_full2!D17 &lt;out_full2!D$18, 1, 0)</f>
        <v>1</v>
      </c>
      <c r="E17" s="31">
        <f>IF(out_full2!E17 &gt;out_full2!E$18, 1, 0)</f>
        <v>0</v>
      </c>
      <c r="F17" s="23">
        <f>IF(out_full2!F17 &gt;out_full2!F$18, 1, 0)</f>
        <v>0</v>
      </c>
      <c r="G17" s="30">
        <f>IF(out_full2!G17 &lt;out_full2!G$18, 1, 0)</f>
        <v>0</v>
      </c>
      <c r="H17" s="31">
        <f>IF(out_full2!H17 &gt;out_full2!H$18, 1, 0)</f>
        <v>0</v>
      </c>
      <c r="I17" s="23">
        <f>IF(out_full2!I17 &gt;out_full2!I$18, 1, 0)</f>
        <v>0</v>
      </c>
      <c r="J17" s="30">
        <f>IF(out_full2!J17 &lt;out_full2!J$18, 1, 0)</f>
        <v>0</v>
      </c>
      <c r="K17" s="31">
        <f>IF(out_full2!K17 &gt;out_full2!K$18, 1, 0)</f>
        <v>0</v>
      </c>
      <c r="L17" s="23">
        <f>IF(out_full2!L17 &gt;out_full2!L$18, 1, 0)</f>
        <v>0</v>
      </c>
      <c r="M17" s="30">
        <f>IF(out_full2!M17 &lt;out_full2!M$18, 1, 0)</f>
        <v>1</v>
      </c>
      <c r="N17" s="31">
        <f>IF(out_full2!N17 &gt;out_full2!N$18, 1, 0)</f>
        <v>1</v>
      </c>
      <c r="O17" s="23">
        <f>IF(out_full2!O17 &gt;out_full2!O$18, 1, 0)</f>
        <v>0</v>
      </c>
      <c r="P17" s="30">
        <f>IF(out_full2!P17 &lt;out_full2!P$18, 1, 0)</f>
        <v>0</v>
      </c>
      <c r="Q17" s="31">
        <f>IF(out_full2!Q17 &gt;out_full2!Q$18, 1, 0)</f>
        <v>0</v>
      </c>
      <c r="R17" s="18">
        <f t="shared" si="1"/>
        <v>0</v>
      </c>
      <c r="S17" s="18">
        <f t="shared" si="0"/>
        <v>2</v>
      </c>
      <c r="T17" s="19">
        <f t="shared" si="0"/>
        <v>1</v>
      </c>
      <c r="W17" s="42"/>
      <c r="X17" s="42"/>
      <c r="Y17" s="42"/>
      <c r="Z17" s="42"/>
    </row>
    <row r="18" spans="1:26" x14ac:dyDescent="0.25">
      <c r="A18" s="12"/>
      <c r="B18" t="s">
        <v>10</v>
      </c>
      <c r="C18" s="28">
        <f>IF(out_full2!C18 &gt;out_full2!C$18, 1, 0)</f>
        <v>0</v>
      </c>
      <c r="D18" s="29">
        <f>IF(out_full2!D18 &lt;out_full2!D$18, 1, 0)</f>
        <v>0</v>
      </c>
      <c r="E18" s="32">
        <f>IF(out_full2!E18 &gt;out_full2!E$18, 1, 0)</f>
        <v>0</v>
      </c>
      <c r="F18" s="28">
        <f>IF(out_full2!F18 &gt;out_full2!F$18, 1, 0)</f>
        <v>0</v>
      </c>
      <c r="G18" s="29">
        <f>IF(out_full2!G18 &lt;out_full2!G$18, 1, 0)</f>
        <v>0</v>
      </c>
      <c r="H18" s="32">
        <f>IF(out_full2!H18 &gt;out_full2!H$18, 1, 0)</f>
        <v>0</v>
      </c>
      <c r="I18" s="28">
        <f>IF(out_full2!I18 &gt;out_full2!I$18, 1, 0)</f>
        <v>0</v>
      </c>
      <c r="J18" s="29">
        <f>IF(out_full2!J18 &lt;out_full2!J$18, 1, 0)</f>
        <v>0</v>
      </c>
      <c r="K18" s="32">
        <f>IF(out_full2!K18 &gt;out_full2!K$18, 1, 0)</f>
        <v>0</v>
      </c>
      <c r="L18" s="28">
        <f>IF(out_full2!L18 &gt;out_full2!L$18, 1, 0)</f>
        <v>0</v>
      </c>
      <c r="M18" s="29">
        <f>IF(out_full2!M18 &lt;out_full2!M$18, 1, 0)</f>
        <v>0</v>
      </c>
      <c r="N18" s="32">
        <f>IF(out_full2!N18 &gt;out_full2!N$18, 1, 0)</f>
        <v>0</v>
      </c>
      <c r="O18" s="28">
        <f>IF(out_full2!O18 &gt;out_full2!O$18, 1, 0)</f>
        <v>0</v>
      </c>
      <c r="P18" s="29">
        <f>IF(out_full2!P18 &lt;out_full2!P$18, 1, 0)</f>
        <v>0</v>
      </c>
      <c r="Q18" s="32">
        <f>IF(out_full2!Q18 &gt;out_full2!Q$18, 1, 0)</f>
        <v>0</v>
      </c>
      <c r="R18" s="21">
        <f t="shared" si="1"/>
        <v>0</v>
      </c>
      <c r="S18" s="21">
        <f t="shared" si="1"/>
        <v>0</v>
      </c>
      <c r="T18" s="22">
        <f t="shared" si="1"/>
        <v>0</v>
      </c>
      <c r="W18" s="42"/>
      <c r="X18" s="42"/>
      <c r="Y18" s="42"/>
      <c r="Z18" s="42"/>
    </row>
    <row r="19" spans="1:26" ht="15.75" thickBot="1" x14ac:dyDescent="0.3">
      <c r="A19" s="12"/>
      <c r="B19" t="s">
        <v>27</v>
      </c>
      <c r="C19" s="28">
        <f>IF(out_full2!C19 &gt;out_full2!C$18, 1, 0)</f>
        <v>1</v>
      </c>
      <c r="D19" s="29">
        <f>IF(out_full2!D19 &lt;out_full2!D$18, 1, 0)</f>
        <v>1</v>
      </c>
      <c r="E19" s="32">
        <f>IF(out_full2!E19 &gt;out_full2!E$18, 1, 0)</f>
        <v>1</v>
      </c>
      <c r="F19" s="28">
        <f>IF(out_full2!F19 &gt;out_full2!F$18, 1, 0)</f>
        <v>0</v>
      </c>
      <c r="G19" s="29">
        <f>IF(out_full2!G19 &lt;out_full2!G$18, 1, 0)</f>
        <v>0</v>
      </c>
      <c r="H19" s="32">
        <f>IF(out_full2!H19 &gt;out_full2!H$18, 1, 0)</f>
        <v>0</v>
      </c>
      <c r="I19" s="28">
        <f>IF(out_full2!I19 &gt;out_full2!I$18, 1, 0)</f>
        <v>1</v>
      </c>
      <c r="J19" s="29">
        <f>IF(out_full2!J19 &lt;out_full2!J$18, 1, 0)</f>
        <v>0</v>
      </c>
      <c r="K19" s="32">
        <f>IF(out_full2!K19 &gt;out_full2!K$18, 1, 0)</f>
        <v>1</v>
      </c>
      <c r="L19" s="28">
        <f>IF(out_full2!L19 &gt;out_full2!L$18, 1, 0)</f>
        <v>1</v>
      </c>
      <c r="M19" s="29">
        <f>IF(out_full2!M19 &lt;out_full2!M$18, 1, 0)</f>
        <v>0</v>
      </c>
      <c r="N19" s="32">
        <f>IF(out_full2!N19 &gt;out_full2!N$18, 1, 0)</f>
        <v>0</v>
      </c>
      <c r="O19" s="28">
        <f>IF(out_full2!O19 &gt;out_full2!O$18, 1, 0)</f>
        <v>1</v>
      </c>
      <c r="P19" s="29">
        <f>IF(out_full2!P19 &lt;out_full2!P$18, 1, 0)</f>
        <v>0</v>
      </c>
      <c r="Q19" s="32">
        <f>IF(out_full2!Q19 &gt;out_full2!Q$18, 1, 0)</f>
        <v>1</v>
      </c>
      <c r="R19" s="21">
        <f t="shared" si="1"/>
        <v>4</v>
      </c>
      <c r="S19" s="21">
        <f t="shared" si="1"/>
        <v>1</v>
      </c>
      <c r="T19" s="22">
        <f>E19+H19+K19+N19+Q19</f>
        <v>3</v>
      </c>
      <c r="W19" s="42"/>
      <c r="X19" s="42" t="s">
        <v>25</v>
      </c>
      <c r="Y19" s="42" t="s">
        <v>26</v>
      </c>
      <c r="Z19" s="42" t="s">
        <v>24</v>
      </c>
    </row>
    <row r="20" spans="1:26" x14ac:dyDescent="0.25">
      <c r="A20" s="12"/>
      <c r="B20" t="s">
        <v>11</v>
      </c>
      <c r="C20" s="28">
        <f>IF(out_full2!C20 &gt;out_full2!C$18, 1, 0)</f>
        <v>0</v>
      </c>
      <c r="D20" s="29">
        <f>IF(out_full2!D20 &lt;out_full2!D$18, 1, 0)</f>
        <v>1</v>
      </c>
      <c r="E20" s="32">
        <f>IF(out_full2!E20 &gt;out_full2!E$18, 1, 0)</f>
        <v>0</v>
      </c>
      <c r="F20" s="28">
        <f>IF(out_full2!F20 &gt;out_full2!F$18, 1, 0)</f>
        <v>0</v>
      </c>
      <c r="G20" s="29">
        <f>IF(out_full2!G20 &lt;out_full2!G$18, 1, 0)</f>
        <v>0</v>
      </c>
      <c r="H20" s="32">
        <f>IF(out_full2!H20 &gt;out_full2!H$18, 1, 0)</f>
        <v>0</v>
      </c>
      <c r="I20" s="28">
        <f>IF(out_full2!I20 &gt;out_full2!I$18, 1, 0)</f>
        <v>0</v>
      </c>
      <c r="J20" s="29">
        <f>IF(out_full2!J20 &lt;out_full2!J$18, 1, 0)</f>
        <v>0</v>
      </c>
      <c r="K20" s="32">
        <f>IF(out_full2!K20 &gt;out_full2!K$18, 1, 0)</f>
        <v>0</v>
      </c>
      <c r="L20" s="28">
        <f>IF(out_full2!L20 &gt;out_full2!L$18, 1, 0)</f>
        <v>0</v>
      </c>
      <c r="M20" s="29">
        <f>IF(out_full2!M20 &lt;out_full2!M$18, 1, 0)</f>
        <v>0</v>
      </c>
      <c r="N20" s="32">
        <f>IF(out_full2!N20 &gt;out_full2!N$18, 1, 0)</f>
        <v>0</v>
      </c>
      <c r="O20" s="28">
        <f>IF(out_full2!O20 &gt;out_full2!O$18, 1, 0)</f>
        <v>0</v>
      </c>
      <c r="P20" s="29">
        <f>IF(out_full2!P20 &lt;out_full2!P$18, 1, 0)</f>
        <v>0</v>
      </c>
      <c r="Q20" s="32">
        <f>IF(out_full2!Q20 &gt;out_full2!Q$18, 1, 0)</f>
        <v>0</v>
      </c>
      <c r="R20" s="21">
        <f t="shared" si="1"/>
        <v>0</v>
      </c>
      <c r="S20" s="21">
        <f t="shared" si="1"/>
        <v>1</v>
      </c>
      <c r="T20" s="22">
        <f t="shared" si="1"/>
        <v>0</v>
      </c>
      <c r="W20" s="43" t="s">
        <v>9</v>
      </c>
      <c r="X20" s="44">
        <f>R17+R31</f>
        <v>3</v>
      </c>
      <c r="Y20" s="44">
        <f>S17+S31</f>
        <v>5</v>
      </c>
      <c r="Z20" s="44">
        <f>T17+T31</f>
        <v>3</v>
      </c>
    </row>
    <row r="21" spans="1:26" x14ac:dyDescent="0.25">
      <c r="A21" s="12"/>
      <c r="B21" t="s">
        <v>12</v>
      </c>
      <c r="C21" s="28">
        <f>IF(out_full2!C21 &gt;out_full2!C$18, 1, 0)</f>
        <v>0</v>
      </c>
      <c r="D21" s="29">
        <f>IF(out_full2!D21 &lt;out_full2!D$18, 1, 0)</f>
        <v>1</v>
      </c>
      <c r="E21" s="32">
        <f>IF(out_full2!E21 &gt;out_full2!E$18, 1, 0)</f>
        <v>0</v>
      </c>
      <c r="F21" s="28">
        <f>IF(out_full2!F21 &gt;out_full2!F$18, 1, 0)</f>
        <v>0</v>
      </c>
      <c r="G21" s="29">
        <f>IF(out_full2!G21 &lt;out_full2!G$18, 1, 0)</f>
        <v>0</v>
      </c>
      <c r="H21" s="32">
        <f>IF(out_full2!H21 &gt;out_full2!H$18, 1, 0)</f>
        <v>0</v>
      </c>
      <c r="I21" s="28">
        <f>IF(out_full2!I21 &gt;out_full2!I$18, 1, 0)</f>
        <v>0</v>
      </c>
      <c r="J21" s="29">
        <f>IF(out_full2!J21 &lt;out_full2!J$18, 1, 0)</f>
        <v>0</v>
      </c>
      <c r="K21" s="32">
        <f>IF(out_full2!K21 &gt;out_full2!K$18, 1, 0)</f>
        <v>0</v>
      </c>
      <c r="L21" s="28">
        <f>IF(out_full2!L21 &gt;out_full2!L$18, 1, 0)</f>
        <v>0</v>
      </c>
      <c r="M21" s="29">
        <f>IF(out_full2!M21 &lt;out_full2!M$18, 1, 0)</f>
        <v>0</v>
      </c>
      <c r="N21" s="32">
        <f>IF(out_full2!N21 &gt;out_full2!N$18, 1, 0)</f>
        <v>0</v>
      </c>
      <c r="O21" s="28">
        <f>IF(out_full2!O21 &gt;out_full2!O$18, 1, 0)</f>
        <v>0</v>
      </c>
      <c r="P21" s="29">
        <f>IF(out_full2!P21 &lt;out_full2!P$18, 1, 0)</f>
        <v>0</v>
      </c>
      <c r="Q21" s="32">
        <f>IF(out_full2!Q21 &gt;out_full2!Q$18, 1, 0)</f>
        <v>0</v>
      </c>
      <c r="R21" s="21">
        <f t="shared" si="1"/>
        <v>0</v>
      </c>
      <c r="S21" s="21">
        <f t="shared" si="1"/>
        <v>1</v>
      </c>
      <c r="T21" s="22">
        <f t="shared" si="1"/>
        <v>0</v>
      </c>
      <c r="W21" s="42" t="s">
        <v>10</v>
      </c>
      <c r="X21" s="44">
        <f t="shared" ref="X21:Z21" si="15">R18+R32</f>
        <v>0</v>
      </c>
      <c r="Y21" s="44">
        <f t="shared" si="15"/>
        <v>0</v>
      </c>
      <c r="Z21" s="44">
        <f t="shared" si="15"/>
        <v>0</v>
      </c>
    </row>
    <row r="22" spans="1:26" x14ac:dyDescent="0.25">
      <c r="A22" s="12"/>
      <c r="B22" t="s">
        <v>13</v>
      </c>
      <c r="C22" s="28">
        <f>IF(out_full2!C22 &gt;out_full2!C$18, 1, 0)</f>
        <v>0</v>
      </c>
      <c r="D22" s="29">
        <f>IF(out_full2!D22 &lt;out_full2!D$18, 1, 0)</f>
        <v>1</v>
      </c>
      <c r="E22" s="32">
        <f>IF(out_full2!E22 &gt;out_full2!E$18, 1, 0)</f>
        <v>1</v>
      </c>
      <c r="F22" s="28">
        <f>IF(out_full2!F22 &gt;out_full2!F$18, 1, 0)</f>
        <v>0</v>
      </c>
      <c r="G22" s="29">
        <f>IF(out_full2!G22 &lt;out_full2!G$18, 1, 0)</f>
        <v>0</v>
      </c>
      <c r="H22" s="32">
        <f>IF(out_full2!H22 &gt;out_full2!H$18, 1, 0)</f>
        <v>0</v>
      </c>
      <c r="I22" s="28">
        <f>IF(out_full2!I22 &gt;out_full2!I$18, 1, 0)</f>
        <v>0</v>
      </c>
      <c r="J22" s="29">
        <f>IF(out_full2!J22 &lt;out_full2!J$18, 1, 0)</f>
        <v>0</v>
      </c>
      <c r="K22" s="32">
        <f>IF(out_full2!K22 &gt;out_full2!K$18, 1, 0)</f>
        <v>0</v>
      </c>
      <c r="L22" s="28">
        <f>IF(out_full2!L22 &gt;out_full2!L$18, 1, 0)</f>
        <v>0</v>
      </c>
      <c r="M22" s="29">
        <f>IF(out_full2!M22 &lt;out_full2!M$18, 1, 0)</f>
        <v>1</v>
      </c>
      <c r="N22" s="32">
        <f>IF(out_full2!N22 &gt;out_full2!N$18, 1, 0)</f>
        <v>0</v>
      </c>
      <c r="O22" s="28">
        <f>IF(out_full2!O22 &gt;out_full2!O$18, 1, 0)</f>
        <v>0</v>
      </c>
      <c r="P22" s="29">
        <f>IF(out_full2!P22 &lt;out_full2!P$18, 1, 0)</f>
        <v>0</v>
      </c>
      <c r="Q22" s="32">
        <f>IF(out_full2!Q22 &gt;out_full2!Q$18, 1, 0)</f>
        <v>0</v>
      </c>
      <c r="R22" s="21">
        <f t="shared" si="1"/>
        <v>0</v>
      </c>
      <c r="S22" s="21">
        <f t="shared" si="1"/>
        <v>2</v>
      </c>
      <c r="T22" s="22">
        <f t="shared" si="1"/>
        <v>1</v>
      </c>
      <c r="W22" s="25" t="s">
        <v>27</v>
      </c>
      <c r="X22" s="26">
        <f t="shared" ref="X22:Z22" si="16">R19+R33</f>
        <v>9</v>
      </c>
      <c r="Y22" s="26">
        <f t="shared" si="16"/>
        <v>2</v>
      </c>
      <c r="Z22" s="26">
        <f t="shared" si="16"/>
        <v>7</v>
      </c>
    </row>
    <row r="23" spans="1:26" x14ac:dyDescent="0.25">
      <c r="A23" s="12"/>
      <c r="B23" t="s">
        <v>14</v>
      </c>
      <c r="C23" s="28">
        <f>IF(out_full2!C23 &gt;out_full2!C$18, 1, 0)</f>
        <v>0</v>
      </c>
      <c r="D23" s="29">
        <f>IF(out_full2!D23 &lt;out_full2!D$18, 1, 0)</f>
        <v>1</v>
      </c>
      <c r="E23" s="32">
        <f>IF(out_full2!E23 &gt;out_full2!E$18, 1, 0)</f>
        <v>0</v>
      </c>
      <c r="F23" s="28">
        <f>IF(out_full2!F23 &gt;out_full2!F$18, 1, 0)</f>
        <v>0</v>
      </c>
      <c r="G23" s="29">
        <f>IF(out_full2!G23 &lt;out_full2!G$18, 1, 0)</f>
        <v>0</v>
      </c>
      <c r="H23" s="32">
        <f>IF(out_full2!H23 &gt;out_full2!H$18, 1, 0)</f>
        <v>0</v>
      </c>
      <c r="I23" s="28">
        <f>IF(out_full2!I23 &gt;out_full2!I$18, 1, 0)</f>
        <v>1</v>
      </c>
      <c r="J23" s="29">
        <f>IF(out_full2!J23 &lt;out_full2!J$18, 1, 0)</f>
        <v>0</v>
      </c>
      <c r="K23" s="32">
        <f>IF(out_full2!K23 &gt;out_full2!K$18, 1, 0)</f>
        <v>1</v>
      </c>
      <c r="L23" s="28">
        <f>IF(out_full2!L23 &gt;out_full2!L$18, 1, 0)</f>
        <v>0</v>
      </c>
      <c r="M23" s="29">
        <f>IF(out_full2!M23 &lt;out_full2!M$18, 1, 0)</f>
        <v>1</v>
      </c>
      <c r="N23" s="32">
        <f>IF(out_full2!N23 &gt;out_full2!N$18, 1, 0)</f>
        <v>0</v>
      </c>
      <c r="O23" s="28">
        <f>IF(out_full2!O23 &gt;out_full2!O$18, 1, 0)</f>
        <v>0</v>
      </c>
      <c r="P23" s="29">
        <f>IF(out_full2!P23 &lt;out_full2!P$18, 1, 0)</f>
        <v>0</v>
      </c>
      <c r="Q23" s="32">
        <f>IF(out_full2!Q23 &gt;out_full2!Q$18, 1, 0)</f>
        <v>0</v>
      </c>
      <c r="R23" s="21">
        <f t="shared" si="1"/>
        <v>1</v>
      </c>
      <c r="S23" s="21">
        <f t="shared" si="1"/>
        <v>2</v>
      </c>
      <c r="T23" s="22">
        <f t="shared" si="1"/>
        <v>1</v>
      </c>
      <c r="W23" s="42" t="s">
        <v>11</v>
      </c>
      <c r="X23" s="44">
        <f t="shared" ref="X23:Z23" si="17">R20+R34</f>
        <v>3</v>
      </c>
      <c r="Y23" s="44">
        <f t="shared" si="17"/>
        <v>1</v>
      </c>
      <c r="Z23" s="44">
        <f t="shared" si="17"/>
        <v>1</v>
      </c>
    </row>
    <row r="24" spans="1:26" x14ac:dyDescent="0.25">
      <c r="A24" s="12"/>
      <c r="B24" t="s">
        <v>15</v>
      </c>
      <c r="C24" s="28">
        <f>IF(out_full2!C24 &gt;out_full2!C$18, 1, 0)</f>
        <v>0</v>
      </c>
      <c r="D24" s="29">
        <f>IF(out_full2!D24 &lt;out_full2!D$18, 1, 0)</f>
        <v>1</v>
      </c>
      <c r="E24" s="32">
        <f>IF(out_full2!E24 &gt;out_full2!E$18, 1, 0)</f>
        <v>0</v>
      </c>
      <c r="F24" s="28">
        <f>IF(out_full2!F24 &gt;out_full2!F$18, 1, 0)</f>
        <v>0</v>
      </c>
      <c r="G24" s="29">
        <f>IF(out_full2!G24 &lt;out_full2!G$18, 1, 0)</f>
        <v>0</v>
      </c>
      <c r="H24" s="32">
        <f>IF(out_full2!H24 &gt;out_full2!H$18, 1, 0)</f>
        <v>0</v>
      </c>
      <c r="I24" s="28">
        <f>IF(out_full2!I24 &gt;out_full2!I$18, 1, 0)</f>
        <v>0</v>
      </c>
      <c r="J24" s="29">
        <f>IF(out_full2!J24 &lt;out_full2!J$18, 1, 0)</f>
        <v>0</v>
      </c>
      <c r="K24" s="32">
        <f>IF(out_full2!K24 &gt;out_full2!K$18, 1, 0)</f>
        <v>0</v>
      </c>
      <c r="L24" s="28">
        <f>IF(out_full2!L24 &gt;out_full2!L$18, 1, 0)</f>
        <v>0</v>
      </c>
      <c r="M24" s="29">
        <f>IF(out_full2!M24 &lt;out_full2!M$18, 1, 0)</f>
        <v>1</v>
      </c>
      <c r="N24" s="32">
        <f>IF(out_full2!N24 &gt;out_full2!N$18, 1, 0)</f>
        <v>1</v>
      </c>
      <c r="O24" s="28">
        <f>IF(out_full2!O24 &gt;out_full2!O$18, 1, 0)</f>
        <v>0</v>
      </c>
      <c r="P24" s="29">
        <f>IF(out_full2!P24 &lt;out_full2!P$18, 1, 0)</f>
        <v>0</v>
      </c>
      <c r="Q24" s="32">
        <f>IF(out_full2!Q24 &gt;out_full2!Q$18, 1, 0)</f>
        <v>0</v>
      </c>
      <c r="R24" s="21">
        <f t="shared" si="1"/>
        <v>0</v>
      </c>
      <c r="S24" s="21">
        <f t="shared" si="1"/>
        <v>2</v>
      </c>
      <c r="T24" s="22">
        <f t="shared" si="1"/>
        <v>1</v>
      </c>
      <c r="W24" s="42" t="s">
        <v>12</v>
      </c>
      <c r="X24" s="44">
        <f t="shared" ref="X24:Z24" si="18">R21+R35</f>
        <v>3</v>
      </c>
      <c r="Y24" s="44">
        <f t="shared" si="18"/>
        <v>1</v>
      </c>
      <c r="Z24" s="44">
        <f t="shared" si="18"/>
        <v>1</v>
      </c>
    </row>
    <row r="25" spans="1:26" x14ac:dyDescent="0.25">
      <c r="A25" s="12"/>
      <c r="B25" t="s">
        <v>16</v>
      </c>
      <c r="C25" s="28">
        <f>IF(out_full2!C25 &gt;out_full2!C$18, 1, 0)</f>
        <v>0</v>
      </c>
      <c r="D25" s="29">
        <f>IF(out_full2!D25 &lt;out_full2!D$18, 1, 0)</f>
        <v>1</v>
      </c>
      <c r="E25" s="32">
        <f>IF(out_full2!E25 &gt;out_full2!E$18, 1, 0)</f>
        <v>0</v>
      </c>
      <c r="F25" s="28">
        <f>IF(out_full2!F25 &gt;out_full2!F$18, 1, 0)</f>
        <v>0</v>
      </c>
      <c r="G25" s="29">
        <f>IF(out_full2!G25 &lt;out_full2!G$18, 1, 0)</f>
        <v>0</v>
      </c>
      <c r="H25" s="32">
        <f>IF(out_full2!H25 &gt;out_full2!H$18, 1, 0)</f>
        <v>0</v>
      </c>
      <c r="I25" s="28">
        <f>IF(out_full2!I25 &gt;out_full2!I$18, 1, 0)</f>
        <v>1</v>
      </c>
      <c r="J25" s="29">
        <f>IF(out_full2!J25 &lt;out_full2!J$18, 1, 0)</f>
        <v>1</v>
      </c>
      <c r="K25" s="32">
        <f>IF(out_full2!K25 &gt;out_full2!K$18, 1, 0)</f>
        <v>1</v>
      </c>
      <c r="L25" s="28">
        <f>IF(out_full2!L25 &gt;out_full2!L$18, 1, 0)</f>
        <v>0</v>
      </c>
      <c r="M25" s="29">
        <f>IF(out_full2!M25 &lt;out_full2!M$18, 1, 0)</f>
        <v>1</v>
      </c>
      <c r="N25" s="32">
        <f>IF(out_full2!N25 &gt;out_full2!N$18, 1, 0)</f>
        <v>1</v>
      </c>
      <c r="O25" s="28">
        <f>IF(out_full2!O25 &gt;out_full2!O$18, 1, 0)</f>
        <v>0</v>
      </c>
      <c r="P25" s="29">
        <f>IF(out_full2!P25 &lt;out_full2!P$18, 1, 0)</f>
        <v>0</v>
      </c>
      <c r="Q25" s="32">
        <f>IF(out_full2!Q25 &gt;out_full2!Q$18, 1, 0)</f>
        <v>0</v>
      </c>
      <c r="R25" s="21">
        <f t="shared" si="1"/>
        <v>1</v>
      </c>
      <c r="S25" s="21">
        <f t="shared" si="1"/>
        <v>3</v>
      </c>
      <c r="T25" s="22">
        <f t="shared" si="1"/>
        <v>2</v>
      </c>
      <c r="W25" s="42" t="s">
        <v>13</v>
      </c>
      <c r="X25" s="44">
        <f t="shared" ref="X25:Z25" si="19">R22+R36</f>
        <v>4</v>
      </c>
      <c r="Y25" s="44">
        <f t="shared" si="19"/>
        <v>3</v>
      </c>
      <c r="Z25" s="44">
        <f t="shared" si="19"/>
        <v>3</v>
      </c>
    </row>
    <row r="26" spans="1:26" x14ac:dyDescent="0.25">
      <c r="A26" s="12"/>
      <c r="B26" t="s">
        <v>17</v>
      </c>
      <c r="C26" s="28">
        <f>IF(out_full2!C26 &gt;out_full2!C$18, 1, 0)</f>
        <v>0</v>
      </c>
      <c r="D26" s="29">
        <f>IF(out_full2!D26 &lt;out_full2!D$18, 1, 0)</f>
        <v>1</v>
      </c>
      <c r="E26" s="32">
        <f>IF(out_full2!E26 &gt;out_full2!E$18, 1, 0)</f>
        <v>1</v>
      </c>
      <c r="F26" s="28">
        <f>IF(out_full2!F26 &gt;out_full2!F$18, 1, 0)</f>
        <v>0</v>
      </c>
      <c r="G26" s="29">
        <f>IF(out_full2!G26 &lt;out_full2!G$18, 1, 0)</f>
        <v>0</v>
      </c>
      <c r="H26" s="32">
        <f>IF(out_full2!H26 &gt;out_full2!H$18, 1, 0)</f>
        <v>0</v>
      </c>
      <c r="I26" s="28">
        <f>IF(out_full2!I26 &gt;out_full2!I$18, 1, 0)</f>
        <v>0</v>
      </c>
      <c r="J26" s="29">
        <f>IF(out_full2!J26 &lt;out_full2!J$18, 1, 0)</f>
        <v>0</v>
      </c>
      <c r="K26" s="32">
        <f>IF(out_full2!K26 &gt;out_full2!K$18, 1, 0)</f>
        <v>0</v>
      </c>
      <c r="L26" s="28">
        <f>IF(out_full2!L26 &gt;out_full2!L$18, 1, 0)</f>
        <v>0</v>
      </c>
      <c r="M26" s="29">
        <f>IF(out_full2!M26 &lt;out_full2!M$18, 1, 0)</f>
        <v>0</v>
      </c>
      <c r="N26" s="32">
        <f>IF(out_full2!N26 &gt;out_full2!N$18, 1, 0)</f>
        <v>0</v>
      </c>
      <c r="O26" s="28">
        <f>IF(out_full2!O26 &gt;out_full2!O$18, 1, 0)</f>
        <v>0</v>
      </c>
      <c r="P26" s="29">
        <f>IF(out_full2!P26 &lt;out_full2!P$18, 1, 0)</f>
        <v>0</v>
      </c>
      <c r="Q26" s="32">
        <f>IF(out_full2!Q26 &gt;out_full2!Q$18, 1, 0)</f>
        <v>0</v>
      </c>
      <c r="R26" s="21">
        <f t="shared" si="1"/>
        <v>0</v>
      </c>
      <c r="S26" s="21">
        <f t="shared" si="1"/>
        <v>1</v>
      </c>
      <c r="T26" s="22">
        <f t="shared" si="1"/>
        <v>1</v>
      </c>
      <c r="W26" s="42" t="s">
        <v>14</v>
      </c>
      <c r="X26" s="44">
        <f t="shared" ref="X26:Z26" si="20">R23+R37</f>
        <v>4</v>
      </c>
      <c r="Y26" s="44">
        <f t="shared" si="20"/>
        <v>3</v>
      </c>
      <c r="Z26" s="44">
        <f t="shared" si="20"/>
        <v>4</v>
      </c>
    </row>
    <row r="27" spans="1:26" x14ac:dyDescent="0.25">
      <c r="A27" s="12"/>
      <c r="B27" t="s">
        <v>18</v>
      </c>
      <c r="C27" s="28">
        <f>IF(out_full2!C27 &gt;out_full2!C$18, 1, 0)</f>
        <v>0</v>
      </c>
      <c r="D27" s="29">
        <f>IF(out_full2!D27 &lt;out_full2!D$18, 1, 0)</f>
        <v>1</v>
      </c>
      <c r="E27" s="32">
        <f>IF(out_full2!E27 &gt;out_full2!E$18, 1, 0)</f>
        <v>1</v>
      </c>
      <c r="F27" s="28">
        <f>IF(out_full2!F27 &gt;out_full2!F$18, 1, 0)</f>
        <v>0</v>
      </c>
      <c r="G27" s="29">
        <f>IF(out_full2!G27 &lt;out_full2!G$18, 1, 0)</f>
        <v>0</v>
      </c>
      <c r="H27" s="32">
        <f>IF(out_full2!H27 &gt;out_full2!H$18, 1, 0)</f>
        <v>0</v>
      </c>
      <c r="I27" s="28">
        <f>IF(out_full2!I27 &gt;out_full2!I$18, 1, 0)</f>
        <v>0</v>
      </c>
      <c r="J27" s="29">
        <f>IF(out_full2!J27 &lt;out_full2!J$18, 1, 0)</f>
        <v>0</v>
      </c>
      <c r="K27" s="32">
        <f>IF(out_full2!K27 &gt;out_full2!K$18, 1, 0)</f>
        <v>0</v>
      </c>
      <c r="L27" s="28">
        <f>IF(out_full2!L27 &gt;out_full2!L$18, 1, 0)</f>
        <v>0</v>
      </c>
      <c r="M27" s="29">
        <f>IF(out_full2!M27 &lt;out_full2!M$18, 1, 0)</f>
        <v>0</v>
      </c>
      <c r="N27" s="32">
        <f>IF(out_full2!N27 &gt;out_full2!N$18, 1, 0)</f>
        <v>0</v>
      </c>
      <c r="O27" s="28">
        <f>IF(out_full2!O27 &gt;out_full2!O$18, 1, 0)</f>
        <v>0</v>
      </c>
      <c r="P27" s="29">
        <f>IF(out_full2!P27 &lt;out_full2!P$18, 1, 0)</f>
        <v>0</v>
      </c>
      <c r="Q27" s="32">
        <f>IF(out_full2!Q27 &gt;out_full2!Q$18, 1, 0)</f>
        <v>0</v>
      </c>
      <c r="R27" s="21">
        <f t="shared" si="1"/>
        <v>0</v>
      </c>
      <c r="S27" s="21">
        <f t="shared" si="1"/>
        <v>1</v>
      </c>
      <c r="T27" s="22">
        <f t="shared" si="1"/>
        <v>1</v>
      </c>
      <c r="W27" s="42" t="s">
        <v>15</v>
      </c>
      <c r="X27" s="44">
        <f t="shared" ref="X27:Z27" si="21">R24+R38</f>
        <v>3</v>
      </c>
      <c r="Y27" s="44">
        <f t="shared" si="21"/>
        <v>5</v>
      </c>
      <c r="Z27" s="44">
        <f t="shared" si="21"/>
        <v>5</v>
      </c>
    </row>
    <row r="28" spans="1:26" x14ac:dyDescent="0.25">
      <c r="A28" s="12"/>
      <c r="B28" t="s">
        <v>19</v>
      </c>
      <c r="C28" s="28">
        <f>IF(out_full2!C28 &gt;out_full2!C$18, 1, 0)</f>
        <v>0</v>
      </c>
      <c r="D28" s="29">
        <f>IF(out_full2!D28 &lt;out_full2!D$18, 1, 0)</f>
        <v>1</v>
      </c>
      <c r="E28" s="32">
        <f>IF(out_full2!E28 &gt;out_full2!E$18, 1, 0)</f>
        <v>0</v>
      </c>
      <c r="F28" s="28">
        <f>IF(out_full2!F28 &gt;out_full2!F$18, 1, 0)</f>
        <v>0</v>
      </c>
      <c r="G28" s="29">
        <f>IF(out_full2!G28 &lt;out_full2!G$18, 1, 0)</f>
        <v>0</v>
      </c>
      <c r="H28" s="32">
        <f>IF(out_full2!H28 &gt;out_full2!H$18, 1, 0)</f>
        <v>0</v>
      </c>
      <c r="I28" s="28">
        <f>IF(out_full2!I28 &gt;out_full2!I$18, 1, 0)</f>
        <v>0</v>
      </c>
      <c r="J28" s="29">
        <f>IF(out_full2!J28 &lt;out_full2!J$18, 1, 0)</f>
        <v>0</v>
      </c>
      <c r="K28" s="32">
        <f>IF(out_full2!K28 &gt;out_full2!K$18, 1, 0)</f>
        <v>0</v>
      </c>
      <c r="L28" s="28">
        <f>IF(out_full2!L28 &gt;out_full2!L$18, 1, 0)</f>
        <v>0</v>
      </c>
      <c r="M28" s="29">
        <f>IF(out_full2!M28 &lt;out_full2!M$18, 1, 0)</f>
        <v>1</v>
      </c>
      <c r="N28" s="32">
        <f>IF(out_full2!N28 &gt;out_full2!N$18, 1, 0)</f>
        <v>1</v>
      </c>
      <c r="O28" s="28">
        <f>IF(out_full2!O28 &gt;out_full2!O$18, 1, 0)</f>
        <v>0</v>
      </c>
      <c r="P28" s="29">
        <f>IF(out_full2!P28 &lt;out_full2!P$18, 1, 0)</f>
        <v>0</v>
      </c>
      <c r="Q28" s="32">
        <f>IF(out_full2!Q28 &gt;out_full2!Q$18, 1, 0)</f>
        <v>0</v>
      </c>
      <c r="R28" s="21">
        <f t="shared" si="1"/>
        <v>0</v>
      </c>
      <c r="S28" s="21">
        <f t="shared" si="1"/>
        <v>2</v>
      </c>
      <c r="T28" s="22">
        <f t="shared" si="1"/>
        <v>1</v>
      </c>
      <c r="W28" s="25" t="s">
        <v>16</v>
      </c>
      <c r="X28" s="26">
        <f t="shared" ref="X28:Z28" si="22">R25+R39</f>
        <v>4</v>
      </c>
      <c r="Y28" s="26">
        <f t="shared" si="22"/>
        <v>6</v>
      </c>
      <c r="Z28" s="26">
        <f t="shared" si="22"/>
        <v>6</v>
      </c>
    </row>
    <row r="29" spans="1:26" x14ac:dyDescent="0.25">
      <c r="A29" s="12"/>
      <c r="B29" t="s">
        <v>20</v>
      </c>
      <c r="C29" s="28">
        <f>IF(out_full2!C29 &gt;out_full2!C$18, 1, 0)</f>
        <v>0</v>
      </c>
      <c r="D29" s="29">
        <f>IF(out_full2!D29 &lt;out_full2!D$18, 1, 0)</f>
        <v>0</v>
      </c>
      <c r="E29" s="32">
        <f>IF(out_full2!E29 &gt;out_full2!E$18, 1, 0)</f>
        <v>0</v>
      </c>
      <c r="F29" s="28">
        <f>IF(out_full2!F29 &gt;out_full2!F$18, 1, 0)</f>
        <v>0</v>
      </c>
      <c r="G29" s="29">
        <f>IF(out_full2!G29 &lt;out_full2!G$18, 1, 0)</f>
        <v>0</v>
      </c>
      <c r="H29" s="32">
        <f>IF(out_full2!H29 &gt;out_full2!H$18, 1, 0)</f>
        <v>0</v>
      </c>
      <c r="I29" s="28">
        <f>IF(out_full2!I29 &gt;out_full2!I$18, 1, 0)</f>
        <v>0</v>
      </c>
      <c r="J29" s="29">
        <f>IF(out_full2!J29 &lt;out_full2!J$18, 1, 0)</f>
        <v>0</v>
      </c>
      <c r="K29" s="32">
        <f>IF(out_full2!K29 &gt;out_full2!K$18, 1, 0)</f>
        <v>0</v>
      </c>
      <c r="L29" s="28">
        <f>IF(out_full2!L29 &gt;out_full2!L$18, 1, 0)</f>
        <v>0</v>
      </c>
      <c r="M29" s="29">
        <f>IF(out_full2!M29 &lt;out_full2!M$18, 1, 0)</f>
        <v>1</v>
      </c>
      <c r="N29" s="32">
        <f>IF(out_full2!N29 &gt;out_full2!N$18, 1, 0)</f>
        <v>0</v>
      </c>
      <c r="O29" s="28">
        <f>IF(out_full2!O29 &gt;out_full2!O$18, 1, 0)</f>
        <v>0</v>
      </c>
      <c r="P29" s="29">
        <f>IF(out_full2!P29 &lt;out_full2!P$18, 1, 0)</f>
        <v>0</v>
      </c>
      <c r="Q29" s="32">
        <f>IF(out_full2!Q29 &gt;out_full2!Q$18, 1, 0)</f>
        <v>0</v>
      </c>
      <c r="R29" s="21">
        <f t="shared" si="1"/>
        <v>0</v>
      </c>
      <c r="S29" s="21">
        <f t="shared" si="1"/>
        <v>1</v>
      </c>
      <c r="T29" s="22">
        <f t="shared" si="1"/>
        <v>0</v>
      </c>
      <c r="W29" s="42" t="s">
        <v>17</v>
      </c>
      <c r="X29" s="44">
        <f t="shared" ref="X29:Z29" si="23">R26+R40</f>
        <v>3</v>
      </c>
      <c r="Y29" s="44">
        <f t="shared" si="23"/>
        <v>1</v>
      </c>
      <c r="Z29" s="44">
        <f t="shared" si="23"/>
        <v>2</v>
      </c>
    </row>
    <row r="30" spans="1:26" ht="15.75" thickBot="1" x14ac:dyDescent="0.3">
      <c r="A30" s="24"/>
      <c r="B30" s="4" t="s">
        <v>21</v>
      </c>
      <c r="C30" s="33">
        <f>IF(out_full2!C30 &gt;out_full2!C$18, 1, 0)</f>
        <v>0</v>
      </c>
      <c r="D30" s="34">
        <f>IF(out_full2!D30 &lt;out_full2!D$18, 1, 0)</f>
        <v>1</v>
      </c>
      <c r="E30" s="35">
        <f>IF(out_full2!E30 &gt;out_full2!E$18, 1, 0)</f>
        <v>0</v>
      </c>
      <c r="F30" s="33">
        <f>IF(out_full2!F30 &gt;out_full2!F$18, 1, 0)</f>
        <v>0</v>
      </c>
      <c r="G30" s="34">
        <f>IF(out_full2!G30 &lt;out_full2!G$18, 1, 0)</f>
        <v>1</v>
      </c>
      <c r="H30" s="35">
        <f>IF(out_full2!H30 &gt;out_full2!H$18, 1, 0)</f>
        <v>0</v>
      </c>
      <c r="I30" s="33">
        <f>IF(out_full2!I30 &gt;out_full2!I$18, 1, 0)</f>
        <v>0</v>
      </c>
      <c r="J30" s="34">
        <f>IF(out_full2!J30 &lt;out_full2!J$18, 1, 0)</f>
        <v>0</v>
      </c>
      <c r="K30" s="35">
        <f>IF(out_full2!K30 &gt;out_full2!K$18, 1, 0)</f>
        <v>0</v>
      </c>
      <c r="L30" s="33">
        <f>IF(out_full2!L30 &gt;out_full2!L$18, 1, 0)</f>
        <v>0</v>
      </c>
      <c r="M30" s="34">
        <f>IF(out_full2!M30 &lt;out_full2!M$18, 1, 0)</f>
        <v>1</v>
      </c>
      <c r="N30" s="35">
        <f>IF(out_full2!N30 &gt;out_full2!N$18, 1, 0)</f>
        <v>1</v>
      </c>
      <c r="O30" s="33">
        <f>IF(out_full2!O30 &gt;out_full2!O$18, 1, 0)</f>
        <v>0</v>
      </c>
      <c r="P30" s="34">
        <f>IF(out_full2!P30 &lt;out_full2!P$18, 1, 0)</f>
        <v>0</v>
      </c>
      <c r="Q30" s="35">
        <f>IF(out_full2!Q30 &gt;out_full2!Q$18, 1, 0)</f>
        <v>0</v>
      </c>
      <c r="R30" s="36">
        <f t="shared" si="1"/>
        <v>0</v>
      </c>
      <c r="S30" s="36">
        <f t="shared" si="1"/>
        <v>3</v>
      </c>
      <c r="T30" s="37">
        <f t="shared" si="1"/>
        <v>1</v>
      </c>
      <c r="W30" s="42" t="s">
        <v>18</v>
      </c>
      <c r="X30" s="44">
        <f t="shared" ref="X30:Z30" si="24">R27+R41</f>
        <v>3</v>
      </c>
      <c r="Y30" s="44">
        <f t="shared" si="24"/>
        <v>1</v>
      </c>
      <c r="Z30" s="44">
        <f t="shared" si="24"/>
        <v>2</v>
      </c>
    </row>
    <row r="31" spans="1:26" x14ac:dyDescent="0.25">
      <c r="A31" s="11" t="s">
        <v>23</v>
      </c>
      <c r="B31" s="1" t="s">
        <v>9</v>
      </c>
      <c r="C31" s="23">
        <f>IF(out_full2!C31 &gt;out_full2!C$32, 1, 0)</f>
        <v>0</v>
      </c>
      <c r="D31" s="30">
        <f>IF(out_full2!D31 &lt;out_full2!D$32, 1, 0)</f>
        <v>0</v>
      </c>
      <c r="E31" s="31">
        <f>IF(out_full2!E31 &gt;out_full2!E$32, 1, 0)</f>
        <v>0</v>
      </c>
      <c r="F31" s="23">
        <f>IF(out_full2!F31 &gt;out_full2!F$32, 1, 0)</f>
        <v>1</v>
      </c>
      <c r="G31" s="30">
        <f>IF(out_full2!G31 &lt;out_full2!G$32, 1, 0)</f>
        <v>0</v>
      </c>
      <c r="H31" s="31">
        <f>IF(out_full2!H31 &gt;out_full2!H$32, 1, 0)</f>
        <v>0</v>
      </c>
      <c r="I31" s="23">
        <f>IF(out_full2!I31 &gt;out_full2!I$32, 1, 0)</f>
        <v>0</v>
      </c>
      <c r="J31" s="30">
        <f>IF(out_full2!J31 &lt;out_full2!J$32, 1, 0)</f>
        <v>1</v>
      </c>
      <c r="K31" s="31">
        <f>IF(out_full2!K31 &gt;out_full2!K$32, 1, 0)</f>
        <v>0</v>
      </c>
      <c r="L31" s="23">
        <f>IF(out_full2!L31 &gt;out_full2!L$32, 1, 0)</f>
        <v>1</v>
      </c>
      <c r="M31" s="30">
        <f>IF(out_full2!M31 &lt;out_full2!M$32, 1, 0)</f>
        <v>1</v>
      </c>
      <c r="N31" s="31">
        <f>IF(out_full2!N31 &gt;out_full2!N$32, 1, 0)</f>
        <v>1</v>
      </c>
      <c r="O31" s="23">
        <f>IF(out_full2!O31 &gt;out_full2!O$32, 1, 0)</f>
        <v>1</v>
      </c>
      <c r="P31" s="30">
        <f>IF(out_full2!P31 &lt;out_full2!P$32, 1, 0)</f>
        <v>1</v>
      </c>
      <c r="Q31" s="31">
        <f>IF(out_full2!Q31 &gt;out_full2!Q$32, 1, 0)</f>
        <v>1</v>
      </c>
      <c r="R31" s="18">
        <f t="shared" si="1"/>
        <v>3</v>
      </c>
      <c r="S31" s="18">
        <f t="shared" si="1"/>
        <v>3</v>
      </c>
      <c r="T31" s="19">
        <f t="shared" si="1"/>
        <v>2</v>
      </c>
      <c r="W31" s="42" t="s">
        <v>19</v>
      </c>
      <c r="X31" s="44">
        <f t="shared" ref="X31:Z31" si="25">R28+R42</f>
        <v>2</v>
      </c>
      <c r="Y31" s="44">
        <f t="shared" si="25"/>
        <v>3</v>
      </c>
      <c r="Z31" s="44">
        <f t="shared" si="25"/>
        <v>3</v>
      </c>
    </row>
    <row r="32" spans="1:26" x14ac:dyDescent="0.25">
      <c r="A32" s="12"/>
      <c r="B32" t="s">
        <v>10</v>
      </c>
      <c r="C32" s="28">
        <f>IF(out_full2!C32 &gt;out_full2!C$32, 1, 0)</f>
        <v>0</v>
      </c>
      <c r="D32" s="29">
        <f>IF(out_full2!D32 &lt;out_full2!D$32, 1, 0)</f>
        <v>0</v>
      </c>
      <c r="E32" s="32">
        <f>IF(out_full2!E32 &gt;out_full2!E$32, 1, 0)</f>
        <v>0</v>
      </c>
      <c r="F32" s="28">
        <f>IF(out_full2!F32 &gt;out_full2!F$32, 1, 0)</f>
        <v>0</v>
      </c>
      <c r="G32" s="29">
        <f>IF(out_full2!G32 &lt;out_full2!G$32, 1, 0)</f>
        <v>0</v>
      </c>
      <c r="H32" s="32">
        <f>IF(out_full2!H32 &gt;out_full2!H$32, 1, 0)</f>
        <v>0</v>
      </c>
      <c r="I32" s="28">
        <f>IF(out_full2!I32 &gt;out_full2!I$32, 1, 0)</f>
        <v>0</v>
      </c>
      <c r="J32" s="29">
        <f>IF(out_full2!J32 &lt;out_full2!J$32, 1, 0)</f>
        <v>0</v>
      </c>
      <c r="K32" s="32">
        <f>IF(out_full2!K32 &gt;out_full2!K$32, 1, 0)</f>
        <v>0</v>
      </c>
      <c r="L32" s="28">
        <f>IF(out_full2!L32 &gt;out_full2!L$32, 1, 0)</f>
        <v>0</v>
      </c>
      <c r="M32" s="29">
        <f>IF(out_full2!M32 &lt;out_full2!M$32, 1, 0)</f>
        <v>0</v>
      </c>
      <c r="N32" s="32">
        <f>IF(out_full2!N32 &gt;out_full2!N$32, 1, 0)</f>
        <v>0</v>
      </c>
      <c r="O32" s="28">
        <f>IF(out_full2!O32 &gt;out_full2!O$32, 1, 0)</f>
        <v>0</v>
      </c>
      <c r="P32" s="29">
        <f>IF(out_full2!P32 &lt;out_full2!P$32, 1, 0)</f>
        <v>0</v>
      </c>
      <c r="Q32" s="32">
        <f>IF(out_full2!Q32 &gt;out_full2!Q$32, 1, 0)</f>
        <v>0</v>
      </c>
      <c r="R32" s="21">
        <f t="shared" si="1"/>
        <v>0</v>
      </c>
      <c r="S32" s="21">
        <f t="shared" si="1"/>
        <v>0</v>
      </c>
      <c r="T32" s="22">
        <f t="shared" si="1"/>
        <v>0</v>
      </c>
      <c r="W32" s="42" t="s">
        <v>20</v>
      </c>
      <c r="X32" s="44">
        <f t="shared" ref="X32:Z32" si="26">R29+R43</f>
        <v>3</v>
      </c>
      <c r="Y32" s="44">
        <f t="shared" si="26"/>
        <v>2</v>
      </c>
      <c r="Z32" s="44">
        <f t="shared" si="26"/>
        <v>2</v>
      </c>
    </row>
    <row r="33" spans="1:26" ht="15.75" thickBot="1" x14ac:dyDescent="0.3">
      <c r="A33" s="12"/>
      <c r="B33" t="s">
        <v>27</v>
      </c>
      <c r="C33" s="28">
        <f>IF(out_full2!C33 &gt;out_full2!C$32, 1, 0)</f>
        <v>1</v>
      </c>
      <c r="D33" s="29">
        <f>IF(out_full2!D33 &lt;out_full2!D$32, 1, 0)</f>
        <v>1</v>
      </c>
      <c r="E33" s="32">
        <f>IF(out_full2!E33 &gt;out_full2!E$32, 1, 0)</f>
        <v>1</v>
      </c>
      <c r="F33" s="28">
        <f>IF(out_full2!F33 &gt;out_full2!F$32, 1, 0)</f>
        <v>1</v>
      </c>
      <c r="G33" s="29">
        <f>IF(out_full2!G33 &lt;out_full2!G$32, 1, 0)</f>
        <v>0</v>
      </c>
      <c r="H33" s="32">
        <f>IF(out_full2!H33 &gt;out_full2!H$32, 1, 0)</f>
        <v>1</v>
      </c>
      <c r="I33" s="28">
        <f>IF(out_full2!I33 &gt;out_full2!I$32, 1, 0)</f>
        <v>1</v>
      </c>
      <c r="J33" s="29">
        <f>IF(out_full2!J33 &lt;out_full2!J$32, 1, 0)</f>
        <v>0</v>
      </c>
      <c r="K33" s="32">
        <f>IF(out_full2!K33 &gt;out_full2!K$32, 1, 0)</f>
        <v>0</v>
      </c>
      <c r="L33" s="28">
        <f>IF(out_full2!L33 &gt;out_full2!L$32, 1, 0)</f>
        <v>1</v>
      </c>
      <c r="M33" s="29">
        <f>IF(out_full2!M33 &lt;out_full2!M$32, 1, 0)</f>
        <v>0</v>
      </c>
      <c r="N33" s="32">
        <f>IF(out_full2!N33 &gt;out_full2!N$32, 1, 0)</f>
        <v>1</v>
      </c>
      <c r="O33" s="28">
        <f>IF(out_full2!O33 &gt;out_full2!O$32, 1, 0)</f>
        <v>1</v>
      </c>
      <c r="P33" s="29">
        <f>IF(out_full2!P33 &lt;out_full2!P$32, 1, 0)</f>
        <v>0</v>
      </c>
      <c r="Q33" s="32">
        <f>IF(out_full2!Q33 &gt;out_full2!Q$32, 1, 0)</f>
        <v>1</v>
      </c>
      <c r="R33" s="21">
        <f t="shared" si="1"/>
        <v>5</v>
      </c>
      <c r="S33" s="21">
        <f t="shared" si="1"/>
        <v>1</v>
      </c>
      <c r="T33" s="22">
        <f t="shared" si="1"/>
        <v>4</v>
      </c>
      <c r="W33" s="38" t="s">
        <v>21</v>
      </c>
      <c r="X33" s="26">
        <f t="shared" ref="X33:Z33" si="27">R30+R44</f>
        <v>5</v>
      </c>
      <c r="Y33" s="26">
        <f t="shared" si="27"/>
        <v>6</v>
      </c>
      <c r="Z33" s="26">
        <f t="shared" si="27"/>
        <v>6</v>
      </c>
    </row>
    <row r="34" spans="1:26" x14ac:dyDescent="0.25">
      <c r="A34" s="12"/>
      <c r="B34" t="s">
        <v>11</v>
      </c>
      <c r="C34" s="28">
        <f>IF(out_full2!C34 &gt;out_full2!C$32, 1, 0)</f>
        <v>1</v>
      </c>
      <c r="D34" s="29">
        <f>IF(out_full2!D34 &lt;out_full2!D$32, 1, 0)</f>
        <v>0</v>
      </c>
      <c r="E34" s="32">
        <f>IF(out_full2!E34 &gt;out_full2!E$32, 1, 0)</f>
        <v>0</v>
      </c>
      <c r="F34" s="28">
        <f>IF(out_full2!F34 &gt;out_full2!F$32, 1, 0)</f>
        <v>0</v>
      </c>
      <c r="G34" s="29">
        <f>IF(out_full2!G34 &lt;out_full2!G$32, 1, 0)</f>
        <v>0</v>
      </c>
      <c r="H34" s="32">
        <f>IF(out_full2!H34 &gt;out_full2!H$32, 1, 0)</f>
        <v>0</v>
      </c>
      <c r="I34" s="28">
        <f>IF(out_full2!I34 &gt;out_full2!I$32, 1, 0)</f>
        <v>0</v>
      </c>
      <c r="J34" s="29">
        <f>IF(out_full2!J34 &lt;out_full2!J$32, 1, 0)</f>
        <v>0</v>
      </c>
      <c r="K34" s="32">
        <f>IF(out_full2!K34 &gt;out_full2!K$32, 1, 0)</f>
        <v>0</v>
      </c>
      <c r="L34" s="28">
        <f>IF(out_full2!L34 &gt;out_full2!L$32, 1, 0)</f>
        <v>1</v>
      </c>
      <c r="M34" s="29">
        <f>IF(out_full2!M34 &lt;out_full2!M$32, 1, 0)</f>
        <v>0</v>
      </c>
      <c r="N34" s="32">
        <f>IF(out_full2!N34 &gt;out_full2!N$32, 1, 0)</f>
        <v>0</v>
      </c>
      <c r="O34" s="28">
        <f>IF(out_full2!O34 &gt;out_full2!O$32, 1, 0)</f>
        <v>1</v>
      </c>
      <c r="P34" s="29">
        <f>IF(out_full2!P34 &lt;out_full2!P$32, 1, 0)</f>
        <v>0</v>
      </c>
      <c r="Q34" s="32">
        <f>IF(out_full2!Q34 &gt;out_full2!Q$32, 1, 0)</f>
        <v>1</v>
      </c>
      <c r="R34" s="21">
        <f t="shared" si="1"/>
        <v>3</v>
      </c>
      <c r="S34" s="21">
        <f t="shared" si="1"/>
        <v>0</v>
      </c>
      <c r="T34" s="22">
        <f t="shared" si="1"/>
        <v>1</v>
      </c>
    </row>
    <row r="35" spans="1:26" x14ac:dyDescent="0.25">
      <c r="A35" s="12"/>
      <c r="B35" t="s">
        <v>12</v>
      </c>
      <c r="C35" s="28">
        <f>IF(out_full2!C35 &gt;out_full2!C$32, 1, 0)</f>
        <v>1</v>
      </c>
      <c r="D35" s="29">
        <f>IF(out_full2!D35 &lt;out_full2!D$32, 1, 0)</f>
        <v>0</v>
      </c>
      <c r="E35" s="32">
        <f>IF(out_full2!E35 &gt;out_full2!E$32, 1, 0)</f>
        <v>0</v>
      </c>
      <c r="F35" s="28">
        <f>IF(out_full2!F35 &gt;out_full2!F$32, 1, 0)</f>
        <v>0</v>
      </c>
      <c r="G35" s="29">
        <f>IF(out_full2!G35 &lt;out_full2!G$32, 1, 0)</f>
        <v>0</v>
      </c>
      <c r="H35" s="32">
        <f>IF(out_full2!H35 &gt;out_full2!H$32, 1, 0)</f>
        <v>0</v>
      </c>
      <c r="I35" s="28">
        <f>IF(out_full2!I35 &gt;out_full2!I$32, 1, 0)</f>
        <v>0</v>
      </c>
      <c r="J35" s="29">
        <f>IF(out_full2!J35 &lt;out_full2!J$32, 1, 0)</f>
        <v>0</v>
      </c>
      <c r="K35" s="32">
        <f>IF(out_full2!K35 &gt;out_full2!K$32, 1, 0)</f>
        <v>0</v>
      </c>
      <c r="L35" s="28">
        <f>IF(out_full2!L35 &gt;out_full2!L$32, 1, 0)</f>
        <v>1</v>
      </c>
      <c r="M35" s="29">
        <f>IF(out_full2!M35 &lt;out_full2!M$32, 1, 0)</f>
        <v>0</v>
      </c>
      <c r="N35" s="32">
        <f>IF(out_full2!N35 &gt;out_full2!N$32, 1, 0)</f>
        <v>0</v>
      </c>
      <c r="O35" s="28">
        <f>IF(out_full2!O35 &gt;out_full2!O$32, 1, 0)</f>
        <v>1</v>
      </c>
      <c r="P35" s="29">
        <f>IF(out_full2!P35 &lt;out_full2!P$32, 1, 0)</f>
        <v>0</v>
      </c>
      <c r="Q35" s="32">
        <f>IF(out_full2!Q35 &gt;out_full2!Q$32, 1, 0)</f>
        <v>1</v>
      </c>
      <c r="R35" s="21">
        <f t="shared" si="1"/>
        <v>3</v>
      </c>
      <c r="S35" s="21">
        <f t="shared" si="1"/>
        <v>0</v>
      </c>
      <c r="T35" s="22">
        <f t="shared" si="1"/>
        <v>1</v>
      </c>
    </row>
    <row r="36" spans="1:26" x14ac:dyDescent="0.25">
      <c r="A36" s="12"/>
      <c r="B36" t="s">
        <v>13</v>
      </c>
      <c r="C36" s="28">
        <f>IF(out_full2!C36 &gt;out_full2!C$32, 1, 0)</f>
        <v>1</v>
      </c>
      <c r="D36" s="29">
        <f>IF(out_full2!D36 &lt;out_full2!D$32, 1, 0)</f>
        <v>0</v>
      </c>
      <c r="E36" s="32">
        <f>IF(out_full2!E36 &gt;out_full2!E$32, 1, 0)</f>
        <v>1</v>
      </c>
      <c r="F36" s="28">
        <f>IF(out_full2!F36 &gt;out_full2!F$32, 1, 0)</f>
        <v>1</v>
      </c>
      <c r="G36" s="29">
        <f>IF(out_full2!G36 &lt;out_full2!G$32, 1, 0)</f>
        <v>0</v>
      </c>
      <c r="H36" s="32">
        <f>IF(out_full2!H36 &gt;out_full2!H$32, 1, 0)</f>
        <v>0</v>
      </c>
      <c r="I36" s="28">
        <f>IF(out_full2!I36 &gt;out_full2!I$32, 1, 0)</f>
        <v>0</v>
      </c>
      <c r="J36" s="29">
        <f>IF(out_full2!J36 &lt;out_full2!J$32, 1, 0)</f>
        <v>1</v>
      </c>
      <c r="K36" s="32">
        <f>IF(out_full2!K36 &gt;out_full2!K$32, 1, 0)</f>
        <v>0</v>
      </c>
      <c r="L36" s="28">
        <f>IF(out_full2!L36 &gt;out_full2!L$32, 1, 0)</f>
        <v>1</v>
      </c>
      <c r="M36" s="29">
        <f>IF(out_full2!M36 &lt;out_full2!M$32, 1, 0)</f>
        <v>0</v>
      </c>
      <c r="N36" s="32">
        <f>IF(out_full2!N36 &gt;out_full2!N$32, 1, 0)</f>
        <v>0</v>
      </c>
      <c r="O36" s="28">
        <f>IF(out_full2!O36 &gt;out_full2!O$32, 1, 0)</f>
        <v>1</v>
      </c>
      <c r="P36" s="29">
        <f>IF(out_full2!P36 &lt;out_full2!P$32, 1, 0)</f>
        <v>0</v>
      </c>
      <c r="Q36" s="32">
        <f>IF(out_full2!Q36 &gt;out_full2!Q$32, 1, 0)</f>
        <v>1</v>
      </c>
      <c r="R36" s="21">
        <f t="shared" si="1"/>
        <v>4</v>
      </c>
      <c r="S36" s="21">
        <f t="shared" si="1"/>
        <v>1</v>
      </c>
      <c r="T36" s="22">
        <f t="shared" si="1"/>
        <v>2</v>
      </c>
    </row>
    <row r="37" spans="1:26" x14ac:dyDescent="0.25">
      <c r="A37" s="12"/>
      <c r="B37" t="s">
        <v>14</v>
      </c>
      <c r="C37" s="28">
        <f>IF(out_full2!C37 &gt;out_full2!C$32, 1, 0)</f>
        <v>1</v>
      </c>
      <c r="D37" s="29">
        <f>IF(out_full2!D37 &lt;out_full2!D$32, 1, 0)</f>
        <v>0</v>
      </c>
      <c r="E37" s="32">
        <f>IF(out_full2!E37 &gt;out_full2!E$32, 1, 0)</f>
        <v>1</v>
      </c>
      <c r="F37" s="28">
        <f>IF(out_full2!F37 &gt;out_full2!F$32, 1, 0)</f>
        <v>0</v>
      </c>
      <c r="G37" s="29">
        <f>IF(out_full2!G37 &lt;out_full2!G$32, 1, 0)</f>
        <v>0</v>
      </c>
      <c r="H37" s="32">
        <f>IF(out_full2!H37 &gt;out_full2!H$32, 1, 0)</f>
        <v>0</v>
      </c>
      <c r="I37" s="28">
        <f>IF(out_full2!I37 &gt;out_full2!I$32, 1, 0)</f>
        <v>0</v>
      </c>
      <c r="J37" s="29">
        <f>IF(out_full2!J37 &lt;out_full2!J$32, 1, 0)</f>
        <v>1</v>
      </c>
      <c r="K37" s="32">
        <f>IF(out_full2!K37 &gt;out_full2!K$32, 1, 0)</f>
        <v>1</v>
      </c>
      <c r="L37" s="28">
        <f>IF(out_full2!L37 &gt;out_full2!L$32, 1, 0)</f>
        <v>1</v>
      </c>
      <c r="M37" s="29">
        <f>IF(out_full2!M37 &lt;out_full2!M$32, 1, 0)</f>
        <v>0</v>
      </c>
      <c r="N37" s="32">
        <f>IF(out_full2!N37 &gt;out_full2!N$32, 1, 0)</f>
        <v>0</v>
      </c>
      <c r="O37" s="28">
        <f>IF(out_full2!O37 &gt;out_full2!O$32, 1, 0)</f>
        <v>1</v>
      </c>
      <c r="P37" s="29">
        <f>IF(out_full2!P37 &lt;out_full2!P$32, 1, 0)</f>
        <v>0</v>
      </c>
      <c r="Q37" s="32">
        <f>IF(out_full2!Q37 &gt;out_full2!Q$32, 1, 0)</f>
        <v>1</v>
      </c>
      <c r="R37" s="21">
        <f t="shared" si="1"/>
        <v>3</v>
      </c>
      <c r="S37" s="21">
        <f t="shared" si="1"/>
        <v>1</v>
      </c>
      <c r="T37" s="22">
        <f t="shared" si="1"/>
        <v>3</v>
      </c>
    </row>
    <row r="38" spans="1:26" x14ac:dyDescent="0.25">
      <c r="A38" s="12"/>
      <c r="B38" t="s">
        <v>15</v>
      </c>
      <c r="C38" s="28">
        <f>IF(out_full2!C38 &gt;out_full2!C$32, 1, 0)</f>
        <v>1</v>
      </c>
      <c r="D38" s="29">
        <f>IF(out_full2!D38 &lt;out_full2!D$32, 1, 0)</f>
        <v>0</v>
      </c>
      <c r="E38" s="32">
        <f>IF(out_full2!E38 &gt;out_full2!E$32, 1, 0)</f>
        <v>1</v>
      </c>
      <c r="F38" s="28">
        <f>IF(out_full2!F38 &gt;out_full2!F$32, 1, 0)</f>
        <v>0</v>
      </c>
      <c r="G38" s="29">
        <f>IF(out_full2!G38 &lt;out_full2!G$32, 1, 0)</f>
        <v>1</v>
      </c>
      <c r="H38" s="32">
        <f>IF(out_full2!H38 &gt;out_full2!H$32, 1, 0)</f>
        <v>1</v>
      </c>
      <c r="I38" s="28">
        <f>IF(out_full2!I38 &gt;out_full2!I$32, 1, 0)</f>
        <v>1</v>
      </c>
      <c r="J38" s="29">
        <f>IF(out_full2!J38 &lt;out_full2!J$32, 1, 0)</f>
        <v>1</v>
      </c>
      <c r="K38" s="32">
        <f>IF(out_full2!K38 &gt;out_full2!K$32, 1, 0)</f>
        <v>1</v>
      </c>
      <c r="L38" s="28">
        <f>IF(out_full2!L38 &gt;out_full2!L$32, 1, 0)</f>
        <v>0</v>
      </c>
      <c r="M38" s="29">
        <f>IF(out_full2!M38 &lt;out_full2!M$32, 1, 0)</f>
        <v>1</v>
      </c>
      <c r="N38" s="32">
        <f>IF(out_full2!N38 &gt;out_full2!N$32, 1, 0)</f>
        <v>1</v>
      </c>
      <c r="O38" s="28">
        <f>IF(out_full2!O38 &gt;out_full2!O$32, 1, 0)</f>
        <v>1</v>
      </c>
      <c r="P38" s="29">
        <f>IF(out_full2!P38 &lt;out_full2!P$32, 1, 0)</f>
        <v>0</v>
      </c>
      <c r="Q38" s="32">
        <f>IF(out_full2!Q38 &gt;out_full2!Q$32, 1, 0)</f>
        <v>0</v>
      </c>
      <c r="R38" s="21">
        <f t="shared" si="1"/>
        <v>3</v>
      </c>
      <c r="S38" s="21">
        <f t="shared" si="1"/>
        <v>3</v>
      </c>
      <c r="T38" s="22">
        <f t="shared" si="1"/>
        <v>4</v>
      </c>
    </row>
    <row r="39" spans="1:26" x14ac:dyDescent="0.25">
      <c r="A39" s="12"/>
      <c r="B39" t="s">
        <v>16</v>
      </c>
      <c r="C39" s="28">
        <f>IF(out_full2!C39 &gt;out_full2!C$32, 1, 0)</f>
        <v>0</v>
      </c>
      <c r="D39" s="29">
        <f>IF(out_full2!D39 &lt;out_full2!D$32, 1, 0)</f>
        <v>0</v>
      </c>
      <c r="E39" s="32">
        <f>IF(out_full2!E39 &gt;out_full2!E$32, 1, 0)</f>
        <v>0</v>
      </c>
      <c r="F39" s="28">
        <f>IF(out_full2!F39 &gt;out_full2!F$32, 1, 0)</f>
        <v>1</v>
      </c>
      <c r="G39" s="29">
        <f>IF(out_full2!G39 &lt;out_full2!G$32, 1, 0)</f>
        <v>1</v>
      </c>
      <c r="H39" s="32">
        <f>IF(out_full2!H39 &gt;out_full2!H$32, 1, 0)</f>
        <v>1</v>
      </c>
      <c r="I39" s="28">
        <f>IF(out_full2!I39 &gt;out_full2!I$32, 1, 0)</f>
        <v>1</v>
      </c>
      <c r="J39" s="29">
        <f>IF(out_full2!J39 &lt;out_full2!J$32, 1, 0)</f>
        <v>1</v>
      </c>
      <c r="K39" s="32">
        <f>IF(out_full2!K39 &gt;out_full2!K$32, 1, 0)</f>
        <v>1</v>
      </c>
      <c r="L39" s="28">
        <f>IF(out_full2!L39 &gt;out_full2!L$32, 1, 0)</f>
        <v>0</v>
      </c>
      <c r="M39" s="29">
        <f>IF(out_full2!M39 &lt;out_full2!M$32, 1, 0)</f>
        <v>1</v>
      </c>
      <c r="N39" s="32">
        <f>IF(out_full2!N39 &gt;out_full2!N$32, 1, 0)</f>
        <v>1</v>
      </c>
      <c r="O39" s="28">
        <f>IF(out_full2!O39 &gt;out_full2!O$32, 1, 0)</f>
        <v>1</v>
      </c>
      <c r="P39" s="29">
        <f>IF(out_full2!P39 &lt;out_full2!P$32, 1, 0)</f>
        <v>0</v>
      </c>
      <c r="Q39" s="32">
        <f>IF(out_full2!Q39 &gt;out_full2!Q$32, 1, 0)</f>
        <v>1</v>
      </c>
      <c r="R39" s="21">
        <f t="shared" si="1"/>
        <v>3</v>
      </c>
      <c r="S39" s="21">
        <f t="shared" si="1"/>
        <v>3</v>
      </c>
      <c r="T39" s="22">
        <f t="shared" si="1"/>
        <v>4</v>
      </c>
    </row>
    <row r="40" spans="1:26" x14ac:dyDescent="0.25">
      <c r="A40" s="12"/>
      <c r="B40" t="s">
        <v>17</v>
      </c>
      <c r="C40" s="28">
        <f>IF(out_full2!C40 &gt;out_full2!C$32, 1, 0)</f>
        <v>1</v>
      </c>
      <c r="D40" s="29">
        <f>IF(out_full2!D40 &lt;out_full2!D$32, 1, 0)</f>
        <v>0</v>
      </c>
      <c r="E40" s="32">
        <f>IF(out_full2!E40 &gt;out_full2!E$32, 1, 0)</f>
        <v>0</v>
      </c>
      <c r="F40" s="28">
        <f>IF(out_full2!F40 &gt;out_full2!F$32, 1, 0)</f>
        <v>0</v>
      </c>
      <c r="G40" s="29">
        <f>IF(out_full2!G40 &lt;out_full2!G$32, 1, 0)</f>
        <v>0</v>
      </c>
      <c r="H40" s="32">
        <f>IF(out_full2!H40 &gt;out_full2!H$32, 1, 0)</f>
        <v>0</v>
      </c>
      <c r="I40" s="28">
        <f>IF(out_full2!I40 &gt;out_full2!I$32, 1, 0)</f>
        <v>0</v>
      </c>
      <c r="J40" s="29">
        <f>IF(out_full2!J40 &lt;out_full2!J$32, 1, 0)</f>
        <v>0</v>
      </c>
      <c r="K40" s="32">
        <f>IF(out_full2!K40 &gt;out_full2!K$32, 1, 0)</f>
        <v>0</v>
      </c>
      <c r="L40" s="28">
        <f>IF(out_full2!L40 &gt;out_full2!L$32, 1, 0)</f>
        <v>1</v>
      </c>
      <c r="M40" s="29">
        <f>IF(out_full2!M40 &lt;out_full2!M$32, 1, 0)</f>
        <v>0</v>
      </c>
      <c r="N40" s="32">
        <f>IF(out_full2!N40 &gt;out_full2!N$32, 1, 0)</f>
        <v>0</v>
      </c>
      <c r="O40" s="28">
        <f>IF(out_full2!O40 &gt;out_full2!O$32, 1, 0)</f>
        <v>1</v>
      </c>
      <c r="P40" s="29">
        <f>IF(out_full2!P40 &lt;out_full2!P$32, 1, 0)</f>
        <v>0</v>
      </c>
      <c r="Q40" s="32">
        <f>IF(out_full2!Q40 &gt;out_full2!Q$32, 1, 0)</f>
        <v>1</v>
      </c>
      <c r="R40" s="21">
        <f t="shared" si="1"/>
        <v>3</v>
      </c>
      <c r="S40" s="21">
        <f t="shared" si="1"/>
        <v>0</v>
      </c>
      <c r="T40" s="22">
        <f t="shared" si="1"/>
        <v>1</v>
      </c>
    </row>
    <row r="41" spans="1:26" x14ac:dyDescent="0.25">
      <c r="A41" s="12"/>
      <c r="B41" t="s">
        <v>18</v>
      </c>
      <c r="C41" s="28">
        <f>IF(out_full2!C41 &gt;out_full2!C$32, 1, 0)</f>
        <v>1</v>
      </c>
      <c r="D41" s="29">
        <f>IF(out_full2!D41 &lt;out_full2!D$32, 1, 0)</f>
        <v>0</v>
      </c>
      <c r="E41" s="32">
        <f>IF(out_full2!E41 &gt;out_full2!E$32, 1, 0)</f>
        <v>0</v>
      </c>
      <c r="F41" s="28">
        <f>IF(out_full2!F41 &gt;out_full2!F$32, 1, 0)</f>
        <v>0</v>
      </c>
      <c r="G41" s="29">
        <f>IF(out_full2!G41 &lt;out_full2!G$32, 1, 0)</f>
        <v>0</v>
      </c>
      <c r="H41" s="32">
        <f>IF(out_full2!H41 &gt;out_full2!H$32, 1, 0)</f>
        <v>0</v>
      </c>
      <c r="I41" s="28">
        <f>IF(out_full2!I41 &gt;out_full2!I$32, 1, 0)</f>
        <v>0</v>
      </c>
      <c r="J41" s="29">
        <f>IF(out_full2!J41 &lt;out_full2!J$32, 1, 0)</f>
        <v>0</v>
      </c>
      <c r="K41" s="32">
        <f>IF(out_full2!K41 &gt;out_full2!K$32, 1, 0)</f>
        <v>0</v>
      </c>
      <c r="L41" s="28">
        <f>IF(out_full2!L41 &gt;out_full2!L$32, 1, 0)</f>
        <v>1</v>
      </c>
      <c r="M41" s="29">
        <f>IF(out_full2!M41 &lt;out_full2!M$32, 1, 0)</f>
        <v>0</v>
      </c>
      <c r="N41" s="32">
        <f>IF(out_full2!N41 &gt;out_full2!N$32, 1, 0)</f>
        <v>0</v>
      </c>
      <c r="O41" s="28">
        <f>IF(out_full2!O41 &gt;out_full2!O$32, 1, 0)</f>
        <v>1</v>
      </c>
      <c r="P41" s="29">
        <f>IF(out_full2!P41 &lt;out_full2!P$32, 1, 0)</f>
        <v>0</v>
      </c>
      <c r="Q41" s="32">
        <f>IF(out_full2!Q41 &gt;out_full2!Q$32, 1, 0)</f>
        <v>1</v>
      </c>
      <c r="R41" s="21">
        <f t="shared" si="1"/>
        <v>3</v>
      </c>
      <c r="S41" s="21">
        <f t="shared" si="1"/>
        <v>0</v>
      </c>
      <c r="T41" s="22">
        <f t="shared" si="1"/>
        <v>1</v>
      </c>
    </row>
    <row r="42" spans="1:26" x14ac:dyDescent="0.25">
      <c r="A42" s="12"/>
      <c r="B42" t="s">
        <v>19</v>
      </c>
      <c r="C42" s="28">
        <f>IF(out_full2!C42 &gt;out_full2!C$32, 1, 0)</f>
        <v>1</v>
      </c>
      <c r="D42" s="29">
        <f>IF(out_full2!D42 &lt;out_full2!D$32, 1, 0)</f>
        <v>0</v>
      </c>
      <c r="E42" s="32">
        <f>IF(out_full2!E42 &gt;out_full2!E$32, 1, 0)</f>
        <v>0</v>
      </c>
      <c r="F42" s="28">
        <f>IF(out_full2!F42 &gt;out_full2!F$32, 1, 0)</f>
        <v>0</v>
      </c>
      <c r="G42" s="29">
        <f>IF(out_full2!G42 &lt;out_full2!G$32, 1, 0)</f>
        <v>0</v>
      </c>
      <c r="H42" s="32">
        <f>IF(out_full2!H42 &gt;out_full2!H$32, 1, 0)</f>
        <v>0</v>
      </c>
      <c r="I42" s="28">
        <f>IF(out_full2!I42 &gt;out_full2!I$32, 1, 0)</f>
        <v>0</v>
      </c>
      <c r="J42" s="29">
        <f>IF(out_full2!J42 &lt;out_full2!J$32, 1, 0)</f>
        <v>1</v>
      </c>
      <c r="K42" s="32">
        <f>IF(out_full2!K42 &gt;out_full2!K$32, 1, 0)</f>
        <v>1</v>
      </c>
      <c r="L42" s="28">
        <f>IF(out_full2!L42 &gt;out_full2!L$32, 1, 0)</f>
        <v>0</v>
      </c>
      <c r="M42" s="29">
        <f>IF(out_full2!M42 &lt;out_full2!M$32, 1, 0)</f>
        <v>0</v>
      </c>
      <c r="N42" s="32">
        <f>IF(out_full2!N42 &gt;out_full2!N$32, 1, 0)</f>
        <v>0</v>
      </c>
      <c r="O42" s="28">
        <f>IF(out_full2!O42 &gt;out_full2!O$32, 1, 0)</f>
        <v>1</v>
      </c>
      <c r="P42" s="29">
        <f>IF(out_full2!P42 &lt;out_full2!P$32, 1, 0)</f>
        <v>0</v>
      </c>
      <c r="Q42" s="32">
        <f>IF(out_full2!Q42 &gt;out_full2!Q$32, 1, 0)</f>
        <v>1</v>
      </c>
      <c r="R42" s="21">
        <f t="shared" si="1"/>
        <v>2</v>
      </c>
      <c r="S42" s="21">
        <f t="shared" si="1"/>
        <v>1</v>
      </c>
      <c r="T42" s="22">
        <f t="shared" si="1"/>
        <v>2</v>
      </c>
    </row>
    <row r="43" spans="1:26" x14ac:dyDescent="0.25">
      <c r="A43" s="12"/>
      <c r="B43" t="s">
        <v>20</v>
      </c>
      <c r="C43" s="28">
        <f>IF(out_full2!C43 &gt;out_full2!C$32, 1, 0)</f>
        <v>1</v>
      </c>
      <c r="D43" s="29">
        <f>IF(out_full2!D43 &lt;out_full2!D$32, 1, 0)</f>
        <v>1</v>
      </c>
      <c r="E43" s="32">
        <f>IF(out_full2!E43 &gt;out_full2!E$32, 1, 0)</f>
        <v>1</v>
      </c>
      <c r="F43" s="28">
        <f>IF(out_full2!F43 &gt;out_full2!F$32, 1, 0)</f>
        <v>0</v>
      </c>
      <c r="G43" s="29">
        <f>IF(out_full2!G43 &lt;out_full2!G$32, 1, 0)</f>
        <v>0</v>
      </c>
      <c r="H43" s="32">
        <f>IF(out_full2!H43 &gt;out_full2!H$32, 1, 0)</f>
        <v>0</v>
      </c>
      <c r="I43" s="28">
        <f>IF(out_full2!I43 &gt;out_full2!I$32, 1, 0)</f>
        <v>0</v>
      </c>
      <c r="J43" s="29">
        <f>IF(out_full2!J43 &lt;out_full2!J$32, 1, 0)</f>
        <v>0</v>
      </c>
      <c r="K43" s="32">
        <f>IF(out_full2!K43 &gt;out_full2!K$32, 1, 0)</f>
        <v>0</v>
      </c>
      <c r="L43" s="28">
        <f>IF(out_full2!L43 &gt;out_full2!L$32, 1, 0)</f>
        <v>1</v>
      </c>
      <c r="M43" s="29">
        <f>IF(out_full2!M43 &lt;out_full2!M$32, 1, 0)</f>
        <v>0</v>
      </c>
      <c r="N43" s="32">
        <f>IF(out_full2!N43 &gt;out_full2!N$32, 1, 0)</f>
        <v>0</v>
      </c>
      <c r="O43" s="28">
        <f>IF(out_full2!O43 &gt;out_full2!O$32, 1, 0)</f>
        <v>1</v>
      </c>
      <c r="P43" s="29">
        <f>IF(out_full2!P43 &lt;out_full2!P$32, 1, 0)</f>
        <v>0</v>
      </c>
      <c r="Q43" s="32">
        <f>IF(out_full2!Q43 &gt;out_full2!Q$32, 1, 0)</f>
        <v>1</v>
      </c>
      <c r="R43" s="21">
        <f t="shared" si="1"/>
        <v>3</v>
      </c>
      <c r="S43" s="21">
        <f t="shared" si="1"/>
        <v>1</v>
      </c>
      <c r="T43" s="22">
        <f t="shared" si="1"/>
        <v>2</v>
      </c>
    </row>
    <row r="44" spans="1:26" ht="15.75" thickBot="1" x14ac:dyDescent="0.3">
      <c r="A44" s="24"/>
      <c r="B44" s="4" t="s">
        <v>21</v>
      </c>
      <c r="C44" s="33">
        <f>IF(out_full2!C44 &gt;out_full2!C$32, 1, 0)</f>
        <v>1</v>
      </c>
      <c r="D44" s="34">
        <f>IF(out_full2!D44 &lt;out_full2!D$32, 1, 0)</f>
        <v>0</v>
      </c>
      <c r="E44" s="35">
        <f>IF(out_full2!E44 &gt;out_full2!E$32, 1, 0)</f>
        <v>1</v>
      </c>
      <c r="F44" s="33">
        <f>IF(out_full2!F44 &gt;out_full2!F$32, 1, 0)</f>
        <v>1</v>
      </c>
      <c r="G44" s="34">
        <f>IF(out_full2!G44 &lt;out_full2!G$32, 1, 0)</f>
        <v>0</v>
      </c>
      <c r="H44" s="35">
        <f>IF(out_full2!H44 &gt;out_full2!H$32, 1, 0)</f>
        <v>1</v>
      </c>
      <c r="I44" s="33">
        <f>IF(out_full2!I44 &gt;out_full2!I$32, 1, 0)</f>
        <v>1</v>
      </c>
      <c r="J44" s="34">
        <f>IF(out_full2!J44 &lt;out_full2!J$32, 1, 0)</f>
        <v>1</v>
      </c>
      <c r="K44" s="35">
        <f>IF(out_full2!K44 &gt;out_full2!K$32, 1, 0)</f>
        <v>1</v>
      </c>
      <c r="L44" s="33">
        <f>IF(out_full2!L44 &gt;out_full2!L$32, 1, 0)</f>
        <v>1</v>
      </c>
      <c r="M44" s="34">
        <f>IF(out_full2!M44 &lt;out_full2!M$32, 1, 0)</f>
        <v>1</v>
      </c>
      <c r="N44" s="35">
        <f>IF(out_full2!N44 &gt;out_full2!N$32, 1, 0)</f>
        <v>1</v>
      </c>
      <c r="O44" s="33">
        <f>IF(out_full2!O44 &gt;out_full2!O$32, 1, 0)</f>
        <v>1</v>
      </c>
      <c r="P44" s="34">
        <f>IF(out_full2!P44 &lt;out_full2!P$32, 1, 0)</f>
        <v>1</v>
      </c>
      <c r="Q44" s="35">
        <f>IF(out_full2!Q44 &gt;out_full2!Q$32, 1, 0)</f>
        <v>1</v>
      </c>
      <c r="R44" s="36">
        <f t="shared" si="1"/>
        <v>5</v>
      </c>
      <c r="S44" s="36">
        <f t="shared" si="1"/>
        <v>3</v>
      </c>
      <c r="T44" s="37">
        <f t="shared" si="1"/>
        <v>5</v>
      </c>
    </row>
  </sheetData>
  <conditionalFormatting sqref="F3:H16">
    <cfRule type="top10" dxfId="23" priority="202" rank="1"/>
  </conditionalFormatting>
  <conditionalFormatting sqref="I3:K16">
    <cfRule type="top10" dxfId="22" priority="204" rank="1"/>
  </conditionalFormatting>
  <conditionalFormatting sqref="L3:N16">
    <cfRule type="top10" dxfId="21" priority="206" rank="1"/>
  </conditionalFormatting>
  <conditionalFormatting sqref="O3:Q16">
    <cfRule type="top10" dxfId="20" priority="208" rank="1"/>
  </conditionalFormatting>
  <conditionalFormatting sqref="C17:E30">
    <cfRule type="top10" dxfId="19" priority="209" rank="1"/>
  </conditionalFormatting>
  <conditionalFormatting sqref="F17:H30">
    <cfRule type="top10" dxfId="18" priority="211" rank="1"/>
    <cfRule type="top10" dxfId="17" priority="212" rank="1"/>
  </conditionalFormatting>
  <conditionalFormatting sqref="I17:K30">
    <cfRule type="top10" dxfId="16" priority="215" rank="1"/>
    <cfRule type="top10" dxfId="15" priority="216" rank="1"/>
  </conditionalFormatting>
  <conditionalFormatting sqref="L17:N30">
    <cfRule type="top10" dxfId="14" priority="219" rank="1"/>
    <cfRule type="top10" dxfId="13" priority="220" rank="1"/>
  </conditionalFormatting>
  <conditionalFormatting sqref="O17:Q30">
    <cfRule type="top10" dxfId="12" priority="223" rank="1"/>
    <cfRule type="top10" dxfId="11" priority="224" rank="1"/>
  </conditionalFormatting>
  <conditionalFormatting sqref="C3:E30">
    <cfRule type="top10" dxfId="10" priority="227" rank="1"/>
  </conditionalFormatting>
  <conditionalFormatting sqref="C31:E44">
    <cfRule type="top10" dxfId="9" priority="228" rank="1"/>
    <cfRule type="top10" dxfId="8" priority="229" rank="1"/>
  </conditionalFormatting>
  <conditionalFormatting sqref="F31:H44">
    <cfRule type="top10" dxfId="7" priority="232" rank="1"/>
    <cfRule type="top10" dxfId="6" priority="233" rank="1"/>
  </conditionalFormatting>
  <conditionalFormatting sqref="I31:K44">
    <cfRule type="top10" dxfId="5" priority="236" rank="1"/>
    <cfRule type="top10" dxfId="4" priority="237" rank="1"/>
  </conditionalFormatting>
  <conditionalFormatting sqref="L31:N44">
    <cfRule type="top10" dxfId="3" priority="240" rank="1"/>
    <cfRule type="top10" dxfId="2" priority="241" rank="1"/>
  </conditionalFormatting>
  <conditionalFormatting sqref="O31:Q44">
    <cfRule type="top10" dxfId="1" priority="244" rank="1"/>
    <cfRule type="top10" dxfId="0" priority="245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out_full2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Islip</dc:creator>
  <cp:lastModifiedBy>David Islip</cp:lastModifiedBy>
  <dcterms:modified xsi:type="dcterms:W3CDTF">2023-11-07T17:28:18Z</dcterms:modified>
</cp:coreProperties>
</file>