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3100" yWindow="100" windowWidth="25520" windowHeight="15600" tabRatio="500" activeTab="2"/>
  </bookViews>
  <sheets>
    <sheet name="Prolific" sheetId="1" r:id="rId1"/>
    <sheet name="Peabody Freshmen" sheetId="3" r:id="rId2"/>
    <sheet name="Peabody JuniorsSeniors" sheetId="2" r:id="rId3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2" i="2" l="1"/>
  <c r="AK25" i="3"/>
  <c r="AJ25" i="3"/>
  <c r="BC24" i="1"/>
  <c r="BA24" i="1"/>
  <c r="BC3" i="1"/>
  <c r="BC7" i="1"/>
  <c r="BC17" i="1"/>
  <c r="BC21" i="1"/>
  <c r="BC4" i="1"/>
  <c r="BC6" i="1"/>
  <c r="BC12" i="1"/>
  <c r="BC13" i="1"/>
  <c r="BC16" i="1"/>
  <c r="BC18" i="1"/>
  <c r="BC19" i="1"/>
  <c r="BC20" i="1"/>
  <c r="BC5" i="1"/>
  <c r="BC15" i="1"/>
  <c r="BC10" i="1"/>
  <c r="BC11" i="1"/>
  <c r="BC22" i="1"/>
  <c r="BA3" i="1"/>
  <c r="BA4" i="1"/>
  <c r="BA5" i="1"/>
  <c r="BA6" i="1"/>
  <c r="BA7" i="1"/>
  <c r="BA8" i="1"/>
  <c r="BA9" i="1"/>
  <c r="BA10" i="1"/>
  <c r="BA11" i="1"/>
  <c r="BA12" i="1"/>
  <c r="BA13" i="1"/>
  <c r="BA14" i="1"/>
  <c r="BA16" i="1"/>
  <c r="BA17" i="1"/>
  <c r="BA18" i="1"/>
  <c r="BA19" i="1"/>
  <c r="BA20" i="1"/>
  <c r="BA21" i="1"/>
  <c r="BA22" i="1"/>
  <c r="AS24" i="1"/>
  <c r="BE3" i="3"/>
  <c r="BE4" i="3"/>
  <c r="BE5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6" i="3"/>
  <c r="AV25" i="2"/>
  <c r="BC8" i="1"/>
  <c r="BC9" i="1"/>
  <c r="BC14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4" i="1"/>
  <c r="AK22" i="2"/>
  <c r="BH3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6" i="3"/>
  <c r="AS25" i="1"/>
  <c r="AU23" i="2"/>
  <c r="AU22" i="2"/>
  <c r="AU26" i="3"/>
  <c r="AU25" i="3"/>
  <c r="BC3" i="3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6" i="3"/>
  <c r="BH27" i="3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7" i="3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7" i="3"/>
  <c r="BE27" i="3"/>
  <c r="BD3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7" i="3"/>
  <c r="BC27" i="3"/>
  <c r="BG26" i="3"/>
  <c r="BF26" i="3"/>
  <c r="BD26" i="3"/>
  <c r="BA15" i="1"/>
  <c r="BE22" i="2"/>
  <c r="BC21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3" i="2"/>
  <c r="BH4" i="2"/>
  <c r="BH5" i="2"/>
  <c r="BH6" i="2"/>
  <c r="BH7" i="2"/>
  <c r="BH8" i="2"/>
  <c r="BH22" i="2"/>
  <c r="BG22" i="2"/>
  <c r="BF22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3" i="2"/>
  <c r="BE4" i="2"/>
  <c r="BE5" i="2"/>
  <c r="BE6" i="2"/>
  <c r="BE7" i="2"/>
  <c r="BE8" i="2"/>
  <c r="BD22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2" i="2"/>
  <c r="BH21" i="2"/>
  <c r="BG21" i="2"/>
  <c r="BF21" i="2"/>
  <c r="BE21" i="2"/>
  <c r="BD21" i="2"/>
  <c r="BG20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BG4" i="2"/>
  <c r="BF20" i="2"/>
  <c r="BF19" i="2"/>
  <c r="BF18" i="2"/>
  <c r="BF17" i="2"/>
  <c r="BF16" i="2"/>
  <c r="BF15" i="2"/>
  <c r="BF14" i="2"/>
  <c r="BF13" i="2"/>
  <c r="BF12" i="2"/>
  <c r="BF11" i="2"/>
  <c r="BF10" i="2"/>
  <c r="BF9" i="2"/>
  <c r="BF8" i="2"/>
  <c r="BF7" i="2"/>
  <c r="BF6" i="2"/>
  <c r="BF5" i="2"/>
  <c r="BF4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D4" i="2"/>
  <c r="BC5" i="2"/>
  <c r="BC4" i="2"/>
  <c r="BC3" i="2"/>
  <c r="BG3" i="2"/>
  <c r="BF3" i="2"/>
  <c r="BD3" i="2"/>
  <c r="BE22" i="1"/>
  <c r="BD22" i="1"/>
  <c r="BB22" i="1"/>
  <c r="BE21" i="1"/>
  <c r="BD21" i="1"/>
  <c r="BB21" i="1"/>
  <c r="BE20" i="1"/>
  <c r="BD20" i="1"/>
  <c r="BB20" i="1"/>
  <c r="BE19" i="1"/>
  <c r="BD19" i="1"/>
  <c r="BB19" i="1"/>
  <c r="BE18" i="1"/>
  <c r="BD18" i="1"/>
  <c r="BB18" i="1"/>
  <c r="BE17" i="1"/>
  <c r="BD17" i="1"/>
  <c r="BB17" i="1"/>
  <c r="BE16" i="1"/>
  <c r="BD16" i="1"/>
  <c r="BB16" i="1"/>
  <c r="BE15" i="1"/>
  <c r="BD15" i="1"/>
  <c r="BB15" i="1"/>
  <c r="BE14" i="1"/>
  <c r="BD14" i="1"/>
  <c r="BB14" i="1"/>
  <c r="BE13" i="1"/>
  <c r="BD13" i="1"/>
  <c r="BB13" i="1"/>
  <c r="BE12" i="1"/>
  <c r="BD12" i="1"/>
  <c r="BB12" i="1"/>
  <c r="BE11" i="1"/>
  <c r="BD11" i="1"/>
  <c r="BB11" i="1"/>
  <c r="BE10" i="1"/>
  <c r="BD10" i="1"/>
  <c r="BB10" i="1"/>
  <c r="BE9" i="1"/>
  <c r="BD9" i="1"/>
  <c r="BB9" i="1"/>
  <c r="BE8" i="1"/>
  <c r="BD8" i="1"/>
  <c r="BB8" i="1"/>
  <c r="BE7" i="1"/>
  <c r="BD7" i="1"/>
  <c r="BB7" i="1"/>
  <c r="BE6" i="1"/>
  <c r="BD6" i="1"/>
  <c r="BB6" i="1"/>
  <c r="BE5" i="1"/>
  <c r="BD5" i="1"/>
  <c r="BB5" i="1"/>
  <c r="BE4" i="1"/>
  <c r="BD4" i="1"/>
  <c r="BC25" i="1"/>
  <c r="BB4" i="1"/>
  <c r="BF25" i="1"/>
  <c r="BE3" i="1"/>
  <c r="BE24" i="1"/>
  <c r="BD3" i="1"/>
  <c r="BD24" i="1"/>
  <c r="BB3" i="1"/>
  <c r="BB25" i="1"/>
  <c r="BA25" i="1"/>
  <c r="BB24" i="1"/>
  <c r="BE25" i="1"/>
  <c r="BD25" i="1"/>
</calcChain>
</file>

<file path=xl/sharedStrings.xml><?xml version="1.0" encoding="utf-8"?>
<sst xmlns="http://schemas.openxmlformats.org/spreadsheetml/2006/main" count="796" uniqueCount="221">
  <si>
    <t>Participant No</t>
  </si>
  <si>
    <t>I spend a lot of my free time doing music-related activities.</t>
  </si>
  <si>
    <t xml:space="preserve">I sometimes choose music that can trigger shivers down my spine. </t>
  </si>
  <si>
    <t>I enjoy writing about music, for example on blogs and forums.</t>
  </si>
  <si>
    <t>If somebody starts singing a song I don't know, I can usually join in.</t>
  </si>
  <si>
    <t>I am able to judge whether someone is a good singer or not.</t>
  </si>
  <si>
    <t>I usually know when I'm hearing a song for the first time.</t>
  </si>
  <si>
    <t>I can sing or play music from memory.</t>
  </si>
  <si>
    <t>I'm intrigued by musical styles I'm not familiar with and want to find out more.</t>
  </si>
  <si>
    <t>Pieces of music rarely evoke emotions for me.</t>
  </si>
  <si>
    <t>I am able to hit the right notes when I sing along with a recording.</t>
  </si>
  <si>
    <t>I find it difficult to spot mistakes in a performance of a song even if I know the tune.</t>
  </si>
  <si>
    <t>I can compare and discuss differences between two performances or versions of the same piece of music.</t>
  </si>
  <si>
    <t>I have trouble recognizing a familiar song when played in a different way or by a different performer.</t>
  </si>
  <si>
    <t>I have never been complimented for my talents as a musical performer.</t>
  </si>
  <si>
    <t>I often read or search the internet for things related to music.</t>
  </si>
  <si>
    <t xml:space="preserve">I often pick certain music to motivate or excite me. </t>
  </si>
  <si>
    <t>I am not able to sing in harmony when somebody is singing a familiar tune</t>
  </si>
  <si>
    <t>I can tell when people sing or play out of time with the beat.</t>
  </si>
  <si>
    <t>I am able to identify what is special about a given musical piece.</t>
  </si>
  <si>
    <t>I am able to talk about the emotions that a piece of music evokes for me.</t>
  </si>
  <si>
    <t>I don't spend much of my disposable income on music.</t>
  </si>
  <si>
    <t>I can tell when people sing or play out of tune.</t>
  </si>
  <si>
    <t>When I sing, I have no idea whether I'm in tune or not.</t>
  </si>
  <si>
    <t>Music is kind of an addiction for me - I couldn't live without it.</t>
  </si>
  <si>
    <t>I don’t like singing in public because I’m afraid that I would sing wrong notes.</t>
  </si>
  <si>
    <t>When I hear a music I can usually identify its genre.</t>
  </si>
  <si>
    <t>I would not consider myself a musician.</t>
  </si>
  <si>
    <t>I keep track of new of music that I come across (e.g. new artists or recordings).</t>
  </si>
  <si>
    <t>After hearing a new song two or three times, I can usually sing it by myself.</t>
  </si>
  <si>
    <t>I only need to hear a new tune once and I can sing it back hours later.</t>
  </si>
  <si>
    <t>Music can evoke my memories of past people and places.</t>
  </si>
  <si>
    <t xml:space="preserve">I engaged in regular, daily practice of a musical instrument (including voice) for ___ years. </t>
  </si>
  <si>
    <t>At the peak of my interest, I practiced ___ hours per day on my primary instrument.</t>
  </si>
  <si>
    <t>I have attended _ live music events as an audience member in the past twelve months.</t>
  </si>
  <si>
    <t>I have had formal training in music theory for __ years</t>
  </si>
  <si>
    <t xml:space="preserve">I have had __ years of formal training on a musical instrument (including voice) during my lifetime. </t>
  </si>
  <si>
    <t>I can play ___ musical instruments</t>
  </si>
  <si>
    <t>I listen attentively to music for __ per day.</t>
  </si>
  <si>
    <t>Occupational status</t>
  </si>
  <si>
    <t>Musical Genre</t>
  </si>
  <si>
    <t>Highest education qualification achieved</t>
  </si>
  <si>
    <t>Highest education qualification expected</t>
  </si>
  <si>
    <t>Age</t>
  </si>
  <si>
    <t>Gender</t>
  </si>
  <si>
    <t>Nationality</t>
  </si>
  <si>
    <t>Country of fromative years</t>
  </si>
  <si>
    <t>E-mail address</t>
  </si>
  <si>
    <t>F1 (Active Engagement)</t>
  </si>
  <si>
    <t>F2 (Perceptual Abilities)</t>
  </si>
  <si>
    <t>F3 (Musical Training)</t>
  </si>
  <si>
    <t>F4 (Emotions)</t>
  </si>
  <si>
    <t>F5 (Singing Abilities)</t>
  </si>
  <si>
    <t>FG (General Sophistication)</t>
  </si>
  <si>
    <t>trombone</t>
  </si>
  <si>
    <t>At University</t>
  </si>
  <si>
    <t>Rock/Pop</t>
  </si>
  <si>
    <t>Completed second qualification (e.g. A levels/ High School)</t>
  </si>
  <si>
    <t>Postgraduate degree</t>
  </si>
  <si>
    <t>male</t>
  </si>
  <si>
    <t>American</t>
  </si>
  <si>
    <t>United States</t>
  </si>
  <si>
    <t>the violin</t>
  </si>
  <si>
    <t>Undergraduate degree or professional qualification</t>
  </si>
  <si>
    <t>Male</t>
  </si>
  <si>
    <t>USA</t>
  </si>
  <si>
    <t>Guitar</t>
  </si>
  <si>
    <t>Nepali</t>
  </si>
  <si>
    <t>Nepal</t>
  </si>
  <si>
    <t>United States of America</t>
  </si>
  <si>
    <t>America</t>
  </si>
  <si>
    <t>Piano</t>
  </si>
  <si>
    <t>In Part-time employment</t>
  </si>
  <si>
    <t>Classical Music</t>
  </si>
  <si>
    <t>Not applicable</t>
  </si>
  <si>
    <t>White</t>
  </si>
  <si>
    <t>Voice</t>
  </si>
  <si>
    <t>Undergraduate degree or professional qualification,I am still in education</t>
  </si>
  <si>
    <t>Undergraduate degree or professional qualification,Not applicable</t>
  </si>
  <si>
    <t>Female</t>
  </si>
  <si>
    <t xml:space="preserve">American </t>
  </si>
  <si>
    <t>U.S.A.</t>
  </si>
  <si>
    <t>U.S.A</t>
  </si>
  <si>
    <t>Double Bass</t>
  </si>
  <si>
    <t>I am still in education</t>
  </si>
  <si>
    <t>Singaporean</t>
  </si>
  <si>
    <t>China, Hong Kong, and USA</t>
  </si>
  <si>
    <t>none</t>
  </si>
  <si>
    <t>No instrument</t>
  </si>
  <si>
    <t>bass guitar</t>
  </si>
  <si>
    <t>Transgender man (female to male)</t>
  </si>
  <si>
    <t>piano</t>
  </si>
  <si>
    <t>At University,In Part-time employment</t>
  </si>
  <si>
    <t>Australian and American</t>
  </si>
  <si>
    <t>Undergraduate degree or professional qualification,Postgraduate degree</t>
  </si>
  <si>
    <t>United Stated</t>
  </si>
  <si>
    <t xml:space="preserve">piano </t>
  </si>
  <si>
    <t>Jazz</t>
  </si>
  <si>
    <t>drums</t>
  </si>
  <si>
    <t>clarinet</t>
  </si>
  <si>
    <t>Completed second qualification (e.g. A levels/ High School),I am still in education</t>
  </si>
  <si>
    <t>violin</t>
  </si>
  <si>
    <t>voice</t>
  </si>
  <si>
    <t>Unemployed</t>
  </si>
  <si>
    <t>Puerto Rico</t>
  </si>
  <si>
    <t>Instrument</t>
  </si>
  <si>
    <t>Current country of residence</t>
  </si>
  <si>
    <t>3 classical</t>
  </si>
  <si>
    <t>2 jazz</t>
  </si>
  <si>
    <t>15 rock</t>
  </si>
  <si>
    <t>SD</t>
  </si>
  <si>
    <t>M</t>
  </si>
  <si>
    <t>American/Israeli</t>
  </si>
  <si>
    <t>caucasian</t>
  </si>
  <si>
    <t>Still at School,At University,In Part-time employment</t>
  </si>
  <si>
    <t>female</t>
  </si>
  <si>
    <t>american, Italian dual citizen</t>
  </si>
  <si>
    <t>usa</t>
  </si>
  <si>
    <t>Cello</t>
  </si>
  <si>
    <t>BM in Classical Voice</t>
  </si>
  <si>
    <t>Sort of</t>
  </si>
  <si>
    <t>BM in Guitar (Classical)</t>
  </si>
  <si>
    <t>No</t>
  </si>
  <si>
    <t>BM in Guitar</t>
  </si>
  <si>
    <t>BM Cello</t>
  </si>
  <si>
    <t>BM Voice Performance (opera)</t>
  </si>
  <si>
    <t>BM voice performance</t>
  </si>
  <si>
    <t>Bassoon or Piano</t>
  </si>
  <si>
    <t>BM Recording/BM Bassoon Performance</t>
  </si>
  <si>
    <t>BM in Voice</t>
  </si>
  <si>
    <t>BM in Voice Performance</t>
  </si>
  <si>
    <t>Still at School</t>
  </si>
  <si>
    <t>Violin</t>
  </si>
  <si>
    <t>Violin Performance</t>
  </si>
  <si>
    <t>flute</t>
  </si>
  <si>
    <t>BM flute</t>
  </si>
  <si>
    <t>The violin</t>
  </si>
  <si>
    <t xml:space="preserve">Bm in violin performance </t>
  </si>
  <si>
    <t>Yes</t>
  </si>
  <si>
    <t>cello</t>
  </si>
  <si>
    <t>BM in cello performance</t>
  </si>
  <si>
    <t>Saxophone</t>
  </si>
  <si>
    <t>BM Saxophone (Classical), BM Recording Arts, MA Acoustics</t>
  </si>
  <si>
    <t>BM in Cello Performance and Music Education</t>
  </si>
  <si>
    <t>Marimba</t>
  </si>
  <si>
    <t>BM in Percussion</t>
  </si>
  <si>
    <t>guitar</t>
  </si>
  <si>
    <t>MM in Guitar</t>
  </si>
  <si>
    <t>BM in Violin Performance</t>
  </si>
  <si>
    <t>perfect pitch?</t>
  </si>
  <si>
    <t xml:space="preserve">USA </t>
  </si>
  <si>
    <t xml:space="preserve">China </t>
  </si>
  <si>
    <t>China</t>
  </si>
  <si>
    <t>The u.s</t>
  </si>
  <si>
    <t>Taiwan</t>
  </si>
  <si>
    <t xml:space="preserve">Female </t>
  </si>
  <si>
    <t>Korena</t>
  </si>
  <si>
    <t>Cheongju</t>
  </si>
  <si>
    <t>Baltimore, MD, United States</t>
  </si>
  <si>
    <t>nonbinary</t>
  </si>
  <si>
    <t>BM Music for New Media</t>
  </si>
  <si>
    <t>Major</t>
  </si>
  <si>
    <t>1=yes</t>
  </si>
  <si>
    <t>m</t>
  </si>
  <si>
    <t>BM in Piano Performance</t>
  </si>
  <si>
    <t>Chinese</t>
  </si>
  <si>
    <t>BM in Clarinet</t>
  </si>
  <si>
    <t>BM in Composition</t>
  </si>
  <si>
    <t>french horn</t>
  </si>
  <si>
    <t>BM in Horn Performance</t>
  </si>
  <si>
    <t>asian and white</t>
  </si>
  <si>
    <t>US</t>
  </si>
  <si>
    <t>BM Voice Performance</t>
  </si>
  <si>
    <t>BM in Double Bass and Recording Arts</t>
  </si>
  <si>
    <t>South Korean</t>
  </si>
  <si>
    <t xml:space="preserve">violin </t>
  </si>
  <si>
    <t xml:space="preserve">asian and caucasian </t>
  </si>
  <si>
    <t xml:space="preserve">united states </t>
  </si>
  <si>
    <t>computer music</t>
  </si>
  <si>
    <t>china</t>
  </si>
  <si>
    <t>canada</t>
  </si>
  <si>
    <t>america</t>
  </si>
  <si>
    <t>BM in Jazz Performance (Saxophone)</t>
  </si>
  <si>
    <t>BM in Music Composition and BM in Music Education</t>
  </si>
  <si>
    <t>BM Violin Performance</t>
  </si>
  <si>
    <t>Korean</t>
  </si>
  <si>
    <t>Trumpet</t>
  </si>
  <si>
    <t>BM in Trumpet (Classical)</t>
  </si>
  <si>
    <t>African American</t>
  </si>
  <si>
    <t>BM- Classical Cello Performance</t>
  </si>
  <si>
    <t>Still at School,At University,Unemployed</t>
  </si>
  <si>
    <t>South Korea / USA</t>
  </si>
  <si>
    <t>South Korea</t>
  </si>
  <si>
    <t>Viola</t>
  </si>
  <si>
    <t>BM in Viola Performance and Music Education</t>
  </si>
  <si>
    <t>Mexican</t>
  </si>
  <si>
    <t>Unites States</t>
  </si>
  <si>
    <t>Piano performace</t>
  </si>
  <si>
    <t>femal</t>
  </si>
  <si>
    <t>united states</t>
  </si>
  <si>
    <t xml:space="preserve">BM violin performance </t>
  </si>
  <si>
    <t>Completed first school qualification at about 16 years (e.g. GCSE/Junior High School),Completed second qualification (e.g. A levels/ High School),I am still in education</t>
  </si>
  <si>
    <t>korea</t>
  </si>
  <si>
    <t xml:space="preserve">BM in Piano Performance </t>
  </si>
  <si>
    <t>Second school qualification (e.g. A-levels / High School)</t>
  </si>
  <si>
    <t>F</t>
  </si>
  <si>
    <t>Asian</t>
  </si>
  <si>
    <t>BM in Classical Guitar</t>
  </si>
  <si>
    <t>Tuba</t>
  </si>
  <si>
    <t>BM Tuba/Education</t>
  </si>
  <si>
    <t>Completed first school qualification at about 16 years (e.g. GCSE/Junior High School),Completed second qualification (e.g. A levels/ High School)</t>
  </si>
  <si>
    <t xml:space="preserve">latino </t>
  </si>
  <si>
    <t>Bass</t>
  </si>
  <si>
    <t>Double Bass performance</t>
  </si>
  <si>
    <t>10 F</t>
  </si>
  <si>
    <t>21 M</t>
  </si>
  <si>
    <t>4 male</t>
  </si>
  <si>
    <t>1 nonbinary</t>
  </si>
  <si>
    <t>13 F</t>
  </si>
  <si>
    <t>Peabody Freshmen</t>
  </si>
  <si>
    <t>0;0.5;1;2;3;4-6;7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</si>
</sst>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vertical="top"/>
    </xf>
    <xf numFmtId="0" fontId="0" fillId="2" borderId="0" xfId="0" applyFill="1"/>
    <xf numFmtId="0" fontId="6" fillId="0" borderId="0" xfId="0" applyFont="1"/>
    <xf numFmtId="0" fontId="5" fillId="0" borderId="0" xfId="0" applyFont="1"/>
    <xf numFmtId="1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0" fontId="5" fillId="0" borderId="0" xfId="0" applyFont="1" applyFill="1"/>
    <xf numFmtId="0" fontId="0" fillId="0" borderId="0" xfId="0" applyFill="1"/>
    <xf numFmtId="0" fontId="4" fillId="0" borderId="0" xfId="0" applyFont="1" applyFill="1"/>
    <xf numFmtId="2" fontId="0" fillId="0" borderId="0" xfId="0" applyNumberFormat="1" applyFill="1"/>
    <xf numFmtId="0" fontId="4" fillId="0" borderId="0" xfId="0" applyFont="1"/>
  </cellXfs>
  <cellStyles count="3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8"/>
  <sheetViews>
    <sheetView workbookViewId="0">
      <selection activeCell="BB16" sqref="BB16"/>
    </sheetView>
  </sheetViews>
  <sheetFormatPr baseColWidth="10" defaultRowHeight="15" x14ac:dyDescent="0"/>
  <cols>
    <col min="1" max="1" width="10.83203125" style="6"/>
    <col min="33" max="35" width="10.83203125" style="11"/>
    <col min="55" max="55" width="12.6640625" customWidth="1"/>
  </cols>
  <sheetData>
    <row r="1" spans="1:58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105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106</v>
      </c>
      <c r="AX1" s="3" t="s">
        <v>47</v>
      </c>
      <c r="AY1" s="3"/>
      <c r="AZ1" s="1"/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</row>
    <row r="3" spans="1:58" s="11" customFormat="1">
      <c r="A3" s="10">
        <v>1</v>
      </c>
      <c r="B3" s="11">
        <v>3</v>
      </c>
      <c r="C3" s="11">
        <v>5</v>
      </c>
      <c r="D3" s="11">
        <v>2</v>
      </c>
      <c r="E3" s="11">
        <v>5</v>
      </c>
      <c r="F3" s="11">
        <v>5</v>
      </c>
      <c r="G3" s="11">
        <v>7</v>
      </c>
      <c r="H3" s="11">
        <v>4</v>
      </c>
      <c r="I3" s="11">
        <v>4</v>
      </c>
      <c r="J3" s="11">
        <v>3</v>
      </c>
      <c r="K3" s="11">
        <v>5</v>
      </c>
      <c r="L3" s="11">
        <v>2</v>
      </c>
      <c r="M3" s="11">
        <v>5</v>
      </c>
      <c r="N3" s="11">
        <v>2</v>
      </c>
      <c r="O3" s="11">
        <v>2</v>
      </c>
      <c r="P3" s="11">
        <v>4</v>
      </c>
      <c r="Q3" s="11">
        <v>6</v>
      </c>
      <c r="R3" s="11">
        <v>5</v>
      </c>
      <c r="S3" s="11">
        <v>7</v>
      </c>
      <c r="T3" s="11">
        <v>5</v>
      </c>
      <c r="U3" s="11">
        <v>5</v>
      </c>
      <c r="V3" s="11">
        <v>3</v>
      </c>
      <c r="W3" s="11">
        <v>7</v>
      </c>
      <c r="X3" s="11">
        <v>3</v>
      </c>
      <c r="Y3" s="11">
        <v>2</v>
      </c>
      <c r="Z3" s="11">
        <v>4</v>
      </c>
      <c r="AA3" s="11">
        <v>5</v>
      </c>
      <c r="AB3" s="11">
        <v>6</v>
      </c>
      <c r="AC3" s="11">
        <v>3</v>
      </c>
      <c r="AD3" s="11">
        <v>4</v>
      </c>
      <c r="AE3" s="11">
        <v>1</v>
      </c>
      <c r="AF3" s="11">
        <v>5</v>
      </c>
      <c r="AG3" s="11">
        <v>6</v>
      </c>
      <c r="AH3" s="11">
        <v>5</v>
      </c>
      <c r="AI3" s="11">
        <v>3</v>
      </c>
      <c r="AJ3" s="11">
        <v>2</v>
      </c>
      <c r="AK3" s="12">
        <v>6</v>
      </c>
      <c r="AL3" s="11">
        <v>2</v>
      </c>
      <c r="AM3" s="11">
        <v>2</v>
      </c>
      <c r="AN3" s="11" t="s">
        <v>54</v>
      </c>
      <c r="AO3" s="11" t="s">
        <v>55</v>
      </c>
      <c r="AP3" s="11" t="s">
        <v>56</v>
      </c>
      <c r="AQ3" s="11" t="s">
        <v>57</v>
      </c>
      <c r="AR3" s="11" t="s">
        <v>58</v>
      </c>
      <c r="AS3" s="11">
        <v>21</v>
      </c>
      <c r="AT3" s="11" t="s">
        <v>59</v>
      </c>
      <c r="AU3" s="11" t="s">
        <v>60</v>
      </c>
      <c r="AV3" s="11" t="s">
        <v>61</v>
      </c>
      <c r="AW3" s="11" t="s">
        <v>61</v>
      </c>
      <c r="BA3" s="11">
        <f>SUM(V3,D3,AI3,AC3,AM3,P3,B3,I3,Y3)</f>
        <v>26</v>
      </c>
      <c r="BB3" s="11">
        <f>SUM(S3,W3,L3,N3,G3,AA3,X3,M3,F3)</f>
        <v>43</v>
      </c>
      <c r="BC3" s="11">
        <f t="shared" ref="BC3:BC22" si="0">SUM(AG3,AL3,O3,AH3,AJ3,AK3,AB3)</f>
        <v>29</v>
      </c>
      <c r="BD3" s="11">
        <f>SUM(T3,U3,Q3,C3,AF3,J3)</f>
        <v>29</v>
      </c>
      <c r="BE3" s="11">
        <f>SUM(AD3,K3,R3,H3,Z3,AE3,E3)</f>
        <v>28</v>
      </c>
      <c r="BF3" s="11">
        <f>SUM(AB3,AG3,O3,H3,AH3,K3,B3,Y3,Z3,X3,AD3,AL3,E3,P3,T3,R3,M3,D3)</f>
        <v>72</v>
      </c>
    </row>
    <row r="4" spans="1:58" s="11" customFormat="1">
      <c r="A4" s="10">
        <v>2</v>
      </c>
      <c r="B4" s="11">
        <v>3</v>
      </c>
      <c r="C4" s="11">
        <v>4</v>
      </c>
      <c r="D4" s="11">
        <v>2</v>
      </c>
      <c r="E4" s="11">
        <v>2</v>
      </c>
      <c r="F4" s="11">
        <v>3</v>
      </c>
      <c r="G4" s="11">
        <v>5</v>
      </c>
      <c r="H4" s="11">
        <v>2</v>
      </c>
      <c r="I4" s="11">
        <v>5</v>
      </c>
      <c r="J4" s="11">
        <v>3</v>
      </c>
      <c r="K4" s="11">
        <v>1</v>
      </c>
      <c r="L4" s="11">
        <v>4</v>
      </c>
      <c r="M4" s="11">
        <v>2</v>
      </c>
      <c r="N4" s="11">
        <v>4</v>
      </c>
      <c r="O4" s="11">
        <v>4</v>
      </c>
      <c r="P4" s="11">
        <v>5</v>
      </c>
      <c r="Q4" s="11">
        <v>5</v>
      </c>
      <c r="R4" s="11">
        <v>4</v>
      </c>
      <c r="S4" s="11">
        <v>5</v>
      </c>
      <c r="T4" s="11">
        <v>5</v>
      </c>
      <c r="U4" s="11">
        <v>6</v>
      </c>
      <c r="V4" s="11">
        <v>6</v>
      </c>
      <c r="W4" s="11">
        <v>4</v>
      </c>
      <c r="X4" s="11">
        <v>5</v>
      </c>
      <c r="Y4" s="11">
        <v>4</v>
      </c>
      <c r="Z4" s="11">
        <v>7</v>
      </c>
      <c r="AA4" s="11">
        <v>5</v>
      </c>
      <c r="AB4" s="11">
        <v>5</v>
      </c>
      <c r="AC4" s="11">
        <v>6</v>
      </c>
      <c r="AD4" s="11">
        <v>2</v>
      </c>
      <c r="AE4" s="11">
        <v>2</v>
      </c>
      <c r="AF4" s="11">
        <v>5</v>
      </c>
      <c r="AG4" s="11">
        <v>5</v>
      </c>
      <c r="AH4" s="11">
        <v>4</v>
      </c>
      <c r="AI4" s="11">
        <v>1</v>
      </c>
      <c r="AJ4" s="11">
        <v>3</v>
      </c>
      <c r="AK4" s="12">
        <v>5</v>
      </c>
      <c r="AL4" s="11">
        <v>2</v>
      </c>
      <c r="AM4" s="11">
        <v>2</v>
      </c>
      <c r="AN4" s="11" t="s">
        <v>62</v>
      </c>
      <c r="AO4" s="11" t="s">
        <v>55</v>
      </c>
      <c r="AP4" s="11" t="s">
        <v>56</v>
      </c>
      <c r="AQ4" s="11" t="s">
        <v>57</v>
      </c>
      <c r="AR4" s="11" t="s">
        <v>63</v>
      </c>
      <c r="AS4" s="11">
        <v>20</v>
      </c>
      <c r="AT4" s="11" t="s">
        <v>64</v>
      </c>
      <c r="AU4" s="11" t="s">
        <v>60</v>
      </c>
      <c r="AV4" s="11" t="s">
        <v>65</v>
      </c>
      <c r="AW4" s="11" t="s">
        <v>65</v>
      </c>
      <c r="BA4" s="11">
        <f t="shared" ref="BA4:BA22" si="1">SUM(V4,D4,AI4,AC4,AM4,P4,B4,I4,Y4)</f>
        <v>34</v>
      </c>
      <c r="BB4" s="11">
        <f t="shared" ref="BB4:BB22" si="2">SUM(S4,W4,L4,N4,G4,AA4,X4,M4,F4)</f>
        <v>37</v>
      </c>
      <c r="BC4" s="11">
        <f t="shared" si="0"/>
        <v>28</v>
      </c>
      <c r="BD4" s="11">
        <f t="shared" ref="BD4:BD22" si="3">SUM(T4,U4,Q4,C4,AF4,J4)</f>
        <v>28</v>
      </c>
      <c r="BE4" s="11">
        <f t="shared" ref="BE4:BE22" si="4">SUM(AD4,K4,R4,H4,Z4,AE4,E4)</f>
        <v>20</v>
      </c>
      <c r="BF4" s="11">
        <f t="shared" ref="BF4:BF22" si="5">SUM(AB4,AG4,O4,H4,AH4,K4,B4,Y4,Z4,X4,AD4,AL4,E4,P4,T4,R4,M4,D4)</f>
        <v>64</v>
      </c>
    </row>
    <row r="5" spans="1:58" s="11" customFormat="1">
      <c r="A5" s="10">
        <v>3</v>
      </c>
      <c r="B5" s="11">
        <v>2</v>
      </c>
      <c r="C5" s="11">
        <v>6</v>
      </c>
      <c r="D5" s="11">
        <v>1</v>
      </c>
      <c r="E5" s="11">
        <v>1</v>
      </c>
      <c r="F5" s="11">
        <v>1</v>
      </c>
      <c r="G5" s="11">
        <v>5</v>
      </c>
      <c r="H5" s="11">
        <v>1</v>
      </c>
      <c r="I5" s="11">
        <v>6</v>
      </c>
      <c r="J5" s="11">
        <v>2</v>
      </c>
      <c r="K5" s="11">
        <v>1</v>
      </c>
      <c r="L5" s="11">
        <v>4</v>
      </c>
      <c r="M5" s="11">
        <v>1</v>
      </c>
      <c r="N5" s="11">
        <v>3</v>
      </c>
      <c r="O5" s="11">
        <v>7</v>
      </c>
      <c r="P5" s="11">
        <v>1</v>
      </c>
      <c r="Q5" s="11">
        <v>6</v>
      </c>
      <c r="R5" s="11">
        <v>7</v>
      </c>
      <c r="S5" s="11">
        <v>2</v>
      </c>
      <c r="T5" s="11">
        <v>1</v>
      </c>
      <c r="U5" s="11">
        <v>1</v>
      </c>
      <c r="V5" s="11">
        <v>3</v>
      </c>
      <c r="W5" s="11">
        <v>1</v>
      </c>
      <c r="X5" s="11">
        <v>7</v>
      </c>
      <c r="Y5" s="11">
        <v>3</v>
      </c>
      <c r="Z5" s="11">
        <v>2</v>
      </c>
      <c r="AA5" s="11">
        <v>5</v>
      </c>
      <c r="AB5" s="11">
        <v>7</v>
      </c>
      <c r="AC5" s="11">
        <v>1</v>
      </c>
      <c r="AD5" s="11">
        <v>1</v>
      </c>
      <c r="AE5" s="11">
        <v>1</v>
      </c>
      <c r="AF5" s="11">
        <v>1</v>
      </c>
      <c r="AG5" s="11">
        <v>5</v>
      </c>
      <c r="AH5" s="11">
        <v>2</v>
      </c>
      <c r="AI5" s="11">
        <v>1</v>
      </c>
      <c r="AJ5" s="11">
        <v>1</v>
      </c>
      <c r="AK5" s="12">
        <v>5</v>
      </c>
      <c r="AL5" s="11">
        <v>2</v>
      </c>
      <c r="AM5" s="11">
        <v>1</v>
      </c>
      <c r="AN5" s="11" t="s">
        <v>66</v>
      </c>
      <c r="AO5" s="11" t="s">
        <v>55</v>
      </c>
      <c r="AP5" s="11" t="s">
        <v>56</v>
      </c>
      <c r="AQ5" s="11" t="s">
        <v>57</v>
      </c>
      <c r="AR5" s="11" t="s">
        <v>63</v>
      </c>
      <c r="AS5" s="11">
        <v>22</v>
      </c>
      <c r="AT5" s="11" t="s">
        <v>64</v>
      </c>
      <c r="AU5" s="11" t="s">
        <v>67</v>
      </c>
      <c r="AV5" s="11" t="s">
        <v>68</v>
      </c>
      <c r="AW5" s="11" t="s">
        <v>69</v>
      </c>
      <c r="BA5" s="11">
        <f t="shared" si="1"/>
        <v>19</v>
      </c>
      <c r="BB5" s="11">
        <f t="shared" si="2"/>
        <v>29</v>
      </c>
      <c r="BC5" s="11">
        <f t="shared" si="0"/>
        <v>29</v>
      </c>
      <c r="BD5" s="11">
        <f t="shared" si="3"/>
        <v>17</v>
      </c>
      <c r="BE5" s="11">
        <f t="shared" si="4"/>
        <v>14</v>
      </c>
      <c r="BF5" s="11">
        <f t="shared" si="5"/>
        <v>52</v>
      </c>
    </row>
    <row r="6" spans="1:58" s="11" customFormat="1">
      <c r="A6" s="10">
        <v>4</v>
      </c>
      <c r="B6" s="11">
        <v>5</v>
      </c>
      <c r="C6" s="11">
        <v>6</v>
      </c>
      <c r="D6" s="11">
        <v>4</v>
      </c>
      <c r="E6" s="11">
        <v>2</v>
      </c>
      <c r="F6" s="11">
        <v>6</v>
      </c>
      <c r="G6" s="11">
        <v>7</v>
      </c>
      <c r="H6" s="11">
        <v>4</v>
      </c>
      <c r="I6" s="11">
        <v>5</v>
      </c>
      <c r="J6" s="11">
        <v>2</v>
      </c>
      <c r="K6" s="11">
        <v>5</v>
      </c>
      <c r="L6" s="11">
        <v>3</v>
      </c>
      <c r="M6" s="11">
        <v>6</v>
      </c>
      <c r="N6" s="11">
        <v>2</v>
      </c>
      <c r="O6" s="11">
        <v>6</v>
      </c>
      <c r="P6" s="11">
        <v>6</v>
      </c>
      <c r="Q6" s="11">
        <v>5</v>
      </c>
      <c r="R6" s="11">
        <v>2</v>
      </c>
      <c r="S6" s="11">
        <v>5</v>
      </c>
      <c r="T6" s="11">
        <v>4</v>
      </c>
      <c r="U6" s="11">
        <v>6</v>
      </c>
      <c r="V6" s="11">
        <v>5</v>
      </c>
      <c r="W6" s="11">
        <v>5</v>
      </c>
      <c r="X6" s="11">
        <v>3</v>
      </c>
      <c r="Y6" s="11">
        <v>5</v>
      </c>
      <c r="Z6" s="11">
        <v>6</v>
      </c>
      <c r="AA6" s="11">
        <v>6</v>
      </c>
      <c r="AB6" s="11">
        <v>5</v>
      </c>
      <c r="AC6" s="11">
        <v>5</v>
      </c>
      <c r="AD6" s="11">
        <v>4</v>
      </c>
      <c r="AE6" s="11">
        <v>3</v>
      </c>
      <c r="AF6" s="11">
        <v>7</v>
      </c>
      <c r="AG6" s="11">
        <v>2</v>
      </c>
      <c r="AH6" s="11">
        <v>4</v>
      </c>
      <c r="AI6" s="11">
        <v>4</v>
      </c>
      <c r="AJ6" s="11">
        <v>3</v>
      </c>
      <c r="AK6" s="12">
        <v>5</v>
      </c>
      <c r="AL6" s="11">
        <v>3</v>
      </c>
      <c r="AM6" s="11">
        <v>4</v>
      </c>
      <c r="AN6" s="11" t="s">
        <v>66</v>
      </c>
      <c r="AO6" s="11" t="s">
        <v>55</v>
      </c>
      <c r="AP6" s="11" t="s">
        <v>56</v>
      </c>
      <c r="AQ6" s="11" t="s">
        <v>57</v>
      </c>
      <c r="AR6" s="11" t="s">
        <v>63</v>
      </c>
      <c r="AS6" s="11">
        <v>23</v>
      </c>
      <c r="AT6" s="11" t="s">
        <v>59</v>
      </c>
      <c r="AU6" s="11" t="s">
        <v>60</v>
      </c>
      <c r="AV6" s="11" t="s">
        <v>70</v>
      </c>
      <c r="AW6" s="11" t="s">
        <v>70</v>
      </c>
      <c r="BA6" s="11">
        <f t="shared" si="1"/>
        <v>43</v>
      </c>
      <c r="BB6" s="11">
        <f t="shared" si="2"/>
        <v>43</v>
      </c>
      <c r="BC6" s="11">
        <f t="shared" si="0"/>
        <v>28</v>
      </c>
      <c r="BD6" s="11">
        <f t="shared" si="3"/>
        <v>30</v>
      </c>
      <c r="BE6" s="11">
        <f t="shared" si="4"/>
        <v>26</v>
      </c>
      <c r="BF6" s="11">
        <f t="shared" si="5"/>
        <v>76</v>
      </c>
    </row>
    <row r="7" spans="1:58" s="11" customFormat="1">
      <c r="A7" s="10">
        <v>5</v>
      </c>
      <c r="B7" s="11">
        <v>6</v>
      </c>
      <c r="C7" s="11">
        <v>7</v>
      </c>
      <c r="D7" s="11">
        <v>5</v>
      </c>
      <c r="E7" s="11">
        <v>5</v>
      </c>
      <c r="F7" s="11">
        <v>6</v>
      </c>
      <c r="G7" s="11">
        <v>6</v>
      </c>
      <c r="H7" s="11">
        <v>7</v>
      </c>
      <c r="I7" s="11">
        <v>7</v>
      </c>
      <c r="J7" s="11">
        <v>1</v>
      </c>
      <c r="K7" s="11">
        <v>6</v>
      </c>
      <c r="L7" s="11">
        <v>2</v>
      </c>
      <c r="M7" s="11">
        <v>6</v>
      </c>
      <c r="N7" s="11">
        <v>3</v>
      </c>
      <c r="O7" s="11">
        <v>1</v>
      </c>
      <c r="P7" s="11">
        <v>7</v>
      </c>
      <c r="Q7" s="11">
        <v>7</v>
      </c>
      <c r="R7" s="11">
        <v>2</v>
      </c>
      <c r="S7" s="11">
        <v>6</v>
      </c>
      <c r="T7" s="11">
        <v>5</v>
      </c>
      <c r="U7" s="11">
        <v>7</v>
      </c>
      <c r="V7" s="11">
        <v>3</v>
      </c>
      <c r="W7" s="11">
        <v>6</v>
      </c>
      <c r="X7" s="11">
        <v>3</v>
      </c>
      <c r="Y7" s="11">
        <v>7</v>
      </c>
      <c r="Z7" s="11">
        <v>5</v>
      </c>
      <c r="AA7" s="11">
        <v>5</v>
      </c>
      <c r="AB7" s="11">
        <v>2</v>
      </c>
      <c r="AC7" s="11">
        <v>6</v>
      </c>
      <c r="AD7" s="11">
        <v>6</v>
      </c>
      <c r="AE7" s="11">
        <v>5</v>
      </c>
      <c r="AF7" s="11">
        <v>7</v>
      </c>
      <c r="AG7" s="11">
        <v>5</v>
      </c>
      <c r="AH7" s="11">
        <v>5</v>
      </c>
      <c r="AI7" s="11">
        <v>2</v>
      </c>
      <c r="AJ7" s="11">
        <v>1</v>
      </c>
      <c r="AK7" s="12">
        <v>5</v>
      </c>
      <c r="AL7" s="11">
        <v>4</v>
      </c>
      <c r="AM7" s="11">
        <v>7</v>
      </c>
      <c r="AN7" s="11" t="s">
        <v>71</v>
      </c>
      <c r="AO7" s="11" t="s">
        <v>72</v>
      </c>
      <c r="AP7" s="11" t="s">
        <v>73</v>
      </c>
      <c r="AQ7" s="11" t="s">
        <v>57</v>
      </c>
      <c r="AR7" s="11" t="s">
        <v>74</v>
      </c>
      <c r="AS7" s="11">
        <v>22</v>
      </c>
      <c r="AT7" s="11" t="s">
        <v>64</v>
      </c>
      <c r="AU7" s="11" t="s">
        <v>75</v>
      </c>
      <c r="AV7" s="11" t="s">
        <v>65</v>
      </c>
      <c r="AW7" s="11" t="s">
        <v>65</v>
      </c>
      <c r="BA7" s="11">
        <f t="shared" si="1"/>
        <v>50</v>
      </c>
      <c r="BB7" s="11">
        <f t="shared" si="2"/>
        <v>43</v>
      </c>
      <c r="BC7" s="11">
        <f t="shared" si="0"/>
        <v>23</v>
      </c>
      <c r="BD7" s="11">
        <f t="shared" si="3"/>
        <v>34</v>
      </c>
      <c r="BE7" s="11">
        <f t="shared" si="4"/>
        <v>36</v>
      </c>
      <c r="BF7" s="11">
        <f t="shared" si="5"/>
        <v>87</v>
      </c>
    </row>
    <row r="8" spans="1:58" s="11" customFormat="1">
      <c r="A8" s="10">
        <v>6</v>
      </c>
      <c r="B8" s="11">
        <v>6</v>
      </c>
      <c r="C8" s="11">
        <v>6</v>
      </c>
      <c r="D8" s="11">
        <v>2</v>
      </c>
      <c r="E8" s="11">
        <v>7</v>
      </c>
      <c r="F8" s="11">
        <v>7</v>
      </c>
      <c r="G8" s="11">
        <v>7</v>
      </c>
      <c r="H8" s="11">
        <v>7</v>
      </c>
      <c r="I8" s="11">
        <v>6</v>
      </c>
      <c r="J8" s="11">
        <v>1</v>
      </c>
      <c r="K8" s="11">
        <v>6</v>
      </c>
      <c r="L8" s="11">
        <v>2</v>
      </c>
      <c r="M8" s="11">
        <v>6</v>
      </c>
      <c r="N8" s="11">
        <v>2</v>
      </c>
      <c r="O8" s="11">
        <v>2</v>
      </c>
      <c r="P8" s="11">
        <v>5</v>
      </c>
      <c r="Q8" s="11">
        <v>7</v>
      </c>
      <c r="R8" s="11">
        <v>4</v>
      </c>
      <c r="S8" s="11">
        <v>6</v>
      </c>
      <c r="T8" s="11">
        <v>6</v>
      </c>
      <c r="U8" s="11">
        <v>6</v>
      </c>
      <c r="V8" s="11">
        <v>5</v>
      </c>
      <c r="W8" s="11">
        <v>6</v>
      </c>
      <c r="X8" s="11">
        <v>2</v>
      </c>
      <c r="Y8" s="11">
        <v>6</v>
      </c>
      <c r="Z8" s="11">
        <v>2</v>
      </c>
      <c r="AA8" s="11">
        <v>5</v>
      </c>
      <c r="AB8" s="11">
        <v>2</v>
      </c>
      <c r="AC8" s="11">
        <v>6</v>
      </c>
      <c r="AD8" s="11">
        <v>6</v>
      </c>
      <c r="AE8" s="11">
        <v>6</v>
      </c>
      <c r="AF8" s="11">
        <v>6</v>
      </c>
      <c r="AG8" s="11">
        <v>7</v>
      </c>
      <c r="AH8" s="12">
        <v>6</v>
      </c>
      <c r="AI8" s="11">
        <v>3</v>
      </c>
      <c r="AJ8" s="11">
        <v>1</v>
      </c>
      <c r="AK8" s="12">
        <v>5</v>
      </c>
      <c r="AL8" s="11">
        <v>2</v>
      </c>
      <c r="AM8" s="11">
        <v>7</v>
      </c>
      <c r="AN8" s="11" t="s">
        <v>76</v>
      </c>
      <c r="AO8" s="11" t="s">
        <v>55</v>
      </c>
      <c r="AP8" s="11" t="s">
        <v>56</v>
      </c>
      <c r="AQ8" s="11" t="s">
        <v>77</v>
      </c>
      <c r="AR8" s="11" t="s">
        <v>78</v>
      </c>
      <c r="AS8" s="11">
        <v>22</v>
      </c>
      <c r="AT8" s="11" t="s">
        <v>79</v>
      </c>
      <c r="AU8" s="11" t="s">
        <v>80</v>
      </c>
      <c r="AV8" s="11" t="s">
        <v>81</v>
      </c>
      <c r="AW8" s="11" t="s">
        <v>82</v>
      </c>
      <c r="BA8" s="11">
        <f t="shared" si="1"/>
        <v>46</v>
      </c>
      <c r="BB8" s="11">
        <f t="shared" si="2"/>
        <v>43</v>
      </c>
      <c r="BC8" s="11">
        <f t="shared" si="0"/>
        <v>25</v>
      </c>
      <c r="BD8" s="11">
        <f t="shared" si="3"/>
        <v>32</v>
      </c>
      <c r="BE8" s="11">
        <f t="shared" si="4"/>
        <v>38</v>
      </c>
      <c r="BF8" s="11">
        <f t="shared" si="5"/>
        <v>84</v>
      </c>
    </row>
    <row r="9" spans="1:58" s="11" customFormat="1">
      <c r="A9" s="10">
        <v>7</v>
      </c>
      <c r="B9" s="11">
        <v>6</v>
      </c>
      <c r="C9" s="11">
        <v>3</v>
      </c>
      <c r="D9" s="11">
        <v>4</v>
      </c>
      <c r="E9" s="11">
        <v>7</v>
      </c>
      <c r="F9" s="11">
        <v>5</v>
      </c>
      <c r="G9" s="11">
        <v>6</v>
      </c>
      <c r="H9" s="11">
        <v>7</v>
      </c>
      <c r="I9" s="11">
        <v>4</v>
      </c>
      <c r="J9" s="11">
        <v>4</v>
      </c>
      <c r="K9" s="11">
        <v>7</v>
      </c>
      <c r="L9" s="11">
        <v>3</v>
      </c>
      <c r="M9" s="11">
        <v>6</v>
      </c>
      <c r="N9" s="11">
        <v>4</v>
      </c>
      <c r="O9" s="11">
        <v>3</v>
      </c>
      <c r="P9" s="11">
        <v>5</v>
      </c>
      <c r="Q9" s="11">
        <v>4</v>
      </c>
      <c r="R9" s="11">
        <v>3</v>
      </c>
      <c r="S9" s="11">
        <v>6</v>
      </c>
      <c r="T9" s="11">
        <v>3</v>
      </c>
      <c r="U9" s="11">
        <v>4</v>
      </c>
      <c r="V9" s="11">
        <v>5</v>
      </c>
      <c r="W9" s="11">
        <v>6</v>
      </c>
      <c r="X9" s="11">
        <v>4</v>
      </c>
      <c r="Y9" s="11">
        <v>5</v>
      </c>
      <c r="Z9" s="11">
        <v>5</v>
      </c>
      <c r="AA9" s="11">
        <v>5</v>
      </c>
      <c r="AB9" s="11">
        <v>3</v>
      </c>
      <c r="AC9" s="11">
        <v>2</v>
      </c>
      <c r="AD9" s="11">
        <v>4</v>
      </c>
      <c r="AE9" s="11">
        <v>3</v>
      </c>
      <c r="AF9" s="11">
        <v>5</v>
      </c>
      <c r="AG9" s="11">
        <v>5</v>
      </c>
      <c r="AH9" s="11">
        <v>2</v>
      </c>
      <c r="AI9" s="11">
        <v>4</v>
      </c>
      <c r="AJ9" s="11">
        <v>5</v>
      </c>
      <c r="AK9" s="12">
        <v>5</v>
      </c>
      <c r="AL9" s="11">
        <v>3</v>
      </c>
      <c r="AM9" s="11">
        <v>2</v>
      </c>
      <c r="AN9" s="11" t="s">
        <v>83</v>
      </c>
      <c r="AO9" s="11" t="s">
        <v>55</v>
      </c>
      <c r="AP9" s="11" t="s">
        <v>73</v>
      </c>
      <c r="AQ9" s="11" t="s">
        <v>84</v>
      </c>
      <c r="AR9" s="11" t="s">
        <v>58</v>
      </c>
      <c r="AS9" s="11">
        <v>19</v>
      </c>
      <c r="AT9" s="11" t="s">
        <v>79</v>
      </c>
      <c r="AU9" s="11" t="s">
        <v>85</v>
      </c>
      <c r="AV9" s="11" t="s">
        <v>86</v>
      </c>
      <c r="AW9" s="11" t="s">
        <v>65</v>
      </c>
      <c r="BA9" s="11">
        <f t="shared" si="1"/>
        <v>37</v>
      </c>
      <c r="BB9" s="11">
        <f t="shared" si="2"/>
        <v>45</v>
      </c>
      <c r="BC9" s="11">
        <f t="shared" si="0"/>
        <v>26</v>
      </c>
      <c r="BD9" s="11">
        <f t="shared" si="3"/>
        <v>23</v>
      </c>
      <c r="BE9" s="11">
        <f t="shared" si="4"/>
        <v>36</v>
      </c>
      <c r="BF9" s="11">
        <f t="shared" si="5"/>
        <v>82</v>
      </c>
    </row>
    <row r="10" spans="1:58" s="11" customFormat="1">
      <c r="A10" s="10">
        <v>8</v>
      </c>
      <c r="B10" s="11">
        <v>5</v>
      </c>
      <c r="C10" s="11">
        <v>5</v>
      </c>
      <c r="D10" s="11">
        <v>1</v>
      </c>
      <c r="E10" s="11">
        <v>2</v>
      </c>
      <c r="F10" s="11">
        <v>4</v>
      </c>
      <c r="G10" s="11">
        <v>4</v>
      </c>
      <c r="H10" s="11">
        <v>4</v>
      </c>
      <c r="I10" s="11">
        <v>3</v>
      </c>
      <c r="J10" s="11">
        <v>2</v>
      </c>
      <c r="K10" s="11">
        <v>1</v>
      </c>
      <c r="L10" s="11">
        <v>3</v>
      </c>
      <c r="M10" s="11">
        <v>3</v>
      </c>
      <c r="N10" s="11">
        <v>4</v>
      </c>
      <c r="O10" s="11">
        <v>5</v>
      </c>
      <c r="P10" s="11">
        <v>4</v>
      </c>
      <c r="Q10" s="11">
        <v>5</v>
      </c>
      <c r="R10" s="11">
        <v>3</v>
      </c>
      <c r="S10" s="11">
        <v>2</v>
      </c>
      <c r="T10" s="11">
        <v>3</v>
      </c>
      <c r="U10" s="11">
        <v>2</v>
      </c>
      <c r="V10" s="11">
        <v>1</v>
      </c>
      <c r="W10" s="11">
        <v>5</v>
      </c>
      <c r="X10" s="11">
        <v>2</v>
      </c>
      <c r="Y10" s="11">
        <v>3</v>
      </c>
      <c r="Z10" s="11">
        <v>1</v>
      </c>
      <c r="AA10" s="11">
        <v>4</v>
      </c>
      <c r="AB10" s="11">
        <v>7</v>
      </c>
      <c r="AC10" s="11">
        <v>6</v>
      </c>
      <c r="AD10" s="11">
        <v>4</v>
      </c>
      <c r="AE10" s="11">
        <v>4</v>
      </c>
      <c r="AF10" s="11">
        <v>6</v>
      </c>
      <c r="AG10" s="11">
        <v>1</v>
      </c>
      <c r="AH10" s="11">
        <v>1</v>
      </c>
      <c r="AI10" s="11">
        <v>1</v>
      </c>
      <c r="AJ10" s="11">
        <v>1</v>
      </c>
      <c r="AK10" s="11">
        <v>3</v>
      </c>
      <c r="AL10" s="11">
        <v>1</v>
      </c>
      <c r="AM10" s="11">
        <v>1</v>
      </c>
      <c r="AN10" s="11" t="s">
        <v>87</v>
      </c>
      <c r="AO10" s="11" t="s">
        <v>55</v>
      </c>
      <c r="AP10" s="11" t="s">
        <v>56</v>
      </c>
      <c r="AQ10" s="11" t="s">
        <v>57</v>
      </c>
      <c r="AR10" s="11" t="s">
        <v>63</v>
      </c>
      <c r="AS10" s="11">
        <v>18</v>
      </c>
      <c r="AT10" s="11" t="s">
        <v>64</v>
      </c>
      <c r="AU10" s="11" t="s">
        <v>60</v>
      </c>
      <c r="AV10" s="11" t="s">
        <v>61</v>
      </c>
      <c r="AW10" s="11" t="s">
        <v>61</v>
      </c>
      <c r="BA10" s="11">
        <f t="shared" si="1"/>
        <v>25</v>
      </c>
      <c r="BB10" s="11">
        <f t="shared" si="2"/>
        <v>31</v>
      </c>
      <c r="BC10" s="11">
        <f t="shared" si="0"/>
        <v>19</v>
      </c>
      <c r="BD10" s="11">
        <f t="shared" si="3"/>
        <v>23</v>
      </c>
      <c r="BE10" s="11">
        <f t="shared" si="4"/>
        <v>19</v>
      </c>
      <c r="BF10" s="11">
        <f t="shared" si="5"/>
        <v>51</v>
      </c>
    </row>
    <row r="11" spans="1:58" s="11" customFormat="1">
      <c r="A11" s="10">
        <v>9</v>
      </c>
      <c r="B11" s="11">
        <v>2</v>
      </c>
      <c r="C11" s="11">
        <v>4</v>
      </c>
      <c r="D11" s="11">
        <v>1</v>
      </c>
      <c r="E11" s="11">
        <v>1</v>
      </c>
      <c r="F11" s="11">
        <v>4</v>
      </c>
      <c r="G11" s="11">
        <v>5</v>
      </c>
      <c r="H11" s="11">
        <v>2</v>
      </c>
      <c r="I11" s="11">
        <v>4</v>
      </c>
      <c r="J11" s="11">
        <v>4</v>
      </c>
      <c r="K11" s="11">
        <v>2</v>
      </c>
      <c r="L11" s="11">
        <v>6</v>
      </c>
      <c r="M11" s="11">
        <v>2</v>
      </c>
      <c r="N11" s="11">
        <v>1</v>
      </c>
      <c r="O11" s="11">
        <v>7</v>
      </c>
      <c r="P11" s="11">
        <v>4</v>
      </c>
      <c r="Q11" s="11">
        <v>5</v>
      </c>
      <c r="R11" s="11">
        <v>5</v>
      </c>
      <c r="S11" s="11">
        <v>4</v>
      </c>
      <c r="T11" s="11">
        <v>3</v>
      </c>
      <c r="U11" s="11">
        <v>4</v>
      </c>
      <c r="V11" s="11">
        <v>5</v>
      </c>
      <c r="W11" s="11">
        <v>4</v>
      </c>
      <c r="X11" s="11">
        <v>4</v>
      </c>
      <c r="Y11" s="11">
        <v>3</v>
      </c>
      <c r="Z11" s="11">
        <v>7</v>
      </c>
      <c r="AA11" s="11">
        <v>4</v>
      </c>
      <c r="AB11" s="11">
        <v>7</v>
      </c>
      <c r="AC11" s="11">
        <v>4</v>
      </c>
      <c r="AD11" s="11">
        <v>2</v>
      </c>
      <c r="AE11" s="11">
        <v>2</v>
      </c>
      <c r="AF11" s="11">
        <v>7</v>
      </c>
      <c r="AG11" s="11">
        <v>1</v>
      </c>
      <c r="AH11" s="11">
        <v>1</v>
      </c>
      <c r="AI11" s="11">
        <v>1</v>
      </c>
      <c r="AJ11" s="11">
        <v>1</v>
      </c>
      <c r="AK11" s="11">
        <v>3</v>
      </c>
      <c r="AL11" s="11">
        <v>1</v>
      </c>
      <c r="AM11" s="11">
        <v>2</v>
      </c>
      <c r="AN11" s="11" t="s">
        <v>88</v>
      </c>
      <c r="AO11" s="11" t="s">
        <v>55</v>
      </c>
      <c r="AP11" s="11" t="s">
        <v>56</v>
      </c>
      <c r="AQ11" s="11" t="s">
        <v>57</v>
      </c>
      <c r="AR11" s="11" t="s">
        <v>63</v>
      </c>
      <c r="AS11" s="11">
        <v>23</v>
      </c>
      <c r="AT11" s="11" t="s">
        <v>79</v>
      </c>
      <c r="AU11" s="11" t="s">
        <v>60</v>
      </c>
      <c r="AV11" s="11" t="s">
        <v>69</v>
      </c>
      <c r="AW11" s="11" t="s">
        <v>69</v>
      </c>
      <c r="BA11" s="11">
        <f t="shared" si="1"/>
        <v>26</v>
      </c>
      <c r="BB11" s="11">
        <f t="shared" si="2"/>
        <v>34</v>
      </c>
      <c r="BC11" s="11">
        <f t="shared" si="0"/>
        <v>21</v>
      </c>
      <c r="BD11" s="11">
        <f t="shared" si="3"/>
        <v>27</v>
      </c>
      <c r="BE11" s="11">
        <f t="shared" si="4"/>
        <v>21</v>
      </c>
      <c r="BF11" s="11">
        <f t="shared" si="5"/>
        <v>55</v>
      </c>
    </row>
    <row r="12" spans="1:58" s="11" customFormat="1">
      <c r="A12" s="10">
        <v>10</v>
      </c>
      <c r="B12" s="11">
        <v>5</v>
      </c>
      <c r="C12" s="11">
        <v>5</v>
      </c>
      <c r="D12" s="11">
        <v>3</v>
      </c>
      <c r="E12" s="11">
        <v>1</v>
      </c>
      <c r="F12" s="11">
        <v>6</v>
      </c>
      <c r="G12" s="11">
        <v>6</v>
      </c>
      <c r="H12" s="11">
        <v>6</v>
      </c>
      <c r="I12" s="11">
        <v>4</v>
      </c>
      <c r="J12" s="11">
        <v>2</v>
      </c>
      <c r="K12" s="11">
        <v>1</v>
      </c>
      <c r="L12" s="11">
        <v>1</v>
      </c>
      <c r="M12" s="11">
        <v>7</v>
      </c>
      <c r="N12" s="11">
        <v>1</v>
      </c>
      <c r="O12" s="11">
        <v>1</v>
      </c>
      <c r="P12" s="11">
        <v>6</v>
      </c>
      <c r="Q12" s="11">
        <v>4</v>
      </c>
      <c r="R12" s="11">
        <v>6</v>
      </c>
      <c r="S12" s="11">
        <v>7</v>
      </c>
      <c r="T12" s="11">
        <v>5</v>
      </c>
      <c r="U12" s="11">
        <v>5</v>
      </c>
      <c r="V12" s="11">
        <v>4</v>
      </c>
      <c r="W12" s="11">
        <v>7</v>
      </c>
      <c r="X12" s="11">
        <v>1</v>
      </c>
      <c r="Y12" s="11">
        <v>6</v>
      </c>
      <c r="Z12" s="11">
        <v>7</v>
      </c>
      <c r="AA12" s="11">
        <v>7</v>
      </c>
      <c r="AB12" s="11">
        <v>2</v>
      </c>
      <c r="AC12" s="11">
        <v>7</v>
      </c>
      <c r="AD12" s="11">
        <v>2</v>
      </c>
      <c r="AE12" s="11">
        <v>3</v>
      </c>
      <c r="AF12" s="11">
        <v>6</v>
      </c>
      <c r="AG12" s="11">
        <v>3</v>
      </c>
      <c r="AH12" s="11">
        <v>3</v>
      </c>
      <c r="AI12" s="11">
        <v>1</v>
      </c>
      <c r="AJ12" s="11">
        <v>1</v>
      </c>
      <c r="AK12" s="11">
        <v>3</v>
      </c>
      <c r="AL12" s="11">
        <v>3</v>
      </c>
      <c r="AM12" s="11">
        <v>3</v>
      </c>
      <c r="AN12" s="11" t="s">
        <v>89</v>
      </c>
      <c r="AO12" s="11" t="s">
        <v>55</v>
      </c>
      <c r="AP12" s="11" t="s">
        <v>56</v>
      </c>
      <c r="AQ12" s="11" t="s">
        <v>84</v>
      </c>
      <c r="AR12" s="11" t="s">
        <v>63</v>
      </c>
      <c r="AS12" s="11">
        <v>22</v>
      </c>
      <c r="AT12" s="11" t="s">
        <v>90</v>
      </c>
      <c r="AU12" s="11" t="s">
        <v>60</v>
      </c>
      <c r="AV12" s="11" t="s">
        <v>65</v>
      </c>
      <c r="AW12" s="11" t="s">
        <v>65</v>
      </c>
      <c r="BA12" s="11">
        <f t="shared" si="1"/>
        <v>39</v>
      </c>
      <c r="BB12" s="11">
        <f t="shared" si="2"/>
        <v>43</v>
      </c>
      <c r="BC12" s="11">
        <f t="shared" si="0"/>
        <v>16</v>
      </c>
      <c r="BD12" s="11">
        <f t="shared" si="3"/>
        <v>27</v>
      </c>
      <c r="BE12" s="11">
        <f t="shared" si="4"/>
        <v>26</v>
      </c>
      <c r="BF12" s="11">
        <f t="shared" si="5"/>
        <v>68</v>
      </c>
    </row>
    <row r="13" spans="1:58" s="11" customFormat="1">
      <c r="A13" s="10">
        <v>11</v>
      </c>
      <c r="B13" s="11">
        <v>5</v>
      </c>
      <c r="C13" s="11">
        <v>3</v>
      </c>
      <c r="D13" s="11">
        <v>1</v>
      </c>
      <c r="E13" s="11">
        <v>2</v>
      </c>
      <c r="F13" s="11">
        <v>3</v>
      </c>
      <c r="G13" s="11">
        <v>5</v>
      </c>
      <c r="H13" s="11">
        <v>1</v>
      </c>
      <c r="I13" s="11">
        <v>4</v>
      </c>
      <c r="J13" s="11">
        <v>3</v>
      </c>
      <c r="K13" s="11">
        <v>3</v>
      </c>
      <c r="L13" s="11">
        <v>6</v>
      </c>
      <c r="M13" s="11">
        <v>3</v>
      </c>
      <c r="N13" s="11">
        <v>3</v>
      </c>
      <c r="O13" s="11">
        <v>3</v>
      </c>
      <c r="P13" s="11">
        <v>5</v>
      </c>
      <c r="Q13" s="11">
        <v>3</v>
      </c>
      <c r="R13" s="11">
        <v>6</v>
      </c>
      <c r="S13" s="11">
        <v>2</v>
      </c>
      <c r="T13" s="11">
        <v>2</v>
      </c>
      <c r="U13" s="11">
        <v>4</v>
      </c>
      <c r="V13" s="11">
        <v>7</v>
      </c>
      <c r="W13" s="11">
        <v>2</v>
      </c>
      <c r="X13" s="11">
        <v>6</v>
      </c>
      <c r="Y13" s="11">
        <v>6</v>
      </c>
      <c r="Z13" s="11">
        <v>4</v>
      </c>
      <c r="AA13" s="11">
        <v>3</v>
      </c>
      <c r="AB13" s="11">
        <v>5</v>
      </c>
      <c r="AC13" s="11">
        <v>5</v>
      </c>
      <c r="AD13" s="11">
        <v>1</v>
      </c>
      <c r="AE13" s="11">
        <v>1</v>
      </c>
      <c r="AF13" s="11">
        <v>5</v>
      </c>
      <c r="AG13" s="11">
        <v>7</v>
      </c>
      <c r="AH13" s="11">
        <v>3</v>
      </c>
      <c r="AI13" s="11">
        <v>2</v>
      </c>
      <c r="AJ13" s="11">
        <v>3</v>
      </c>
      <c r="AK13" s="12">
        <v>7</v>
      </c>
      <c r="AL13" s="11">
        <v>2</v>
      </c>
      <c r="AM13" s="11">
        <v>5</v>
      </c>
      <c r="AN13" s="11" t="s">
        <v>91</v>
      </c>
      <c r="AO13" s="11" t="s">
        <v>92</v>
      </c>
      <c r="AP13" s="11" t="s">
        <v>56</v>
      </c>
      <c r="AQ13" s="11" t="s">
        <v>57</v>
      </c>
      <c r="AR13" s="11" t="s">
        <v>63</v>
      </c>
      <c r="AS13" s="11">
        <v>18</v>
      </c>
      <c r="AT13" s="11" t="s">
        <v>79</v>
      </c>
      <c r="AU13" s="11" t="s">
        <v>60</v>
      </c>
      <c r="AV13" s="11" t="s">
        <v>61</v>
      </c>
      <c r="AW13" s="11" t="s">
        <v>61</v>
      </c>
      <c r="BA13" s="11">
        <f t="shared" si="1"/>
        <v>40</v>
      </c>
      <c r="BB13" s="11">
        <f t="shared" si="2"/>
        <v>33</v>
      </c>
      <c r="BC13" s="11">
        <f t="shared" si="0"/>
        <v>30</v>
      </c>
      <c r="BD13" s="11">
        <f t="shared" si="3"/>
        <v>20</v>
      </c>
      <c r="BE13" s="11">
        <f t="shared" si="4"/>
        <v>18</v>
      </c>
      <c r="BF13" s="11">
        <f t="shared" si="5"/>
        <v>65</v>
      </c>
    </row>
    <row r="14" spans="1:58" s="11" customFormat="1">
      <c r="A14" s="10">
        <v>12</v>
      </c>
      <c r="B14" s="11">
        <v>5</v>
      </c>
      <c r="C14" s="11">
        <v>6</v>
      </c>
      <c r="D14" s="11">
        <v>4</v>
      </c>
      <c r="E14" s="11">
        <v>5</v>
      </c>
      <c r="F14" s="11">
        <v>5</v>
      </c>
      <c r="G14" s="11">
        <v>5</v>
      </c>
      <c r="H14" s="11">
        <v>5</v>
      </c>
      <c r="I14" s="11">
        <v>4</v>
      </c>
      <c r="J14" s="11">
        <v>1</v>
      </c>
      <c r="K14" s="11">
        <v>5</v>
      </c>
      <c r="L14" s="11">
        <v>2</v>
      </c>
      <c r="M14" s="11">
        <v>5</v>
      </c>
      <c r="N14" s="11">
        <v>3</v>
      </c>
      <c r="O14" s="11">
        <v>1</v>
      </c>
      <c r="P14" s="11">
        <v>5</v>
      </c>
      <c r="Q14" s="11">
        <v>5</v>
      </c>
      <c r="R14" s="11">
        <v>1</v>
      </c>
      <c r="S14" s="11">
        <v>5</v>
      </c>
      <c r="T14" s="11">
        <v>5</v>
      </c>
      <c r="U14" s="11">
        <v>6</v>
      </c>
      <c r="V14" s="11">
        <v>4</v>
      </c>
      <c r="W14" s="11">
        <v>5</v>
      </c>
      <c r="X14" s="11">
        <v>2</v>
      </c>
      <c r="Y14" s="11">
        <v>6</v>
      </c>
      <c r="Z14" s="11">
        <v>5</v>
      </c>
      <c r="AA14" s="11">
        <v>5</v>
      </c>
      <c r="AB14" s="11">
        <v>2</v>
      </c>
      <c r="AC14" s="11">
        <v>5</v>
      </c>
      <c r="AD14" s="11">
        <v>5</v>
      </c>
      <c r="AE14" s="11">
        <v>5</v>
      </c>
      <c r="AF14" s="11">
        <v>6</v>
      </c>
      <c r="AG14" s="11">
        <v>7</v>
      </c>
      <c r="AH14" s="11">
        <v>2</v>
      </c>
      <c r="AI14" s="11">
        <v>1</v>
      </c>
      <c r="AJ14" s="11">
        <v>7</v>
      </c>
      <c r="AK14" s="12">
        <v>7</v>
      </c>
      <c r="AL14" s="11">
        <v>4</v>
      </c>
      <c r="AM14" s="11">
        <v>4</v>
      </c>
      <c r="AN14" s="11" t="s">
        <v>76</v>
      </c>
      <c r="AO14" s="11" t="s">
        <v>55</v>
      </c>
      <c r="AP14" s="11" t="s">
        <v>73</v>
      </c>
      <c r="AQ14" s="11" t="s">
        <v>57</v>
      </c>
      <c r="AR14" s="11" t="s">
        <v>58</v>
      </c>
      <c r="AS14" s="11">
        <v>22</v>
      </c>
      <c r="AT14" s="11" t="s">
        <v>79</v>
      </c>
      <c r="AU14" s="11" t="s">
        <v>93</v>
      </c>
      <c r="AV14" s="11" t="s">
        <v>65</v>
      </c>
      <c r="AW14" s="11" t="s">
        <v>65</v>
      </c>
      <c r="BA14" s="11">
        <f t="shared" si="1"/>
        <v>38</v>
      </c>
      <c r="BB14" s="11">
        <f t="shared" si="2"/>
        <v>37</v>
      </c>
      <c r="BC14" s="11">
        <f t="shared" si="0"/>
        <v>30</v>
      </c>
      <c r="BD14" s="11">
        <f t="shared" si="3"/>
        <v>29</v>
      </c>
      <c r="BE14" s="11">
        <f t="shared" si="4"/>
        <v>31</v>
      </c>
      <c r="BF14" s="11">
        <f t="shared" si="5"/>
        <v>74</v>
      </c>
    </row>
    <row r="15" spans="1:58" s="11" customFormat="1">
      <c r="A15" s="10">
        <v>13</v>
      </c>
      <c r="B15" s="11">
        <v>5</v>
      </c>
      <c r="C15" s="11">
        <v>6</v>
      </c>
      <c r="D15" s="11">
        <v>3</v>
      </c>
      <c r="E15" s="11">
        <v>5</v>
      </c>
      <c r="F15" s="11">
        <v>2</v>
      </c>
      <c r="G15" s="11">
        <v>7</v>
      </c>
      <c r="H15" s="11">
        <v>5</v>
      </c>
      <c r="I15" s="11">
        <v>6</v>
      </c>
      <c r="J15" s="11">
        <v>6</v>
      </c>
      <c r="K15" s="11">
        <v>1</v>
      </c>
      <c r="L15" s="11">
        <v>5</v>
      </c>
      <c r="M15" s="11">
        <v>3</v>
      </c>
      <c r="N15" s="11">
        <v>4</v>
      </c>
      <c r="O15" s="11">
        <v>4</v>
      </c>
      <c r="P15" s="11">
        <v>6</v>
      </c>
      <c r="Q15" s="11">
        <v>1</v>
      </c>
      <c r="R15" s="11">
        <v>3</v>
      </c>
      <c r="S15" s="11">
        <v>2</v>
      </c>
      <c r="T15" s="11">
        <v>4</v>
      </c>
      <c r="U15" s="11">
        <v>7</v>
      </c>
      <c r="V15" s="11">
        <v>6</v>
      </c>
      <c r="W15" s="11">
        <v>5</v>
      </c>
      <c r="X15" s="11">
        <v>5</v>
      </c>
      <c r="Y15" s="11">
        <v>2</v>
      </c>
      <c r="Z15" s="11">
        <v>6</v>
      </c>
      <c r="AA15" s="11">
        <v>6</v>
      </c>
      <c r="AB15" s="11">
        <v>4</v>
      </c>
      <c r="AC15" s="11">
        <v>6</v>
      </c>
      <c r="AD15" s="11">
        <v>4</v>
      </c>
      <c r="AE15" s="11">
        <v>4</v>
      </c>
      <c r="AF15" s="11">
        <v>5</v>
      </c>
      <c r="AG15" s="11">
        <v>2</v>
      </c>
      <c r="AH15" s="11">
        <v>2</v>
      </c>
      <c r="AI15" s="12">
        <v>5</v>
      </c>
      <c r="AJ15" s="11">
        <v>1</v>
      </c>
      <c r="AK15" s="11">
        <v>2</v>
      </c>
      <c r="AL15" s="11">
        <v>3</v>
      </c>
      <c r="AM15" s="11">
        <v>5</v>
      </c>
      <c r="AN15" s="11" t="s">
        <v>71</v>
      </c>
      <c r="AO15" s="11" t="s">
        <v>55</v>
      </c>
      <c r="AP15" s="11" t="s">
        <v>56</v>
      </c>
      <c r="AQ15" s="11" t="s">
        <v>63</v>
      </c>
      <c r="AR15" s="11" t="s">
        <v>94</v>
      </c>
      <c r="AS15" s="11">
        <v>23</v>
      </c>
      <c r="AT15" s="11" t="s">
        <v>59</v>
      </c>
      <c r="AU15" s="11" t="s">
        <v>60</v>
      </c>
      <c r="AV15" s="11" t="s">
        <v>95</v>
      </c>
      <c r="AW15" s="11" t="s">
        <v>61</v>
      </c>
      <c r="BA15" s="11">
        <f t="shared" si="1"/>
        <v>44</v>
      </c>
      <c r="BB15" s="11">
        <f t="shared" si="2"/>
        <v>39</v>
      </c>
      <c r="BC15" s="11">
        <f t="shared" si="0"/>
        <v>18</v>
      </c>
      <c r="BD15" s="11">
        <f t="shared" si="3"/>
        <v>29</v>
      </c>
      <c r="BE15" s="11">
        <f t="shared" si="4"/>
        <v>28</v>
      </c>
      <c r="BF15" s="11">
        <f t="shared" si="5"/>
        <v>67</v>
      </c>
    </row>
    <row r="16" spans="1:58" s="11" customFormat="1">
      <c r="A16" s="10">
        <v>14</v>
      </c>
      <c r="B16" s="11">
        <v>5</v>
      </c>
      <c r="C16" s="11">
        <v>7</v>
      </c>
      <c r="D16" s="11">
        <v>4</v>
      </c>
      <c r="E16" s="11">
        <v>2</v>
      </c>
      <c r="F16" s="11">
        <v>5</v>
      </c>
      <c r="G16" s="11">
        <v>7</v>
      </c>
      <c r="H16" s="11">
        <v>5</v>
      </c>
      <c r="I16" s="11">
        <v>4</v>
      </c>
      <c r="J16" s="11">
        <v>2</v>
      </c>
      <c r="K16" s="11">
        <v>6</v>
      </c>
      <c r="L16" s="11">
        <v>3</v>
      </c>
      <c r="M16" s="11">
        <v>6</v>
      </c>
      <c r="N16" s="11">
        <v>6</v>
      </c>
      <c r="O16" s="11">
        <v>4</v>
      </c>
      <c r="P16" s="11">
        <v>6</v>
      </c>
      <c r="Q16" s="11">
        <v>5</v>
      </c>
      <c r="R16" s="11">
        <v>6</v>
      </c>
      <c r="S16" s="11">
        <v>3</v>
      </c>
      <c r="T16" s="11">
        <v>5</v>
      </c>
      <c r="U16" s="11">
        <v>4</v>
      </c>
      <c r="V16" s="11">
        <v>6</v>
      </c>
      <c r="W16" s="11">
        <v>6</v>
      </c>
      <c r="X16" s="11">
        <v>3</v>
      </c>
      <c r="Y16" s="11">
        <v>5</v>
      </c>
      <c r="Z16" s="11">
        <v>4</v>
      </c>
      <c r="AA16" s="11">
        <v>5</v>
      </c>
      <c r="AB16" s="11">
        <v>4</v>
      </c>
      <c r="AC16" s="11">
        <v>5</v>
      </c>
      <c r="AD16" s="11">
        <v>4</v>
      </c>
      <c r="AE16" s="11">
        <v>3</v>
      </c>
      <c r="AF16" s="11">
        <v>5</v>
      </c>
      <c r="AG16" s="11">
        <v>3</v>
      </c>
      <c r="AH16" s="11">
        <v>3</v>
      </c>
      <c r="AI16" s="11">
        <v>1</v>
      </c>
      <c r="AJ16" s="11">
        <v>1</v>
      </c>
      <c r="AK16" s="11">
        <v>4</v>
      </c>
      <c r="AL16" s="11">
        <v>2</v>
      </c>
      <c r="AM16" s="11">
        <v>6</v>
      </c>
      <c r="AN16" s="11" t="s">
        <v>96</v>
      </c>
      <c r="AO16" s="11" t="s">
        <v>55</v>
      </c>
      <c r="AP16" s="11" t="s">
        <v>97</v>
      </c>
      <c r="AQ16" s="11" t="s">
        <v>84</v>
      </c>
      <c r="AR16" s="11" t="s">
        <v>63</v>
      </c>
      <c r="AS16" s="11">
        <v>19</v>
      </c>
      <c r="AT16" s="11" t="s">
        <v>64</v>
      </c>
      <c r="AU16" s="11" t="s">
        <v>60</v>
      </c>
      <c r="AV16" s="11" t="s">
        <v>69</v>
      </c>
      <c r="AW16" s="11" t="s">
        <v>69</v>
      </c>
      <c r="BA16" s="11">
        <f t="shared" si="1"/>
        <v>42</v>
      </c>
      <c r="BB16" s="11">
        <f t="shared" si="2"/>
        <v>44</v>
      </c>
      <c r="BC16" s="11">
        <f t="shared" si="0"/>
        <v>21</v>
      </c>
      <c r="BD16" s="11">
        <f t="shared" si="3"/>
        <v>28</v>
      </c>
      <c r="BE16" s="11">
        <f t="shared" si="4"/>
        <v>30</v>
      </c>
      <c r="BF16" s="11">
        <f t="shared" si="5"/>
        <v>77</v>
      </c>
    </row>
    <row r="17" spans="1:58" s="11" customFormat="1">
      <c r="A17" s="10">
        <v>15</v>
      </c>
      <c r="B17" s="11">
        <v>6</v>
      </c>
      <c r="C17" s="11">
        <v>6</v>
      </c>
      <c r="D17" s="11">
        <v>4</v>
      </c>
      <c r="E17" s="11">
        <v>3</v>
      </c>
      <c r="F17" s="11">
        <v>5</v>
      </c>
      <c r="G17" s="11">
        <v>5</v>
      </c>
      <c r="H17" s="11">
        <v>5</v>
      </c>
      <c r="I17" s="11">
        <v>5</v>
      </c>
      <c r="J17" s="11">
        <v>3</v>
      </c>
      <c r="K17" s="11">
        <v>3</v>
      </c>
      <c r="L17" s="11">
        <v>4</v>
      </c>
      <c r="M17" s="11">
        <v>5</v>
      </c>
      <c r="N17" s="11">
        <v>4</v>
      </c>
      <c r="O17" s="11">
        <v>3</v>
      </c>
      <c r="P17" s="11">
        <v>5</v>
      </c>
      <c r="Q17" s="11">
        <v>5</v>
      </c>
      <c r="R17" s="11">
        <v>4</v>
      </c>
      <c r="S17" s="11">
        <v>5</v>
      </c>
      <c r="T17" s="11">
        <v>5</v>
      </c>
      <c r="U17" s="11">
        <v>5</v>
      </c>
      <c r="V17" s="11">
        <v>4</v>
      </c>
      <c r="W17" s="11">
        <v>5</v>
      </c>
      <c r="X17" s="11">
        <v>4</v>
      </c>
      <c r="Y17" s="11">
        <v>4</v>
      </c>
      <c r="Z17" s="11">
        <v>5</v>
      </c>
      <c r="AA17" s="11">
        <v>5</v>
      </c>
      <c r="AB17" s="11">
        <v>3</v>
      </c>
      <c r="AC17" s="11">
        <v>5</v>
      </c>
      <c r="AD17" s="11">
        <v>3</v>
      </c>
      <c r="AE17" s="11">
        <v>3</v>
      </c>
      <c r="AF17" s="11">
        <v>5</v>
      </c>
      <c r="AG17" s="11">
        <v>5</v>
      </c>
      <c r="AH17" s="11">
        <v>5</v>
      </c>
      <c r="AI17" s="11">
        <v>3</v>
      </c>
      <c r="AJ17" s="11">
        <v>3</v>
      </c>
      <c r="AK17" s="11">
        <v>4</v>
      </c>
      <c r="AL17" s="11">
        <v>2</v>
      </c>
      <c r="AM17" s="11">
        <v>6</v>
      </c>
      <c r="AN17" s="11" t="s">
        <v>98</v>
      </c>
      <c r="AO17" s="11" t="s">
        <v>72</v>
      </c>
      <c r="AP17" s="11" t="s">
        <v>56</v>
      </c>
      <c r="AQ17" s="11" t="s">
        <v>57</v>
      </c>
      <c r="AR17" s="11" t="s">
        <v>63</v>
      </c>
      <c r="AS17" s="11">
        <v>23</v>
      </c>
      <c r="AT17" s="11" t="s">
        <v>64</v>
      </c>
      <c r="AU17" s="11" t="s">
        <v>60</v>
      </c>
      <c r="AV17" s="11" t="s">
        <v>69</v>
      </c>
      <c r="AW17" s="11" t="s">
        <v>69</v>
      </c>
      <c r="BA17" s="11">
        <f t="shared" si="1"/>
        <v>42</v>
      </c>
      <c r="BB17" s="11">
        <f t="shared" si="2"/>
        <v>42</v>
      </c>
      <c r="BC17" s="11">
        <f t="shared" si="0"/>
        <v>25</v>
      </c>
      <c r="BD17" s="11">
        <f t="shared" si="3"/>
        <v>29</v>
      </c>
      <c r="BE17" s="11">
        <f t="shared" si="4"/>
        <v>26</v>
      </c>
      <c r="BF17" s="11">
        <f t="shared" si="5"/>
        <v>74</v>
      </c>
    </row>
    <row r="18" spans="1:58" s="11" customFormat="1">
      <c r="A18" s="10">
        <v>16</v>
      </c>
      <c r="B18" s="11">
        <v>3</v>
      </c>
      <c r="C18" s="11">
        <v>5</v>
      </c>
      <c r="D18" s="11">
        <v>2</v>
      </c>
      <c r="E18" s="11">
        <v>5</v>
      </c>
      <c r="F18" s="11">
        <v>5</v>
      </c>
      <c r="G18" s="11">
        <v>6</v>
      </c>
      <c r="H18" s="11">
        <v>3</v>
      </c>
      <c r="I18" s="11">
        <v>6</v>
      </c>
      <c r="J18" s="11">
        <v>4</v>
      </c>
      <c r="K18" s="11">
        <v>4</v>
      </c>
      <c r="L18" s="11">
        <v>5</v>
      </c>
      <c r="M18" s="11">
        <v>5</v>
      </c>
      <c r="N18" s="11">
        <v>5</v>
      </c>
      <c r="O18" s="11">
        <v>5</v>
      </c>
      <c r="P18" s="11">
        <v>3</v>
      </c>
      <c r="Q18" s="11">
        <v>6</v>
      </c>
      <c r="R18" s="11">
        <v>4</v>
      </c>
      <c r="S18" s="11">
        <v>6</v>
      </c>
      <c r="T18" s="11">
        <v>5</v>
      </c>
      <c r="U18" s="11">
        <v>5</v>
      </c>
      <c r="V18" s="11">
        <v>5</v>
      </c>
      <c r="W18" s="11">
        <v>5</v>
      </c>
      <c r="X18" s="11">
        <v>3</v>
      </c>
      <c r="Y18" s="11">
        <v>2</v>
      </c>
      <c r="Z18" s="11">
        <v>6</v>
      </c>
      <c r="AA18" s="11">
        <v>5</v>
      </c>
      <c r="AB18" s="11">
        <v>6</v>
      </c>
      <c r="AC18" s="11">
        <v>5</v>
      </c>
      <c r="AD18" s="11">
        <v>3</v>
      </c>
      <c r="AE18" s="11">
        <v>3</v>
      </c>
      <c r="AF18" s="11">
        <v>4</v>
      </c>
      <c r="AG18" s="11">
        <v>4</v>
      </c>
      <c r="AH18" s="11">
        <v>3</v>
      </c>
      <c r="AI18" s="11">
        <v>3</v>
      </c>
      <c r="AJ18" s="11">
        <v>3</v>
      </c>
      <c r="AK18" s="11">
        <v>4</v>
      </c>
      <c r="AL18" s="11">
        <v>2</v>
      </c>
      <c r="AM18" s="11">
        <v>3</v>
      </c>
      <c r="AN18" s="11" t="s">
        <v>91</v>
      </c>
      <c r="AO18" s="11" t="s">
        <v>55</v>
      </c>
      <c r="AP18" s="11" t="s">
        <v>97</v>
      </c>
      <c r="AQ18" s="11" t="s">
        <v>57</v>
      </c>
      <c r="AR18" s="11" t="s">
        <v>63</v>
      </c>
      <c r="AS18" s="11">
        <v>20</v>
      </c>
      <c r="AT18" s="11" t="s">
        <v>64</v>
      </c>
      <c r="AU18" s="11" t="s">
        <v>65</v>
      </c>
      <c r="AV18" s="11" t="s">
        <v>65</v>
      </c>
      <c r="AW18" s="11" t="s">
        <v>65</v>
      </c>
      <c r="BA18" s="11">
        <f t="shared" si="1"/>
        <v>32</v>
      </c>
      <c r="BB18" s="11">
        <f t="shared" si="2"/>
        <v>45</v>
      </c>
      <c r="BC18" s="11">
        <f t="shared" si="0"/>
        <v>27</v>
      </c>
      <c r="BD18" s="11">
        <f t="shared" si="3"/>
        <v>29</v>
      </c>
      <c r="BE18" s="11">
        <f t="shared" si="4"/>
        <v>28</v>
      </c>
      <c r="BF18" s="11">
        <f t="shared" si="5"/>
        <v>68</v>
      </c>
    </row>
    <row r="19" spans="1:58" s="11" customFormat="1">
      <c r="A19" s="10">
        <v>17</v>
      </c>
      <c r="B19" s="11">
        <v>5</v>
      </c>
      <c r="C19" s="11">
        <v>7</v>
      </c>
      <c r="D19" s="11">
        <v>2</v>
      </c>
      <c r="E19" s="11">
        <v>3</v>
      </c>
      <c r="F19" s="11">
        <v>5</v>
      </c>
      <c r="G19" s="11">
        <v>6</v>
      </c>
      <c r="H19" s="11">
        <v>7</v>
      </c>
      <c r="I19" s="11">
        <v>4</v>
      </c>
      <c r="J19" s="11">
        <v>2</v>
      </c>
      <c r="K19" s="11">
        <v>3</v>
      </c>
      <c r="L19" s="11">
        <v>3</v>
      </c>
      <c r="M19" s="11">
        <v>5</v>
      </c>
      <c r="N19" s="11">
        <v>3</v>
      </c>
      <c r="O19" s="11">
        <v>4</v>
      </c>
      <c r="P19" s="11">
        <v>5</v>
      </c>
      <c r="Q19" s="11">
        <v>6</v>
      </c>
      <c r="R19" s="11">
        <v>4</v>
      </c>
      <c r="S19" s="11">
        <v>6</v>
      </c>
      <c r="T19" s="11">
        <v>5</v>
      </c>
      <c r="U19" s="11">
        <v>5</v>
      </c>
      <c r="V19" s="11">
        <v>5</v>
      </c>
      <c r="W19" s="11">
        <v>5</v>
      </c>
      <c r="X19" s="11">
        <v>3</v>
      </c>
      <c r="Y19" s="11">
        <v>5</v>
      </c>
      <c r="Z19" s="11">
        <v>5</v>
      </c>
      <c r="AA19" s="11">
        <v>6</v>
      </c>
      <c r="AB19" s="11">
        <v>3</v>
      </c>
      <c r="AC19" s="11">
        <v>4</v>
      </c>
      <c r="AD19" s="11">
        <v>5</v>
      </c>
      <c r="AE19" s="11">
        <v>5</v>
      </c>
      <c r="AF19" s="11">
        <v>7</v>
      </c>
      <c r="AG19" s="11">
        <v>4</v>
      </c>
      <c r="AH19" s="11">
        <v>3</v>
      </c>
      <c r="AI19" s="11">
        <v>2</v>
      </c>
      <c r="AJ19" s="11">
        <v>1</v>
      </c>
      <c r="AK19" s="11">
        <v>1</v>
      </c>
      <c r="AL19" s="11">
        <v>3</v>
      </c>
      <c r="AM19" s="11">
        <v>6</v>
      </c>
      <c r="AN19" s="11" t="s">
        <v>99</v>
      </c>
      <c r="AO19" s="11" t="s">
        <v>55</v>
      </c>
      <c r="AP19" s="11" t="s">
        <v>56</v>
      </c>
      <c r="AQ19" s="11" t="s">
        <v>100</v>
      </c>
      <c r="AR19" s="11" t="s">
        <v>63</v>
      </c>
      <c r="AS19" s="11">
        <v>18</v>
      </c>
      <c r="AT19" s="11" t="s">
        <v>79</v>
      </c>
      <c r="AU19" s="11" t="s">
        <v>60</v>
      </c>
      <c r="AV19" s="11" t="s">
        <v>70</v>
      </c>
      <c r="AW19" s="11" t="s">
        <v>70</v>
      </c>
      <c r="BA19" s="11">
        <f t="shared" si="1"/>
        <v>38</v>
      </c>
      <c r="BB19" s="11">
        <f t="shared" si="2"/>
        <v>42</v>
      </c>
      <c r="BC19" s="11">
        <f t="shared" si="0"/>
        <v>19</v>
      </c>
      <c r="BD19" s="11">
        <f t="shared" si="3"/>
        <v>32</v>
      </c>
      <c r="BE19" s="11">
        <f t="shared" si="4"/>
        <v>32</v>
      </c>
      <c r="BF19" s="11">
        <f t="shared" si="5"/>
        <v>74</v>
      </c>
    </row>
    <row r="20" spans="1:58" s="11" customFormat="1">
      <c r="A20" s="10">
        <v>18</v>
      </c>
      <c r="B20" s="11">
        <v>3</v>
      </c>
      <c r="C20" s="11">
        <v>1</v>
      </c>
      <c r="D20" s="11">
        <v>2</v>
      </c>
      <c r="E20" s="11">
        <v>4</v>
      </c>
      <c r="F20" s="11">
        <v>6</v>
      </c>
      <c r="G20" s="11">
        <v>6</v>
      </c>
      <c r="H20" s="11">
        <v>6</v>
      </c>
      <c r="I20" s="11">
        <v>5</v>
      </c>
      <c r="J20" s="11">
        <v>3</v>
      </c>
      <c r="K20" s="11">
        <v>6</v>
      </c>
      <c r="L20" s="11">
        <v>2</v>
      </c>
      <c r="M20" s="11">
        <v>5</v>
      </c>
      <c r="N20" s="11">
        <v>2</v>
      </c>
      <c r="O20" s="11">
        <v>2</v>
      </c>
      <c r="P20" s="11">
        <v>5</v>
      </c>
      <c r="Q20" s="11">
        <v>5</v>
      </c>
      <c r="R20" s="11">
        <v>3</v>
      </c>
      <c r="S20" s="11">
        <v>7</v>
      </c>
      <c r="T20" s="11">
        <v>5</v>
      </c>
      <c r="U20" s="11">
        <v>4</v>
      </c>
      <c r="V20" s="11">
        <v>5</v>
      </c>
      <c r="W20" s="11">
        <v>6</v>
      </c>
      <c r="X20" s="11">
        <v>2</v>
      </c>
      <c r="Y20" s="11">
        <v>5</v>
      </c>
      <c r="Z20" s="11">
        <v>5</v>
      </c>
      <c r="AA20" s="11">
        <v>5</v>
      </c>
      <c r="AB20" s="11">
        <v>4</v>
      </c>
      <c r="AC20" s="11">
        <v>5</v>
      </c>
      <c r="AD20" s="11">
        <v>5</v>
      </c>
      <c r="AE20" s="11">
        <v>4</v>
      </c>
      <c r="AF20" s="11">
        <v>6</v>
      </c>
      <c r="AG20" s="11">
        <v>4</v>
      </c>
      <c r="AH20" s="11">
        <v>3</v>
      </c>
      <c r="AI20" s="11">
        <v>4</v>
      </c>
      <c r="AJ20" s="11">
        <v>1</v>
      </c>
      <c r="AK20" s="12">
        <v>5</v>
      </c>
      <c r="AL20" s="11">
        <v>2</v>
      </c>
      <c r="AM20" s="11">
        <v>3</v>
      </c>
      <c r="AN20" s="11" t="s">
        <v>76</v>
      </c>
      <c r="AO20" s="11" t="s">
        <v>55</v>
      </c>
      <c r="AP20" s="11" t="s">
        <v>56</v>
      </c>
      <c r="AQ20" s="11" t="s">
        <v>100</v>
      </c>
      <c r="AR20" s="11" t="s">
        <v>63</v>
      </c>
      <c r="AS20" s="11">
        <v>19</v>
      </c>
      <c r="AT20" s="11" t="s">
        <v>64</v>
      </c>
      <c r="AU20" s="11" t="s">
        <v>60</v>
      </c>
      <c r="AV20" s="11" t="s">
        <v>65</v>
      </c>
      <c r="AW20" s="11" t="s">
        <v>65</v>
      </c>
      <c r="BA20" s="11">
        <f t="shared" si="1"/>
        <v>37</v>
      </c>
      <c r="BB20" s="11">
        <f t="shared" si="2"/>
        <v>41</v>
      </c>
      <c r="BC20" s="11">
        <f t="shared" si="0"/>
        <v>21</v>
      </c>
      <c r="BD20" s="11">
        <f t="shared" si="3"/>
        <v>24</v>
      </c>
      <c r="BE20" s="11">
        <f t="shared" si="4"/>
        <v>33</v>
      </c>
      <c r="BF20" s="11">
        <f t="shared" si="5"/>
        <v>71</v>
      </c>
    </row>
    <row r="21" spans="1:58" s="11" customFormat="1">
      <c r="A21" s="10">
        <v>19</v>
      </c>
      <c r="B21" s="11">
        <v>3</v>
      </c>
      <c r="C21" s="11">
        <v>5</v>
      </c>
      <c r="D21" s="11">
        <v>4</v>
      </c>
      <c r="E21" s="11">
        <v>4</v>
      </c>
      <c r="F21" s="11">
        <v>5</v>
      </c>
      <c r="G21" s="11">
        <v>5</v>
      </c>
      <c r="H21" s="11">
        <v>5</v>
      </c>
      <c r="I21" s="11">
        <v>5</v>
      </c>
      <c r="J21" s="11">
        <v>3</v>
      </c>
      <c r="K21" s="11">
        <v>4</v>
      </c>
      <c r="L21" s="11">
        <v>3</v>
      </c>
      <c r="M21" s="11">
        <v>5</v>
      </c>
      <c r="N21" s="11">
        <v>3</v>
      </c>
      <c r="O21" s="11">
        <v>5</v>
      </c>
      <c r="P21" s="11">
        <v>5</v>
      </c>
      <c r="Q21" s="11">
        <v>6</v>
      </c>
      <c r="R21" s="11">
        <v>5</v>
      </c>
      <c r="S21" s="11">
        <v>5</v>
      </c>
      <c r="T21" s="11">
        <v>4</v>
      </c>
      <c r="U21" s="11">
        <v>5</v>
      </c>
      <c r="V21" s="11">
        <v>2</v>
      </c>
      <c r="W21" s="11">
        <v>5</v>
      </c>
      <c r="X21" s="11">
        <v>5</v>
      </c>
      <c r="Y21" s="11">
        <v>4</v>
      </c>
      <c r="Z21" s="11">
        <v>6</v>
      </c>
      <c r="AA21" s="11">
        <v>5</v>
      </c>
      <c r="AB21" s="11">
        <v>7</v>
      </c>
      <c r="AC21" s="11">
        <v>6</v>
      </c>
      <c r="AD21" s="11">
        <v>3</v>
      </c>
      <c r="AE21" s="11">
        <v>3</v>
      </c>
      <c r="AF21" s="11">
        <v>5</v>
      </c>
      <c r="AG21" s="11">
        <v>5</v>
      </c>
      <c r="AH21" s="11">
        <v>4</v>
      </c>
      <c r="AI21" s="11">
        <v>2</v>
      </c>
      <c r="AJ21" s="11">
        <v>5</v>
      </c>
      <c r="AK21" s="12">
        <v>5</v>
      </c>
      <c r="AL21" s="11">
        <v>2</v>
      </c>
      <c r="AM21" s="11">
        <v>2</v>
      </c>
      <c r="AN21" s="11" t="s">
        <v>101</v>
      </c>
      <c r="AO21" s="11" t="s">
        <v>55</v>
      </c>
      <c r="AP21" s="11" t="s">
        <v>56</v>
      </c>
      <c r="AQ21" s="11" t="s">
        <v>84</v>
      </c>
      <c r="AR21" s="11" t="s">
        <v>63</v>
      </c>
      <c r="AS21" s="11">
        <v>19</v>
      </c>
      <c r="AT21" s="11" t="s">
        <v>59</v>
      </c>
      <c r="AU21" s="11" t="s">
        <v>65</v>
      </c>
      <c r="AV21" s="11" t="s">
        <v>65</v>
      </c>
      <c r="AW21" s="11" t="s">
        <v>65</v>
      </c>
      <c r="BA21" s="11">
        <f t="shared" si="1"/>
        <v>33</v>
      </c>
      <c r="BB21" s="11">
        <f t="shared" si="2"/>
        <v>41</v>
      </c>
      <c r="BC21" s="11">
        <f t="shared" si="0"/>
        <v>33</v>
      </c>
      <c r="BD21" s="11">
        <f t="shared" si="3"/>
        <v>28</v>
      </c>
      <c r="BE21" s="11">
        <f t="shared" si="4"/>
        <v>30</v>
      </c>
      <c r="BF21" s="11">
        <f t="shared" si="5"/>
        <v>80</v>
      </c>
    </row>
    <row r="22" spans="1:58" s="11" customFormat="1">
      <c r="A22" s="10">
        <v>20</v>
      </c>
      <c r="B22" s="11">
        <v>6</v>
      </c>
      <c r="C22" s="11">
        <v>5</v>
      </c>
      <c r="D22" s="11">
        <v>1</v>
      </c>
      <c r="E22" s="11">
        <v>2</v>
      </c>
      <c r="F22" s="11">
        <v>5</v>
      </c>
      <c r="G22" s="11">
        <v>7</v>
      </c>
      <c r="H22" s="11">
        <v>1</v>
      </c>
      <c r="I22" s="11">
        <v>4</v>
      </c>
      <c r="J22" s="11">
        <v>3</v>
      </c>
      <c r="K22" s="11">
        <v>4</v>
      </c>
      <c r="L22" s="11">
        <v>3</v>
      </c>
      <c r="M22" s="11">
        <v>5</v>
      </c>
      <c r="N22" s="11">
        <v>3</v>
      </c>
      <c r="O22" s="11">
        <v>7</v>
      </c>
      <c r="P22" s="11">
        <v>6</v>
      </c>
      <c r="Q22" s="11">
        <v>6</v>
      </c>
      <c r="R22" s="11">
        <v>4</v>
      </c>
      <c r="S22" s="11">
        <v>6</v>
      </c>
      <c r="T22" s="11">
        <v>5</v>
      </c>
      <c r="U22" s="11">
        <v>4</v>
      </c>
      <c r="V22" s="11">
        <v>6</v>
      </c>
      <c r="W22" s="11">
        <v>6</v>
      </c>
      <c r="X22" s="11">
        <v>3</v>
      </c>
      <c r="Y22" s="11">
        <v>6</v>
      </c>
      <c r="Z22" s="11">
        <v>6</v>
      </c>
      <c r="AA22" s="11">
        <v>5</v>
      </c>
      <c r="AB22" s="11">
        <v>7</v>
      </c>
      <c r="AC22" s="11">
        <v>5</v>
      </c>
      <c r="AD22" s="11">
        <v>4</v>
      </c>
      <c r="AE22" s="11">
        <v>2</v>
      </c>
      <c r="AF22" s="11">
        <v>6</v>
      </c>
      <c r="AG22" s="11">
        <v>1</v>
      </c>
      <c r="AH22" s="11">
        <v>1</v>
      </c>
      <c r="AI22" s="11">
        <v>2</v>
      </c>
      <c r="AJ22" s="11">
        <v>1</v>
      </c>
      <c r="AK22" s="11">
        <v>1</v>
      </c>
      <c r="AL22" s="11">
        <v>1</v>
      </c>
      <c r="AM22" s="11">
        <v>6</v>
      </c>
      <c r="AN22" s="11" t="s">
        <v>102</v>
      </c>
      <c r="AO22" s="11" t="s">
        <v>103</v>
      </c>
      <c r="AP22" s="11" t="s">
        <v>56</v>
      </c>
      <c r="AQ22" s="11" t="s">
        <v>57</v>
      </c>
      <c r="AR22" s="11" t="s">
        <v>74</v>
      </c>
      <c r="AS22" s="11">
        <v>23</v>
      </c>
      <c r="AT22" s="11" t="s">
        <v>59</v>
      </c>
      <c r="AU22" s="11" t="s">
        <v>60</v>
      </c>
      <c r="AV22" s="11" t="s">
        <v>104</v>
      </c>
      <c r="AW22" s="11" t="s">
        <v>65</v>
      </c>
      <c r="BA22" s="11">
        <f t="shared" si="1"/>
        <v>42</v>
      </c>
      <c r="BB22" s="11">
        <f t="shared" si="2"/>
        <v>43</v>
      </c>
      <c r="BC22" s="11">
        <f t="shared" si="0"/>
        <v>19</v>
      </c>
      <c r="BD22" s="11">
        <f t="shared" si="3"/>
        <v>29</v>
      </c>
      <c r="BE22" s="11">
        <f t="shared" si="4"/>
        <v>23</v>
      </c>
      <c r="BF22" s="11">
        <f t="shared" si="5"/>
        <v>70</v>
      </c>
    </row>
    <row r="23" spans="1:58" s="11" customFormat="1">
      <c r="A23" s="10"/>
    </row>
    <row r="24" spans="1:58" s="11" customFormat="1">
      <c r="A24" s="10"/>
      <c r="AS24" s="13">
        <f>AVERAGE(AS3:AS22)</f>
        <v>20.8</v>
      </c>
      <c r="AZ24" s="11" t="s">
        <v>111</v>
      </c>
      <c r="BA24" s="11">
        <f>AVERAGE(BA3:BA22)</f>
        <v>36.65</v>
      </c>
      <c r="BB24" s="11">
        <f t="shared" ref="BB24:BE24" si="6">AVERAGE(BB3:BB22)</f>
        <v>39.9</v>
      </c>
      <c r="BC24" s="11">
        <f>AVERAGE(BC3:BC22)</f>
        <v>24.35</v>
      </c>
      <c r="BD24" s="11">
        <f t="shared" si="6"/>
        <v>27.35</v>
      </c>
      <c r="BE24" s="11">
        <f t="shared" si="6"/>
        <v>27.15</v>
      </c>
      <c r="BF24" s="11">
        <f>AVERAGE(BF3:BF22)</f>
        <v>70.55</v>
      </c>
    </row>
    <row r="25" spans="1:58" s="11" customFormat="1">
      <c r="A25" s="10"/>
      <c r="AP25" s="11" t="s">
        <v>107</v>
      </c>
      <c r="AS25" s="11">
        <f>STDEV(AS3:AS22)</f>
        <v>1.908430051942668</v>
      </c>
      <c r="AZ25" s="11" t="s">
        <v>110</v>
      </c>
      <c r="BA25" s="13">
        <f t="shared" ref="BA25:BF25" si="7">STDEV(BA3:BA22)</f>
        <v>7.8891998126686138</v>
      </c>
      <c r="BB25" s="13">
        <f t="shared" si="7"/>
        <v>4.7892423310230523</v>
      </c>
      <c r="BC25" s="13">
        <f t="shared" si="7"/>
        <v>4.869615785124819</v>
      </c>
      <c r="BD25" s="13">
        <f t="shared" si="7"/>
        <v>4.1202324921627476</v>
      </c>
      <c r="BE25" s="13">
        <f t="shared" si="7"/>
        <v>6.4829736516833858</v>
      </c>
      <c r="BF25" s="13">
        <f t="shared" si="7"/>
        <v>9.8647431742918013</v>
      </c>
    </row>
    <row r="26" spans="1:58" s="11" customFormat="1">
      <c r="A26" s="10"/>
      <c r="AP26" s="11" t="s">
        <v>108</v>
      </c>
    </row>
    <row r="27" spans="1:58" s="11" customFormat="1">
      <c r="A27" s="10"/>
      <c r="AP27" s="11" t="s">
        <v>109</v>
      </c>
    </row>
    <row r="30" spans="1:58">
      <c r="AJ30" s="11"/>
    </row>
    <row r="31" spans="1:58">
      <c r="AJ31" s="11"/>
    </row>
    <row r="32" spans="1:58">
      <c r="AJ32" s="11"/>
    </row>
    <row r="33" spans="34:36">
      <c r="AJ33" s="11"/>
    </row>
    <row r="34" spans="34:36">
      <c r="AJ34" s="11"/>
    </row>
    <row r="35" spans="34:36">
      <c r="AJ35" s="11"/>
    </row>
    <row r="36" spans="34:36">
      <c r="AJ36" s="11"/>
    </row>
    <row r="37" spans="34:36">
      <c r="AH37" s="12"/>
      <c r="AJ37" s="11"/>
    </row>
    <row r="38" spans="34:36">
      <c r="AJ38" s="11"/>
    </row>
    <row r="39" spans="34:36">
      <c r="AJ39" s="11"/>
    </row>
    <row r="40" spans="34:36">
      <c r="AJ40" s="11"/>
    </row>
    <row r="41" spans="34:36">
      <c r="AJ41" s="11"/>
    </row>
    <row r="42" spans="34:36">
      <c r="AJ42" s="11"/>
    </row>
    <row r="43" spans="34:36">
      <c r="AJ43" s="11"/>
    </row>
    <row r="44" spans="34:36">
      <c r="AJ44" s="11"/>
    </row>
    <row r="45" spans="34:36">
      <c r="AJ45" s="11"/>
    </row>
    <row r="46" spans="34:36">
      <c r="AJ46" s="11"/>
    </row>
    <row r="47" spans="34:36">
      <c r="AJ47" s="11"/>
    </row>
    <row r="48" spans="34:36">
      <c r="AJ48" s="11"/>
    </row>
    <row r="49" spans="36:36">
      <c r="AJ49" s="11"/>
    </row>
    <row r="50" spans="36:36">
      <c r="AJ50" s="11"/>
    </row>
    <row r="51" spans="36:36">
      <c r="AJ51" s="11"/>
    </row>
    <row r="52" spans="36:36">
      <c r="AJ52" s="11"/>
    </row>
    <row r="53" spans="36:36">
      <c r="AJ53" s="11"/>
    </row>
    <row r="54" spans="36:36">
      <c r="AJ54" s="11"/>
    </row>
    <row r="55" spans="36:36">
      <c r="AJ55" s="11"/>
    </row>
    <row r="56" spans="36:36">
      <c r="AJ56" s="11"/>
    </row>
    <row r="57" spans="36:36">
      <c r="AJ57" s="11"/>
    </row>
    <row r="58" spans="36:36">
      <c r="AJ58" s="12"/>
    </row>
    <row r="59" spans="36:36">
      <c r="AJ59" s="11"/>
    </row>
    <row r="60" spans="36:36">
      <c r="AJ60" s="11"/>
    </row>
    <row r="61" spans="36:36">
      <c r="AJ61" s="11"/>
    </row>
    <row r="62" spans="36:36">
      <c r="AJ62" s="11"/>
    </row>
    <row r="63" spans="36:36">
      <c r="AJ63" s="11"/>
    </row>
    <row r="64" spans="36:36">
      <c r="AJ64" s="11"/>
    </row>
    <row r="65" spans="36:36">
      <c r="AJ65" s="11"/>
    </row>
    <row r="66" spans="36:36">
      <c r="AJ66" s="11"/>
    </row>
    <row r="67" spans="36:36">
      <c r="AJ67" s="11"/>
    </row>
    <row r="68" spans="36:36">
      <c r="AJ68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0"/>
  <sheetViews>
    <sheetView workbookViewId="0">
      <selection activeCell="AK2" sqref="AK2"/>
    </sheetView>
  </sheetViews>
  <sheetFormatPr baseColWidth="10" defaultRowHeight="15" x14ac:dyDescent="0"/>
  <sheetData>
    <row r="1" spans="1:60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105</v>
      </c>
      <c r="AO1" s="2" t="s">
        <v>161</v>
      </c>
      <c r="AP1" s="2" t="s">
        <v>149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106</v>
      </c>
      <c r="AZ1" s="3"/>
      <c r="BA1" s="3"/>
      <c r="BB1" s="1" t="s">
        <v>219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</row>
    <row r="3" spans="1:60">
      <c r="A3">
        <v>41</v>
      </c>
      <c r="B3">
        <v>6</v>
      </c>
      <c r="C3">
        <v>7</v>
      </c>
      <c r="D3">
        <v>4</v>
      </c>
      <c r="E3">
        <v>5</v>
      </c>
      <c r="F3">
        <v>6</v>
      </c>
      <c r="G3">
        <v>5</v>
      </c>
      <c r="H3">
        <v>5</v>
      </c>
      <c r="I3">
        <v>6</v>
      </c>
      <c r="J3">
        <v>2</v>
      </c>
      <c r="K3">
        <v>5</v>
      </c>
      <c r="L3">
        <v>3</v>
      </c>
      <c r="M3">
        <v>6</v>
      </c>
      <c r="N3">
        <v>3</v>
      </c>
      <c r="O3">
        <v>2</v>
      </c>
      <c r="P3">
        <v>7</v>
      </c>
      <c r="Q3">
        <v>7</v>
      </c>
      <c r="R3">
        <v>3</v>
      </c>
      <c r="S3">
        <v>7</v>
      </c>
      <c r="T3">
        <v>6</v>
      </c>
      <c r="U3">
        <v>5</v>
      </c>
      <c r="V3">
        <v>6</v>
      </c>
      <c r="W3">
        <v>7</v>
      </c>
      <c r="X3">
        <v>3</v>
      </c>
      <c r="Y3">
        <v>7</v>
      </c>
      <c r="Z3">
        <v>4</v>
      </c>
      <c r="AA3">
        <v>4</v>
      </c>
      <c r="AB3">
        <v>2</v>
      </c>
      <c r="AC3">
        <v>4</v>
      </c>
      <c r="AD3">
        <v>5</v>
      </c>
      <c r="AE3">
        <v>5</v>
      </c>
      <c r="AF3">
        <v>7</v>
      </c>
      <c r="AG3">
        <v>7</v>
      </c>
      <c r="AH3">
        <v>7</v>
      </c>
      <c r="AI3">
        <v>6</v>
      </c>
      <c r="AJ3">
        <v>7</v>
      </c>
      <c r="AK3">
        <v>7</v>
      </c>
      <c r="AL3">
        <v>2</v>
      </c>
      <c r="AM3">
        <v>2</v>
      </c>
      <c r="AN3" t="s">
        <v>71</v>
      </c>
      <c r="AO3" t="s">
        <v>164</v>
      </c>
      <c r="AP3" t="s">
        <v>122</v>
      </c>
      <c r="AQ3" t="s">
        <v>55</v>
      </c>
      <c r="AR3" t="s">
        <v>73</v>
      </c>
      <c r="AS3" t="s">
        <v>100</v>
      </c>
      <c r="AT3" t="s">
        <v>58</v>
      </c>
      <c r="AU3">
        <v>18</v>
      </c>
      <c r="AV3" t="s">
        <v>79</v>
      </c>
      <c r="AW3" t="s">
        <v>165</v>
      </c>
      <c r="AX3" t="s">
        <v>61</v>
      </c>
      <c r="AY3" t="s">
        <v>61</v>
      </c>
      <c r="BC3" s="7">
        <f>SUM(V3,D3,AI3,AC3,AM3,P3,B3,I3,Y3)</f>
        <v>48</v>
      </c>
      <c r="BD3">
        <f>SUM(S3,W3,L3,N3,G3,AA3,X3,M3,F3)</f>
        <v>44</v>
      </c>
      <c r="BE3">
        <f>SUM(AG3,AL3,O3,AH3,AJ3,AK3,AB3)</f>
        <v>34</v>
      </c>
      <c r="BF3">
        <f>SUM(T3,U3,Q3,C3,AF3,J3)</f>
        <v>34</v>
      </c>
      <c r="BG3">
        <f>SUM(AD3,K3,R3,H3,Z3,AE3,E3)</f>
        <v>32</v>
      </c>
      <c r="BH3">
        <f>SUM(AB3,AG3,O3,H3,AH3,K3,B3,Y3,Z3,X3,AD3,AL3,E3,P3,T3,R3,M3,D3)</f>
        <v>86</v>
      </c>
    </row>
    <row r="4" spans="1:60">
      <c r="A4">
        <v>42</v>
      </c>
      <c r="B4">
        <v>7</v>
      </c>
      <c r="C4">
        <v>7</v>
      </c>
      <c r="D4">
        <v>3</v>
      </c>
      <c r="E4">
        <v>4</v>
      </c>
      <c r="F4">
        <v>5</v>
      </c>
      <c r="G4">
        <v>7</v>
      </c>
      <c r="H4">
        <v>7</v>
      </c>
      <c r="I4">
        <v>7</v>
      </c>
      <c r="J4">
        <v>1</v>
      </c>
      <c r="K4">
        <v>7</v>
      </c>
      <c r="L4">
        <v>1</v>
      </c>
      <c r="M4">
        <v>7</v>
      </c>
      <c r="N4">
        <v>1</v>
      </c>
      <c r="O4">
        <v>1</v>
      </c>
      <c r="P4">
        <v>7</v>
      </c>
      <c r="Q4">
        <v>7</v>
      </c>
      <c r="R4">
        <v>1</v>
      </c>
      <c r="S4">
        <v>7</v>
      </c>
      <c r="T4">
        <v>7</v>
      </c>
      <c r="U4">
        <v>7</v>
      </c>
      <c r="V4">
        <v>1</v>
      </c>
      <c r="W4">
        <v>7</v>
      </c>
      <c r="X4">
        <v>1</v>
      </c>
      <c r="Y4">
        <v>7</v>
      </c>
      <c r="Z4">
        <v>2</v>
      </c>
      <c r="AA4">
        <v>7</v>
      </c>
      <c r="AB4">
        <v>1</v>
      </c>
      <c r="AC4">
        <v>7</v>
      </c>
      <c r="AD4">
        <v>5</v>
      </c>
      <c r="AE4">
        <v>5</v>
      </c>
      <c r="AF4">
        <v>7</v>
      </c>
      <c r="AG4">
        <v>7</v>
      </c>
      <c r="AH4">
        <v>7</v>
      </c>
      <c r="AI4">
        <v>7</v>
      </c>
      <c r="AJ4">
        <v>6</v>
      </c>
      <c r="AK4">
        <v>6</v>
      </c>
      <c r="AL4">
        <v>5</v>
      </c>
      <c r="AM4">
        <v>5</v>
      </c>
      <c r="AN4" t="s">
        <v>99</v>
      </c>
      <c r="AO4" t="s">
        <v>166</v>
      </c>
      <c r="AP4" t="s">
        <v>122</v>
      </c>
      <c r="AQ4" t="s">
        <v>55</v>
      </c>
      <c r="AR4" t="s">
        <v>73</v>
      </c>
      <c r="AS4" t="s">
        <v>57</v>
      </c>
      <c r="AT4" t="s">
        <v>63</v>
      </c>
      <c r="AU4">
        <v>18</v>
      </c>
      <c r="AV4" t="s">
        <v>64</v>
      </c>
      <c r="AW4" t="s">
        <v>60</v>
      </c>
      <c r="AX4" t="s">
        <v>70</v>
      </c>
      <c r="AY4" t="s">
        <v>70</v>
      </c>
      <c r="BC4" s="7">
        <f t="shared" ref="BC4:BC23" si="0">SUM(V4,D4,AI4,AC4,AM4,P4,B4,I4,Y4)</f>
        <v>51</v>
      </c>
      <c r="BD4">
        <f t="shared" ref="BD4:BD23" si="1">SUM(S4,W4,L4,N4,G4,AA4,X4,M4,F4)</f>
        <v>43</v>
      </c>
      <c r="BE4">
        <f t="shared" ref="BE4:BE23" si="2">SUM(AG4,AL4,O4,AH4,AJ4,AK4,AB4)</f>
        <v>33</v>
      </c>
      <c r="BF4">
        <f t="shared" ref="BF4:BF23" si="3">SUM(T4,U4,Q4,C4,AF4,J4)</f>
        <v>36</v>
      </c>
      <c r="BG4">
        <f t="shared" ref="BG4:BG23" si="4">SUM(AD4,K4,R4,H4,Z4,AE4,E4)</f>
        <v>31</v>
      </c>
      <c r="BH4">
        <f t="shared" ref="BH4:BH23" si="5">SUM(AB4,AG4,O4,H4,AH4,K4,B4,Y4,Z4,X4,AD4,AL4,E4,P4,T4,R4,M4,D4)</f>
        <v>86</v>
      </c>
    </row>
    <row r="5" spans="1:60">
      <c r="A5">
        <v>43</v>
      </c>
      <c r="B5">
        <v>7</v>
      </c>
      <c r="C5">
        <v>7</v>
      </c>
      <c r="D5">
        <v>5</v>
      </c>
      <c r="E5">
        <v>6</v>
      </c>
      <c r="F5">
        <v>4</v>
      </c>
      <c r="G5">
        <v>5</v>
      </c>
      <c r="H5">
        <v>7</v>
      </c>
      <c r="I5">
        <v>7</v>
      </c>
      <c r="J5">
        <v>1</v>
      </c>
      <c r="K5">
        <v>5</v>
      </c>
      <c r="L5">
        <v>3</v>
      </c>
      <c r="M5">
        <v>6</v>
      </c>
      <c r="N5">
        <v>4</v>
      </c>
      <c r="O5">
        <v>3</v>
      </c>
      <c r="P5">
        <v>7</v>
      </c>
      <c r="Q5">
        <v>7</v>
      </c>
      <c r="R5">
        <v>2</v>
      </c>
      <c r="S5">
        <v>7</v>
      </c>
      <c r="T5">
        <v>6</v>
      </c>
      <c r="U5">
        <v>3</v>
      </c>
      <c r="V5">
        <v>2</v>
      </c>
      <c r="W5">
        <v>6</v>
      </c>
      <c r="X5">
        <v>3</v>
      </c>
      <c r="Y5">
        <v>7</v>
      </c>
      <c r="Z5">
        <v>5</v>
      </c>
      <c r="AA5">
        <v>7</v>
      </c>
      <c r="AB5">
        <v>1</v>
      </c>
      <c r="AC5">
        <v>6</v>
      </c>
      <c r="AD5">
        <v>7</v>
      </c>
      <c r="AE5">
        <v>7</v>
      </c>
      <c r="AF5">
        <v>7</v>
      </c>
      <c r="AG5">
        <v>7</v>
      </c>
      <c r="AH5">
        <v>6</v>
      </c>
      <c r="AI5">
        <v>6</v>
      </c>
      <c r="AJ5">
        <v>6</v>
      </c>
      <c r="AK5">
        <v>7</v>
      </c>
      <c r="AL5">
        <v>2</v>
      </c>
      <c r="AM5">
        <v>4</v>
      </c>
      <c r="AN5" t="s">
        <v>132</v>
      </c>
      <c r="AO5" t="s">
        <v>167</v>
      </c>
      <c r="AP5" t="s">
        <v>138</v>
      </c>
      <c r="AQ5" t="s">
        <v>55</v>
      </c>
      <c r="AR5" t="s">
        <v>56</v>
      </c>
      <c r="AS5" t="s">
        <v>57</v>
      </c>
      <c r="AT5" t="s">
        <v>58</v>
      </c>
      <c r="AU5">
        <v>18</v>
      </c>
      <c r="AV5" t="s">
        <v>79</v>
      </c>
      <c r="AW5" t="s">
        <v>61</v>
      </c>
      <c r="AX5" t="s">
        <v>61</v>
      </c>
      <c r="AY5" t="s">
        <v>61</v>
      </c>
      <c r="BC5" s="7">
        <f t="shared" si="0"/>
        <v>51</v>
      </c>
      <c r="BD5">
        <f t="shared" si="1"/>
        <v>45</v>
      </c>
      <c r="BE5">
        <f t="shared" si="2"/>
        <v>32</v>
      </c>
      <c r="BF5">
        <f t="shared" si="3"/>
        <v>31</v>
      </c>
      <c r="BG5">
        <f t="shared" si="4"/>
        <v>39</v>
      </c>
      <c r="BH5">
        <f t="shared" si="5"/>
        <v>92</v>
      </c>
    </row>
    <row r="6" spans="1:60">
      <c r="A6">
        <v>44</v>
      </c>
      <c r="B6">
        <v>5</v>
      </c>
      <c r="C6">
        <v>6</v>
      </c>
      <c r="D6">
        <v>5</v>
      </c>
      <c r="E6">
        <v>4</v>
      </c>
      <c r="F6">
        <v>5</v>
      </c>
      <c r="G6">
        <v>3</v>
      </c>
      <c r="H6">
        <v>5</v>
      </c>
      <c r="I6">
        <v>6</v>
      </c>
      <c r="J6">
        <v>1</v>
      </c>
      <c r="K6">
        <v>6</v>
      </c>
      <c r="L6">
        <v>3</v>
      </c>
      <c r="M6">
        <v>5</v>
      </c>
      <c r="N6">
        <v>2</v>
      </c>
      <c r="O6">
        <v>3</v>
      </c>
      <c r="P6">
        <v>5</v>
      </c>
      <c r="Q6">
        <v>5</v>
      </c>
      <c r="R6">
        <v>3</v>
      </c>
      <c r="S6">
        <v>6</v>
      </c>
      <c r="T6">
        <v>5</v>
      </c>
      <c r="U6">
        <v>5</v>
      </c>
      <c r="V6">
        <v>4</v>
      </c>
      <c r="W6">
        <v>3</v>
      </c>
      <c r="X6">
        <v>5</v>
      </c>
      <c r="Y6">
        <v>7</v>
      </c>
      <c r="Z6">
        <v>5</v>
      </c>
      <c r="AA6">
        <v>3</v>
      </c>
      <c r="AB6">
        <v>1</v>
      </c>
      <c r="AC6">
        <v>5</v>
      </c>
      <c r="AD6">
        <v>5</v>
      </c>
      <c r="AE6">
        <v>3</v>
      </c>
      <c r="AF6">
        <v>6</v>
      </c>
      <c r="AG6">
        <v>6</v>
      </c>
      <c r="AH6">
        <v>6</v>
      </c>
      <c r="AI6">
        <v>6</v>
      </c>
      <c r="AJ6">
        <v>5</v>
      </c>
      <c r="AK6">
        <v>6</v>
      </c>
      <c r="AL6">
        <v>3</v>
      </c>
      <c r="AM6">
        <v>4</v>
      </c>
      <c r="AN6" t="s">
        <v>168</v>
      </c>
      <c r="AO6" t="s">
        <v>169</v>
      </c>
      <c r="AP6" t="s">
        <v>122</v>
      </c>
      <c r="AQ6" t="s">
        <v>55</v>
      </c>
      <c r="AR6" t="s">
        <v>73</v>
      </c>
      <c r="AS6" t="s">
        <v>57</v>
      </c>
      <c r="AT6" t="s">
        <v>58</v>
      </c>
      <c r="AU6">
        <v>18</v>
      </c>
      <c r="AV6" t="s">
        <v>59</v>
      </c>
      <c r="AW6" t="s">
        <v>170</v>
      </c>
      <c r="AX6" t="s">
        <v>171</v>
      </c>
      <c r="AY6" t="s">
        <v>171</v>
      </c>
      <c r="BC6" s="7">
        <f t="shared" si="0"/>
        <v>47</v>
      </c>
      <c r="BD6">
        <f t="shared" si="1"/>
        <v>35</v>
      </c>
      <c r="BE6">
        <f t="shared" si="2"/>
        <v>30</v>
      </c>
      <c r="BF6">
        <f t="shared" si="3"/>
        <v>28</v>
      </c>
      <c r="BG6">
        <f t="shared" si="4"/>
        <v>31</v>
      </c>
      <c r="BH6">
        <f t="shared" si="5"/>
        <v>84</v>
      </c>
    </row>
    <row r="7" spans="1:60">
      <c r="A7">
        <v>45</v>
      </c>
      <c r="B7">
        <v>6</v>
      </c>
      <c r="C7">
        <v>7</v>
      </c>
      <c r="D7">
        <v>5</v>
      </c>
      <c r="E7">
        <v>5</v>
      </c>
      <c r="F7">
        <v>7</v>
      </c>
      <c r="G7">
        <v>7</v>
      </c>
      <c r="H7">
        <v>7</v>
      </c>
      <c r="I7">
        <v>7</v>
      </c>
      <c r="J7">
        <v>2</v>
      </c>
      <c r="K7">
        <v>7</v>
      </c>
      <c r="L7">
        <v>3</v>
      </c>
      <c r="M7">
        <v>7</v>
      </c>
      <c r="N7">
        <v>2</v>
      </c>
      <c r="O7">
        <v>1</v>
      </c>
      <c r="P7">
        <v>7</v>
      </c>
      <c r="Q7">
        <v>7</v>
      </c>
      <c r="R7">
        <v>1</v>
      </c>
      <c r="S7">
        <v>7</v>
      </c>
      <c r="T7">
        <v>5</v>
      </c>
      <c r="U7">
        <v>6</v>
      </c>
      <c r="V7">
        <v>3</v>
      </c>
      <c r="W7">
        <v>7</v>
      </c>
      <c r="X7">
        <v>1</v>
      </c>
      <c r="Y7">
        <v>7</v>
      </c>
      <c r="Z7">
        <v>3</v>
      </c>
      <c r="AA7">
        <v>6</v>
      </c>
      <c r="AB7">
        <v>1</v>
      </c>
      <c r="AC7">
        <v>6</v>
      </c>
      <c r="AD7">
        <v>6</v>
      </c>
      <c r="AE7">
        <v>5</v>
      </c>
      <c r="AF7">
        <v>7</v>
      </c>
      <c r="AG7">
        <v>6</v>
      </c>
      <c r="AH7">
        <v>5</v>
      </c>
      <c r="AI7">
        <v>5</v>
      </c>
      <c r="AJ7">
        <v>5</v>
      </c>
      <c r="AK7">
        <v>6</v>
      </c>
      <c r="AL7">
        <v>1</v>
      </c>
      <c r="AM7">
        <v>2</v>
      </c>
      <c r="AN7" t="s">
        <v>102</v>
      </c>
      <c r="AO7" t="s">
        <v>172</v>
      </c>
      <c r="AP7" t="s">
        <v>122</v>
      </c>
      <c r="AQ7" t="s">
        <v>55</v>
      </c>
      <c r="AR7" t="s">
        <v>56</v>
      </c>
      <c r="AS7" t="s">
        <v>84</v>
      </c>
      <c r="AT7" t="s">
        <v>63</v>
      </c>
      <c r="AU7">
        <v>18</v>
      </c>
      <c r="AV7" t="s">
        <v>115</v>
      </c>
      <c r="AW7" t="s">
        <v>60</v>
      </c>
      <c r="AX7" t="s">
        <v>70</v>
      </c>
      <c r="AY7" t="s">
        <v>70</v>
      </c>
      <c r="BC7" s="7">
        <f t="shared" si="0"/>
        <v>48</v>
      </c>
      <c r="BD7">
        <f t="shared" si="1"/>
        <v>47</v>
      </c>
      <c r="BE7">
        <f t="shared" si="2"/>
        <v>25</v>
      </c>
      <c r="BF7">
        <f t="shared" si="3"/>
        <v>34</v>
      </c>
      <c r="BG7">
        <f t="shared" si="4"/>
        <v>34</v>
      </c>
      <c r="BH7">
        <f t="shared" si="5"/>
        <v>81</v>
      </c>
    </row>
    <row r="8" spans="1:60">
      <c r="A8">
        <v>46</v>
      </c>
      <c r="B8">
        <v>5</v>
      </c>
      <c r="C8">
        <v>5</v>
      </c>
      <c r="D8">
        <v>3</v>
      </c>
      <c r="E8">
        <v>4</v>
      </c>
      <c r="F8">
        <v>5</v>
      </c>
      <c r="G8">
        <v>5</v>
      </c>
      <c r="H8">
        <v>5</v>
      </c>
      <c r="I8">
        <v>4</v>
      </c>
      <c r="J8">
        <v>3</v>
      </c>
      <c r="K8">
        <v>4</v>
      </c>
      <c r="L8">
        <v>3</v>
      </c>
      <c r="M8">
        <v>4</v>
      </c>
      <c r="N8">
        <v>3</v>
      </c>
      <c r="O8">
        <v>4</v>
      </c>
      <c r="P8">
        <v>4</v>
      </c>
      <c r="Q8">
        <v>5</v>
      </c>
      <c r="R8">
        <v>4</v>
      </c>
      <c r="S8">
        <v>5</v>
      </c>
      <c r="T8">
        <v>4</v>
      </c>
      <c r="U8">
        <v>5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3</v>
      </c>
      <c r="AC8">
        <v>5</v>
      </c>
      <c r="AD8">
        <v>5</v>
      </c>
      <c r="AE8">
        <v>4</v>
      </c>
      <c r="AF8">
        <v>5</v>
      </c>
      <c r="AG8">
        <v>7</v>
      </c>
      <c r="AH8">
        <v>5</v>
      </c>
      <c r="AI8">
        <v>4</v>
      </c>
      <c r="AJ8">
        <v>1</v>
      </c>
      <c r="AK8">
        <v>6</v>
      </c>
      <c r="AL8">
        <v>2</v>
      </c>
      <c r="AM8">
        <v>6</v>
      </c>
      <c r="AN8" t="s">
        <v>83</v>
      </c>
      <c r="AO8" t="s">
        <v>173</v>
      </c>
      <c r="AP8" t="s">
        <v>122</v>
      </c>
      <c r="AQ8" t="s">
        <v>55</v>
      </c>
      <c r="AR8" t="s">
        <v>56</v>
      </c>
      <c r="AS8" t="s">
        <v>57</v>
      </c>
      <c r="AT8" t="s">
        <v>58</v>
      </c>
      <c r="AU8">
        <v>17</v>
      </c>
      <c r="AV8" t="s">
        <v>64</v>
      </c>
      <c r="AW8" t="s">
        <v>174</v>
      </c>
      <c r="AX8" t="s">
        <v>61</v>
      </c>
      <c r="AY8" t="s">
        <v>61</v>
      </c>
      <c r="BC8" s="7">
        <f t="shared" si="0"/>
        <v>39</v>
      </c>
      <c r="BD8">
        <f t="shared" si="1"/>
        <v>37</v>
      </c>
      <c r="BE8">
        <f t="shared" si="2"/>
        <v>28</v>
      </c>
      <c r="BF8">
        <f t="shared" si="3"/>
        <v>27</v>
      </c>
      <c r="BG8">
        <f t="shared" si="4"/>
        <v>30</v>
      </c>
      <c r="BH8">
        <f t="shared" si="5"/>
        <v>75</v>
      </c>
    </row>
    <row r="9" spans="1:60">
      <c r="A9">
        <v>47</v>
      </c>
      <c r="B9">
        <v>5</v>
      </c>
      <c r="C9">
        <v>5</v>
      </c>
      <c r="D9">
        <v>5</v>
      </c>
      <c r="E9">
        <v>5</v>
      </c>
      <c r="F9">
        <v>5</v>
      </c>
      <c r="G9">
        <v>4</v>
      </c>
      <c r="H9">
        <v>5</v>
      </c>
      <c r="I9">
        <v>7</v>
      </c>
      <c r="J9">
        <v>1</v>
      </c>
      <c r="K9">
        <v>5</v>
      </c>
      <c r="L9">
        <v>3</v>
      </c>
      <c r="M9">
        <v>5</v>
      </c>
      <c r="N9">
        <v>4</v>
      </c>
      <c r="O9">
        <v>4</v>
      </c>
      <c r="P9">
        <v>5</v>
      </c>
      <c r="Q9">
        <v>6</v>
      </c>
      <c r="R9">
        <v>5</v>
      </c>
      <c r="S9">
        <v>6</v>
      </c>
      <c r="T9">
        <v>5</v>
      </c>
      <c r="U9">
        <v>5</v>
      </c>
      <c r="V9">
        <v>3</v>
      </c>
      <c r="W9">
        <v>6</v>
      </c>
      <c r="X9">
        <v>4</v>
      </c>
      <c r="Y9">
        <v>4</v>
      </c>
      <c r="Z9">
        <v>5</v>
      </c>
      <c r="AA9">
        <v>5</v>
      </c>
      <c r="AB9">
        <v>4</v>
      </c>
      <c r="AC9">
        <v>5</v>
      </c>
      <c r="AD9">
        <v>4</v>
      </c>
      <c r="AE9">
        <v>3</v>
      </c>
      <c r="AF9">
        <v>7</v>
      </c>
      <c r="AG9">
        <v>7</v>
      </c>
      <c r="AH9">
        <v>6</v>
      </c>
      <c r="AI9">
        <v>6</v>
      </c>
      <c r="AJ9">
        <v>4</v>
      </c>
      <c r="AK9">
        <v>7</v>
      </c>
      <c r="AL9">
        <v>2</v>
      </c>
      <c r="AM9">
        <v>4</v>
      </c>
      <c r="AN9" t="s">
        <v>175</v>
      </c>
      <c r="AO9" t="s">
        <v>148</v>
      </c>
      <c r="AP9" t="s">
        <v>122</v>
      </c>
      <c r="AQ9" t="s">
        <v>55</v>
      </c>
      <c r="AR9" t="s">
        <v>56</v>
      </c>
      <c r="AS9" t="s">
        <v>84</v>
      </c>
      <c r="AT9" t="s">
        <v>63</v>
      </c>
      <c r="AU9">
        <v>17</v>
      </c>
      <c r="AV9" t="s">
        <v>115</v>
      </c>
      <c r="AW9" t="s">
        <v>176</v>
      </c>
      <c r="AX9" t="s">
        <v>61</v>
      </c>
      <c r="AY9" t="s">
        <v>177</v>
      </c>
      <c r="BC9" s="7">
        <f t="shared" si="0"/>
        <v>44</v>
      </c>
      <c r="BD9">
        <f t="shared" si="1"/>
        <v>42</v>
      </c>
      <c r="BE9">
        <f t="shared" si="2"/>
        <v>34</v>
      </c>
      <c r="BF9">
        <f t="shared" si="3"/>
        <v>29</v>
      </c>
      <c r="BG9">
        <f t="shared" si="4"/>
        <v>32</v>
      </c>
      <c r="BH9">
        <f t="shared" si="5"/>
        <v>85</v>
      </c>
    </row>
    <row r="10" spans="1:60">
      <c r="A10">
        <v>48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4</v>
      </c>
      <c r="K10">
        <v>5</v>
      </c>
      <c r="L10">
        <v>4</v>
      </c>
      <c r="M10">
        <v>5</v>
      </c>
      <c r="N10">
        <v>3</v>
      </c>
      <c r="O10">
        <v>3</v>
      </c>
      <c r="P10">
        <v>5</v>
      </c>
      <c r="Q10">
        <v>5</v>
      </c>
      <c r="R10">
        <v>3</v>
      </c>
      <c r="S10">
        <v>5</v>
      </c>
      <c r="T10">
        <v>4</v>
      </c>
      <c r="U10">
        <v>5</v>
      </c>
      <c r="V10">
        <v>4</v>
      </c>
      <c r="W10">
        <v>5</v>
      </c>
      <c r="X10">
        <v>3</v>
      </c>
      <c r="Y10">
        <v>5</v>
      </c>
      <c r="Z10">
        <v>3</v>
      </c>
      <c r="AA10">
        <v>4</v>
      </c>
      <c r="AB10">
        <v>3</v>
      </c>
      <c r="AC10">
        <v>5</v>
      </c>
      <c r="AD10">
        <v>6</v>
      </c>
      <c r="AE10">
        <v>5</v>
      </c>
      <c r="AF10">
        <v>5</v>
      </c>
      <c r="AG10">
        <v>5</v>
      </c>
      <c r="AH10">
        <v>5</v>
      </c>
      <c r="AI10">
        <v>6</v>
      </c>
      <c r="AJ10">
        <v>4</v>
      </c>
      <c r="AK10">
        <v>6</v>
      </c>
      <c r="AL10">
        <v>2</v>
      </c>
      <c r="AM10">
        <v>3</v>
      </c>
      <c r="AN10" t="s">
        <v>91</v>
      </c>
      <c r="AO10" t="s">
        <v>178</v>
      </c>
      <c r="AP10" t="s">
        <v>122</v>
      </c>
      <c r="AQ10" t="s">
        <v>55</v>
      </c>
      <c r="AR10" t="s">
        <v>56</v>
      </c>
      <c r="AS10" t="s">
        <v>84</v>
      </c>
      <c r="AT10" t="s">
        <v>63</v>
      </c>
      <c r="AU10">
        <v>19</v>
      </c>
      <c r="AV10" t="s">
        <v>115</v>
      </c>
      <c r="AW10" t="s">
        <v>179</v>
      </c>
      <c r="AX10" t="s">
        <v>180</v>
      </c>
      <c r="AY10" t="s">
        <v>181</v>
      </c>
      <c r="BC10" s="7">
        <f t="shared" si="0"/>
        <v>43</v>
      </c>
      <c r="BD10">
        <f t="shared" si="1"/>
        <v>39</v>
      </c>
      <c r="BE10">
        <f t="shared" si="2"/>
        <v>28</v>
      </c>
      <c r="BF10">
        <f t="shared" si="3"/>
        <v>28</v>
      </c>
      <c r="BG10">
        <f t="shared" si="4"/>
        <v>32</v>
      </c>
      <c r="BH10">
        <f t="shared" si="5"/>
        <v>77</v>
      </c>
    </row>
    <row r="11" spans="1:60">
      <c r="A11">
        <v>49</v>
      </c>
      <c r="B11">
        <v>3</v>
      </c>
      <c r="C11">
        <v>6</v>
      </c>
      <c r="D11">
        <v>5</v>
      </c>
      <c r="E11">
        <v>6</v>
      </c>
      <c r="F11">
        <v>7</v>
      </c>
      <c r="G11">
        <v>6</v>
      </c>
      <c r="H11">
        <v>6</v>
      </c>
      <c r="I11">
        <v>4</v>
      </c>
      <c r="J11">
        <v>4</v>
      </c>
      <c r="K11">
        <v>7</v>
      </c>
      <c r="L11">
        <v>2</v>
      </c>
      <c r="M11">
        <v>5</v>
      </c>
      <c r="N11">
        <v>2</v>
      </c>
      <c r="O11">
        <v>1</v>
      </c>
      <c r="P11">
        <v>3</v>
      </c>
      <c r="Q11">
        <v>4</v>
      </c>
      <c r="R11">
        <v>4</v>
      </c>
      <c r="S11">
        <v>7</v>
      </c>
      <c r="T11">
        <v>5</v>
      </c>
      <c r="U11">
        <v>5</v>
      </c>
      <c r="V11">
        <v>6</v>
      </c>
      <c r="W11">
        <v>7</v>
      </c>
      <c r="X11">
        <v>3</v>
      </c>
      <c r="Y11">
        <v>4</v>
      </c>
      <c r="Z11">
        <v>2</v>
      </c>
      <c r="AA11">
        <v>5</v>
      </c>
      <c r="AB11">
        <v>1</v>
      </c>
      <c r="AC11">
        <v>4</v>
      </c>
      <c r="AD11">
        <v>6</v>
      </c>
      <c r="AE11">
        <v>4</v>
      </c>
      <c r="AF11">
        <v>7</v>
      </c>
      <c r="AG11">
        <v>5</v>
      </c>
      <c r="AH11">
        <v>6</v>
      </c>
      <c r="AI11">
        <v>7</v>
      </c>
      <c r="AJ11">
        <v>3</v>
      </c>
      <c r="AK11">
        <v>6</v>
      </c>
      <c r="AL11">
        <v>3</v>
      </c>
      <c r="AM11">
        <v>1</v>
      </c>
      <c r="AN11" t="s">
        <v>76</v>
      </c>
      <c r="AO11" t="s">
        <v>182</v>
      </c>
      <c r="AP11" t="s">
        <v>122</v>
      </c>
      <c r="AQ11" t="s">
        <v>55</v>
      </c>
      <c r="AR11" t="s">
        <v>97</v>
      </c>
      <c r="AS11" t="s">
        <v>57</v>
      </c>
      <c r="AT11" t="s">
        <v>58</v>
      </c>
      <c r="AU11">
        <v>18</v>
      </c>
      <c r="AV11" t="s">
        <v>59</v>
      </c>
      <c r="AW11" t="s">
        <v>60</v>
      </c>
      <c r="AX11" t="s">
        <v>61</v>
      </c>
      <c r="AY11" t="s">
        <v>61</v>
      </c>
      <c r="BC11" s="7">
        <f t="shared" si="0"/>
        <v>37</v>
      </c>
      <c r="BD11">
        <f t="shared" si="1"/>
        <v>44</v>
      </c>
      <c r="BE11">
        <f t="shared" si="2"/>
        <v>25</v>
      </c>
      <c r="BF11">
        <f t="shared" si="3"/>
        <v>31</v>
      </c>
      <c r="BG11">
        <f t="shared" si="4"/>
        <v>35</v>
      </c>
      <c r="BH11">
        <f t="shared" si="5"/>
        <v>75</v>
      </c>
    </row>
    <row r="12" spans="1:60">
      <c r="A12">
        <v>50</v>
      </c>
      <c r="B12">
        <v>6</v>
      </c>
      <c r="C12">
        <v>6</v>
      </c>
      <c r="D12">
        <v>5</v>
      </c>
      <c r="E12">
        <v>5</v>
      </c>
      <c r="F12">
        <v>4</v>
      </c>
      <c r="G12">
        <v>4</v>
      </c>
      <c r="H12">
        <v>7</v>
      </c>
      <c r="I12">
        <v>6</v>
      </c>
      <c r="J12">
        <v>2</v>
      </c>
      <c r="K12">
        <v>6</v>
      </c>
      <c r="L12">
        <v>4</v>
      </c>
      <c r="M12">
        <v>5</v>
      </c>
      <c r="N12">
        <v>2</v>
      </c>
      <c r="O12">
        <v>1</v>
      </c>
      <c r="P12">
        <v>7</v>
      </c>
      <c r="Q12">
        <v>7</v>
      </c>
      <c r="R12">
        <v>3</v>
      </c>
      <c r="S12">
        <v>5</v>
      </c>
      <c r="T12">
        <v>4</v>
      </c>
      <c r="U12">
        <v>6</v>
      </c>
      <c r="V12">
        <v>4</v>
      </c>
      <c r="W12">
        <v>5</v>
      </c>
      <c r="X12">
        <v>3</v>
      </c>
      <c r="Y12">
        <v>7</v>
      </c>
      <c r="Z12">
        <v>5</v>
      </c>
      <c r="AA12">
        <v>5</v>
      </c>
      <c r="AB12">
        <v>1</v>
      </c>
      <c r="AC12">
        <v>7</v>
      </c>
      <c r="AD12">
        <v>5</v>
      </c>
      <c r="AE12">
        <v>3</v>
      </c>
      <c r="AF12">
        <v>7</v>
      </c>
      <c r="AG12">
        <v>7</v>
      </c>
      <c r="AH12">
        <v>4</v>
      </c>
      <c r="AI12">
        <v>7</v>
      </c>
      <c r="AJ12">
        <v>4</v>
      </c>
      <c r="AK12">
        <v>7</v>
      </c>
      <c r="AL12">
        <v>1</v>
      </c>
      <c r="AM12">
        <v>7</v>
      </c>
      <c r="AN12" t="s">
        <v>71</v>
      </c>
      <c r="AO12" t="s">
        <v>183</v>
      </c>
      <c r="AP12" t="s">
        <v>122</v>
      </c>
      <c r="AQ12" t="s">
        <v>55</v>
      </c>
      <c r="AR12" t="s">
        <v>56</v>
      </c>
      <c r="AS12" t="s">
        <v>84</v>
      </c>
      <c r="AT12" t="s">
        <v>58</v>
      </c>
      <c r="AU12">
        <v>18</v>
      </c>
      <c r="AV12" t="s">
        <v>64</v>
      </c>
      <c r="AW12" t="s">
        <v>60</v>
      </c>
      <c r="AX12" t="s">
        <v>69</v>
      </c>
      <c r="AY12" t="s">
        <v>69</v>
      </c>
      <c r="BC12" s="7">
        <f t="shared" si="0"/>
        <v>56</v>
      </c>
      <c r="BD12">
        <f t="shared" si="1"/>
        <v>37</v>
      </c>
      <c r="BE12">
        <f t="shared" si="2"/>
        <v>25</v>
      </c>
      <c r="BF12">
        <f t="shared" si="3"/>
        <v>32</v>
      </c>
      <c r="BG12">
        <f t="shared" si="4"/>
        <v>34</v>
      </c>
      <c r="BH12">
        <f t="shared" si="5"/>
        <v>82</v>
      </c>
    </row>
    <row r="13" spans="1:60">
      <c r="A13">
        <v>51</v>
      </c>
      <c r="B13">
        <v>5</v>
      </c>
      <c r="C13">
        <v>5</v>
      </c>
      <c r="D13">
        <v>4</v>
      </c>
      <c r="E13">
        <v>4</v>
      </c>
      <c r="F13">
        <v>3</v>
      </c>
      <c r="G13">
        <v>6</v>
      </c>
      <c r="H13">
        <v>3</v>
      </c>
      <c r="I13">
        <v>5</v>
      </c>
      <c r="J13">
        <v>5</v>
      </c>
      <c r="K13">
        <v>2</v>
      </c>
      <c r="L13">
        <v>2</v>
      </c>
      <c r="M13">
        <v>6</v>
      </c>
      <c r="N13">
        <v>1</v>
      </c>
      <c r="O13">
        <v>6</v>
      </c>
      <c r="P13">
        <v>5</v>
      </c>
      <c r="Q13">
        <v>4</v>
      </c>
      <c r="R13">
        <v>6</v>
      </c>
      <c r="S13">
        <v>5</v>
      </c>
      <c r="T13">
        <v>5</v>
      </c>
      <c r="U13">
        <v>6</v>
      </c>
      <c r="V13">
        <v>3</v>
      </c>
      <c r="W13">
        <v>5</v>
      </c>
      <c r="X13">
        <v>2</v>
      </c>
      <c r="Y13">
        <v>6</v>
      </c>
      <c r="Z13">
        <v>5</v>
      </c>
      <c r="AA13">
        <v>6</v>
      </c>
      <c r="AB13">
        <v>2</v>
      </c>
      <c r="AC13">
        <v>6</v>
      </c>
      <c r="AD13">
        <v>5</v>
      </c>
      <c r="AE13">
        <v>3</v>
      </c>
      <c r="AF13">
        <v>6</v>
      </c>
      <c r="AG13">
        <v>5</v>
      </c>
      <c r="AH13">
        <v>7</v>
      </c>
      <c r="AI13">
        <v>7</v>
      </c>
      <c r="AJ13">
        <v>1</v>
      </c>
      <c r="AK13">
        <v>7</v>
      </c>
      <c r="AL13">
        <v>1</v>
      </c>
      <c r="AM13">
        <v>7</v>
      </c>
      <c r="AN13" t="s">
        <v>101</v>
      </c>
      <c r="AO13" t="s">
        <v>184</v>
      </c>
      <c r="AP13" t="s">
        <v>120</v>
      </c>
      <c r="AQ13" t="s">
        <v>92</v>
      </c>
      <c r="AR13" t="s">
        <v>56</v>
      </c>
      <c r="AS13" t="s">
        <v>100</v>
      </c>
      <c r="AT13" t="s">
        <v>63</v>
      </c>
      <c r="AU13">
        <v>19</v>
      </c>
      <c r="AV13" t="s">
        <v>79</v>
      </c>
      <c r="AW13" t="s">
        <v>185</v>
      </c>
      <c r="AX13" t="s">
        <v>61</v>
      </c>
      <c r="AY13" t="s">
        <v>61</v>
      </c>
      <c r="BC13" s="7">
        <f t="shared" si="0"/>
        <v>48</v>
      </c>
      <c r="BD13">
        <f t="shared" si="1"/>
        <v>36</v>
      </c>
      <c r="BE13">
        <f t="shared" si="2"/>
        <v>29</v>
      </c>
      <c r="BF13">
        <f t="shared" si="3"/>
        <v>31</v>
      </c>
      <c r="BG13">
        <f t="shared" si="4"/>
        <v>28</v>
      </c>
      <c r="BH13">
        <f t="shared" si="5"/>
        <v>79</v>
      </c>
    </row>
    <row r="14" spans="1:60">
      <c r="A14">
        <v>52</v>
      </c>
      <c r="B14">
        <v>6</v>
      </c>
      <c r="C14">
        <v>7</v>
      </c>
      <c r="D14">
        <v>3</v>
      </c>
      <c r="E14">
        <v>4</v>
      </c>
      <c r="F14">
        <v>5</v>
      </c>
      <c r="G14">
        <v>6</v>
      </c>
      <c r="H14">
        <v>7</v>
      </c>
      <c r="I14">
        <v>7</v>
      </c>
      <c r="J14">
        <v>1</v>
      </c>
      <c r="K14">
        <v>5</v>
      </c>
      <c r="L14">
        <v>4</v>
      </c>
      <c r="M14">
        <v>5</v>
      </c>
      <c r="N14">
        <v>3</v>
      </c>
      <c r="O14">
        <v>2</v>
      </c>
      <c r="P14">
        <v>7</v>
      </c>
      <c r="Q14">
        <v>6</v>
      </c>
      <c r="R14">
        <v>7</v>
      </c>
      <c r="S14">
        <v>7</v>
      </c>
      <c r="T14">
        <v>6</v>
      </c>
      <c r="U14">
        <v>5</v>
      </c>
      <c r="V14">
        <v>3</v>
      </c>
      <c r="W14">
        <v>5</v>
      </c>
      <c r="X14">
        <v>4</v>
      </c>
      <c r="Y14">
        <v>6</v>
      </c>
      <c r="Z14">
        <v>4</v>
      </c>
      <c r="AA14">
        <v>6</v>
      </c>
      <c r="AB14">
        <v>1</v>
      </c>
      <c r="AC14">
        <v>5</v>
      </c>
      <c r="AD14">
        <v>3</v>
      </c>
      <c r="AE14">
        <v>1</v>
      </c>
      <c r="AF14">
        <v>6</v>
      </c>
      <c r="AG14">
        <v>6</v>
      </c>
      <c r="AH14">
        <v>6</v>
      </c>
      <c r="AI14">
        <v>6</v>
      </c>
      <c r="AJ14">
        <v>2</v>
      </c>
      <c r="AK14">
        <v>6</v>
      </c>
      <c r="AL14">
        <v>2</v>
      </c>
      <c r="AM14">
        <v>3</v>
      </c>
      <c r="AN14" t="s">
        <v>186</v>
      </c>
      <c r="AO14" t="s">
        <v>187</v>
      </c>
      <c r="AP14" t="s">
        <v>122</v>
      </c>
      <c r="AQ14" t="s">
        <v>55</v>
      </c>
      <c r="AR14" t="s">
        <v>56</v>
      </c>
      <c r="AS14" t="s">
        <v>57</v>
      </c>
      <c r="AT14" t="s">
        <v>58</v>
      </c>
      <c r="AU14">
        <v>18</v>
      </c>
      <c r="AV14" t="s">
        <v>64</v>
      </c>
      <c r="AW14" t="s">
        <v>188</v>
      </c>
      <c r="AX14" t="s">
        <v>61</v>
      </c>
      <c r="AY14" t="s">
        <v>61</v>
      </c>
      <c r="BC14" s="7">
        <f t="shared" si="0"/>
        <v>46</v>
      </c>
      <c r="BD14">
        <f t="shared" si="1"/>
        <v>45</v>
      </c>
      <c r="BE14">
        <f t="shared" si="2"/>
        <v>25</v>
      </c>
      <c r="BF14">
        <f t="shared" si="3"/>
        <v>31</v>
      </c>
      <c r="BG14">
        <f t="shared" si="4"/>
        <v>31</v>
      </c>
      <c r="BH14">
        <f t="shared" si="5"/>
        <v>84</v>
      </c>
    </row>
    <row r="15" spans="1:60">
      <c r="A15">
        <v>53</v>
      </c>
      <c r="B15">
        <v>7</v>
      </c>
      <c r="C15">
        <v>1</v>
      </c>
      <c r="D15">
        <v>4</v>
      </c>
      <c r="E15">
        <v>7</v>
      </c>
      <c r="F15">
        <v>7</v>
      </c>
      <c r="G15">
        <v>7</v>
      </c>
      <c r="H15">
        <v>7</v>
      </c>
      <c r="I15">
        <v>2</v>
      </c>
      <c r="J15">
        <v>1</v>
      </c>
      <c r="K15">
        <v>7</v>
      </c>
      <c r="L15">
        <v>1</v>
      </c>
      <c r="M15">
        <v>7</v>
      </c>
      <c r="N15">
        <v>1</v>
      </c>
      <c r="O15">
        <v>1</v>
      </c>
      <c r="P15">
        <v>7</v>
      </c>
      <c r="Q15">
        <v>7</v>
      </c>
      <c r="R15">
        <v>1</v>
      </c>
      <c r="S15">
        <v>7</v>
      </c>
      <c r="T15">
        <v>7</v>
      </c>
      <c r="U15">
        <v>7</v>
      </c>
      <c r="V15">
        <v>1</v>
      </c>
      <c r="W15">
        <v>7</v>
      </c>
      <c r="X15">
        <v>1</v>
      </c>
      <c r="Y15">
        <v>7</v>
      </c>
      <c r="Z15">
        <v>1</v>
      </c>
      <c r="AA15">
        <v>7</v>
      </c>
      <c r="AB15">
        <v>1</v>
      </c>
      <c r="AC15">
        <v>7</v>
      </c>
      <c r="AD15">
        <v>7</v>
      </c>
      <c r="AE15">
        <v>7</v>
      </c>
      <c r="AF15">
        <v>7</v>
      </c>
      <c r="AG15">
        <v>6</v>
      </c>
      <c r="AH15">
        <v>7</v>
      </c>
      <c r="AI15">
        <v>7</v>
      </c>
      <c r="AJ15">
        <v>6</v>
      </c>
      <c r="AK15">
        <v>6</v>
      </c>
      <c r="AL15">
        <v>1</v>
      </c>
      <c r="AM15">
        <v>5</v>
      </c>
      <c r="AN15" t="s">
        <v>118</v>
      </c>
      <c r="AO15" t="s">
        <v>189</v>
      </c>
      <c r="AP15" t="s">
        <v>120</v>
      </c>
      <c r="AQ15" t="s">
        <v>190</v>
      </c>
      <c r="AR15" t="s">
        <v>73</v>
      </c>
      <c r="AS15" t="s">
        <v>100</v>
      </c>
      <c r="AT15" t="s">
        <v>63</v>
      </c>
      <c r="AU15">
        <v>18</v>
      </c>
      <c r="AV15" t="s">
        <v>64</v>
      </c>
      <c r="AW15" t="s">
        <v>191</v>
      </c>
      <c r="AX15" t="s">
        <v>192</v>
      </c>
      <c r="AY15" t="s">
        <v>65</v>
      </c>
      <c r="BC15" s="7">
        <f t="shared" si="0"/>
        <v>47</v>
      </c>
      <c r="BD15">
        <f t="shared" si="1"/>
        <v>45</v>
      </c>
      <c r="BE15">
        <f t="shared" si="2"/>
        <v>28</v>
      </c>
      <c r="BF15">
        <f t="shared" si="3"/>
        <v>30</v>
      </c>
      <c r="BG15">
        <f t="shared" si="4"/>
        <v>37</v>
      </c>
      <c r="BH15">
        <f t="shared" si="5"/>
        <v>86</v>
      </c>
    </row>
    <row r="16" spans="1:60">
      <c r="A16">
        <v>54</v>
      </c>
      <c r="B16">
        <v>5</v>
      </c>
      <c r="C16">
        <v>5</v>
      </c>
      <c r="D16">
        <v>3</v>
      </c>
      <c r="E16">
        <v>5</v>
      </c>
      <c r="F16">
        <v>6</v>
      </c>
      <c r="G16">
        <v>5</v>
      </c>
      <c r="H16">
        <v>7</v>
      </c>
      <c r="I16">
        <v>4</v>
      </c>
      <c r="J16">
        <v>2</v>
      </c>
      <c r="K16">
        <v>6</v>
      </c>
      <c r="L16">
        <v>4</v>
      </c>
      <c r="M16">
        <v>3</v>
      </c>
      <c r="N16">
        <v>2</v>
      </c>
      <c r="O16">
        <v>1</v>
      </c>
      <c r="P16">
        <v>5</v>
      </c>
      <c r="Q16">
        <v>7</v>
      </c>
      <c r="R16">
        <v>3</v>
      </c>
      <c r="S16">
        <v>5</v>
      </c>
      <c r="T16">
        <v>3</v>
      </c>
      <c r="U16">
        <v>4</v>
      </c>
      <c r="V16">
        <v>6</v>
      </c>
      <c r="W16">
        <v>6</v>
      </c>
      <c r="X16">
        <v>1</v>
      </c>
      <c r="Y16">
        <v>5</v>
      </c>
      <c r="Z16">
        <v>7</v>
      </c>
      <c r="AA16">
        <v>6</v>
      </c>
      <c r="AB16">
        <v>2</v>
      </c>
      <c r="AC16">
        <v>1</v>
      </c>
      <c r="AD16">
        <v>5</v>
      </c>
      <c r="AE16">
        <v>3</v>
      </c>
      <c r="AF16">
        <v>3</v>
      </c>
      <c r="AG16">
        <v>6</v>
      </c>
      <c r="AH16">
        <v>7</v>
      </c>
      <c r="AI16">
        <v>7</v>
      </c>
      <c r="AJ16">
        <v>3</v>
      </c>
      <c r="AK16">
        <v>3</v>
      </c>
      <c r="AL16">
        <v>5</v>
      </c>
      <c r="AM16">
        <v>4</v>
      </c>
      <c r="AN16" t="s">
        <v>193</v>
      </c>
      <c r="AO16" t="s">
        <v>194</v>
      </c>
      <c r="AP16" t="s">
        <v>120</v>
      </c>
      <c r="AQ16" t="s">
        <v>55</v>
      </c>
      <c r="AR16" t="s">
        <v>73</v>
      </c>
      <c r="AS16" t="s">
        <v>57</v>
      </c>
      <c r="AT16" t="s">
        <v>58</v>
      </c>
      <c r="AU16">
        <v>18</v>
      </c>
      <c r="AV16" t="s">
        <v>79</v>
      </c>
      <c r="AW16" t="s">
        <v>195</v>
      </c>
      <c r="AX16" t="s">
        <v>61</v>
      </c>
      <c r="AY16" t="s">
        <v>196</v>
      </c>
      <c r="BC16" s="7">
        <f t="shared" si="0"/>
        <v>40</v>
      </c>
      <c r="BD16">
        <f t="shared" si="1"/>
        <v>38</v>
      </c>
      <c r="BE16">
        <f t="shared" si="2"/>
        <v>27</v>
      </c>
      <c r="BF16">
        <f t="shared" si="3"/>
        <v>24</v>
      </c>
      <c r="BG16">
        <f t="shared" si="4"/>
        <v>36</v>
      </c>
      <c r="BH16">
        <f t="shared" si="5"/>
        <v>79</v>
      </c>
    </row>
    <row r="17" spans="1:60">
      <c r="A17">
        <v>55</v>
      </c>
      <c r="B17">
        <v>6</v>
      </c>
      <c r="C17">
        <v>6</v>
      </c>
      <c r="D17">
        <v>4</v>
      </c>
      <c r="E17">
        <v>3</v>
      </c>
      <c r="F17">
        <v>6</v>
      </c>
      <c r="G17">
        <v>7</v>
      </c>
      <c r="H17">
        <v>7</v>
      </c>
      <c r="I17">
        <v>6</v>
      </c>
      <c r="J17">
        <v>7</v>
      </c>
      <c r="K17">
        <v>7</v>
      </c>
      <c r="L17">
        <v>3</v>
      </c>
      <c r="M17">
        <v>7</v>
      </c>
      <c r="N17">
        <v>3</v>
      </c>
      <c r="O17">
        <v>1</v>
      </c>
      <c r="P17">
        <v>5</v>
      </c>
      <c r="Q17">
        <v>7</v>
      </c>
      <c r="R17">
        <v>4</v>
      </c>
      <c r="S17">
        <v>6</v>
      </c>
      <c r="T17">
        <v>6</v>
      </c>
      <c r="U17">
        <v>6</v>
      </c>
      <c r="V17">
        <v>4</v>
      </c>
      <c r="W17">
        <v>6</v>
      </c>
      <c r="X17">
        <v>3</v>
      </c>
      <c r="Y17">
        <v>7</v>
      </c>
      <c r="Z17">
        <v>3</v>
      </c>
      <c r="AA17">
        <v>7</v>
      </c>
      <c r="AB17">
        <v>2</v>
      </c>
      <c r="AC17">
        <v>6</v>
      </c>
      <c r="AD17">
        <v>5</v>
      </c>
      <c r="AE17">
        <v>5</v>
      </c>
      <c r="AF17">
        <v>7</v>
      </c>
      <c r="AG17">
        <v>7</v>
      </c>
      <c r="AH17">
        <v>7</v>
      </c>
      <c r="AI17">
        <v>7</v>
      </c>
      <c r="AJ17">
        <v>4</v>
      </c>
      <c r="AK17">
        <v>4</v>
      </c>
      <c r="AL17">
        <v>2</v>
      </c>
      <c r="AM17">
        <v>4</v>
      </c>
      <c r="AN17" t="s">
        <v>71</v>
      </c>
      <c r="AO17" t="s">
        <v>197</v>
      </c>
      <c r="AP17" t="s">
        <v>138</v>
      </c>
      <c r="AQ17" t="s">
        <v>131</v>
      </c>
      <c r="AR17" t="s">
        <v>73</v>
      </c>
      <c r="AS17" t="s">
        <v>57</v>
      </c>
      <c r="AT17" t="s">
        <v>63</v>
      </c>
      <c r="AU17">
        <v>20</v>
      </c>
      <c r="AV17" t="s">
        <v>198</v>
      </c>
      <c r="AW17" t="s">
        <v>179</v>
      </c>
      <c r="AX17" t="s">
        <v>179</v>
      </c>
      <c r="AY17" t="s">
        <v>199</v>
      </c>
      <c r="BC17" s="7">
        <f t="shared" si="0"/>
        <v>49</v>
      </c>
      <c r="BD17">
        <f t="shared" si="1"/>
        <v>48</v>
      </c>
      <c r="BE17">
        <f t="shared" si="2"/>
        <v>27</v>
      </c>
      <c r="BF17">
        <f t="shared" si="3"/>
        <v>39</v>
      </c>
      <c r="BG17">
        <f t="shared" si="4"/>
        <v>34</v>
      </c>
      <c r="BH17">
        <f t="shared" si="5"/>
        <v>86</v>
      </c>
    </row>
    <row r="18" spans="1:60">
      <c r="A18">
        <v>56</v>
      </c>
      <c r="B18">
        <v>7</v>
      </c>
      <c r="C18">
        <v>5</v>
      </c>
      <c r="D18">
        <v>4</v>
      </c>
      <c r="E18">
        <v>7</v>
      </c>
      <c r="F18">
        <v>7</v>
      </c>
      <c r="G18">
        <v>7</v>
      </c>
      <c r="H18">
        <v>4</v>
      </c>
      <c r="I18">
        <v>5</v>
      </c>
      <c r="J18">
        <v>2</v>
      </c>
      <c r="K18">
        <v>7</v>
      </c>
      <c r="L18">
        <v>3</v>
      </c>
      <c r="M18">
        <v>7</v>
      </c>
      <c r="N18">
        <v>2</v>
      </c>
      <c r="O18">
        <v>1</v>
      </c>
      <c r="P18">
        <v>4</v>
      </c>
      <c r="Q18">
        <v>6</v>
      </c>
      <c r="R18">
        <v>2</v>
      </c>
      <c r="S18">
        <v>7</v>
      </c>
      <c r="T18">
        <v>7</v>
      </c>
      <c r="U18">
        <v>7</v>
      </c>
      <c r="V18">
        <v>2</v>
      </c>
      <c r="W18">
        <v>7</v>
      </c>
      <c r="X18">
        <v>1</v>
      </c>
      <c r="Y18">
        <v>5</v>
      </c>
      <c r="Z18">
        <v>3</v>
      </c>
      <c r="AA18">
        <v>6</v>
      </c>
      <c r="AB18">
        <v>1</v>
      </c>
      <c r="AC18">
        <v>5</v>
      </c>
      <c r="AD18">
        <v>7</v>
      </c>
      <c r="AE18">
        <v>5</v>
      </c>
      <c r="AF18">
        <v>7</v>
      </c>
      <c r="AG18">
        <v>6</v>
      </c>
      <c r="AH18">
        <v>7</v>
      </c>
      <c r="AI18">
        <v>7</v>
      </c>
      <c r="AJ18">
        <v>1</v>
      </c>
      <c r="AK18">
        <v>6</v>
      </c>
      <c r="AL18">
        <v>2</v>
      </c>
      <c r="AM18">
        <v>7</v>
      </c>
      <c r="AN18" t="s">
        <v>101</v>
      </c>
      <c r="AO18" t="s">
        <v>200</v>
      </c>
      <c r="AP18" t="s">
        <v>122</v>
      </c>
      <c r="AQ18" t="s">
        <v>55</v>
      </c>
      <c r="AR18" t="s">
        <v>73</v>
      </c>
      <c r="AS18" t="s">
        <v>201</v>
      </c>
      <c r="AT18" t="s">
        <v>94</v>
      </c>
      <c r="AU18">
        <v>18</v>
      </c>
      <c r="AV18" t="s">
        <v>115</v>
      </c>
      <c r="AW18" t="s">
        <v>202</v>
      </c>
      <c r="AX18" t="s">
        <v>199</v>
      </c>
      <c r="AY18" t="s">
        <v>199</v>
      </c>
      <c r="BC18" s="7">
        <f t="shared" si="0"/>
        <v>46</v>
      </c>
      <c r="BD18">
        <f t="shared" si="1"/>
        <v>47</v>
      </c>
      <c r="BE18">
        <f t="shared" si="2"/>
        <v>24</v>
      </c>
      <c r="BF18">
        <f t="shared" si="3"/>
        <v>34</v>
      </c>
      <c r="BG18">
        <f t="shared" si="4"/>
        <v>35</v>
      </c>
      <c r="BH18">
        <f t="shared" si="5"/>
        <v>82</v>
      </c>
    </row>
    <row r="19" spans="1:60">
      <c r="A19">
        <v>57</v>
      </c>
      <c r="B19">
        <v>6</v>
      </c>
      <c r="C19">
        <v>4</v>
      </c>
      <c r="D19">
        <v>5</v>
      </c>
      <c r="E19">
        <v>5</v>
      </c>
      <c r="F19">
        <v>6</v>
      </c>
      <c r="G19">
        <v>5</v>
      </c>
      <c r="H19">
        <v>7</v>
      </c>
      <c r="I19">
        <v>7</v>
      </c>
      <c r="J19">
        <v>1</v>
      </c>
      <c r="K19">
        <v>6</v>
      </c>
      <c r="L19">
        <v>4</v>
      </c>
      <c r="M19">
        <v>7</v>
      </c>
      <c r="N19">
        <v>3</v>
      </c>
      <c r="O19">
        <v>1</v>
      </c>
      <c r="P19">
        <v>7</v>
      </c>
      <c r="Q19">
        <v>7</v>
      </c>
      <c r="R19">
        <v>2</v>
      </c>
      <c r="S19">
        <v>4</v>
      </c>
      <c r="T19">
        <v>6</v>
      </c>
      <c r="U19">
        <v>7</v>
      </c>
      <c r="V19">
        <v>3</v>
      </c>
      <c r="W19">
        <v>6</v>
      </c>
      <c r="X19">
        <v>3</v>
      </c>
      <c r="Y19">
        <v>7</v>
      </c>
      <c r="Z19">
        <v>3</v>
      </c>
      <c r="AA19">
        <v>7</v>
      </c>
      <c r="AB19">
        <v>1</v>
      </c>
      <c r="AC19">
        <v>7</v>
      </c>
      <c r="AD19">
        <v>4</v>
      </c>
      <c r="AE19">
        <v>2</v>
      </c>
      <c r="AF19">
        <v>7</v>
      </c>
      <c r="AG19">
        <v>7</v>
      </c>
      <c r="AH19">
        <v>7</v>
      </c>
      <c r="AI19">
        <v>7</v>
      </c>
      <c r="AJ19">
        <v>1</v>
      </c>
      <c r="AK19">
        <v>7</v>
      </c>
      <c r="AL19">
        <v>1</v>
      </c>
      <c r="AM19">
        <v>7</v>
      </c>
      <c r="AN19" t="s">
        <v>71</v>
      </c>
      <c r="AO19" t="s">
        <v>203</v>
      </c>
      <c r="AP19" t="s">
        <v>120</v>
      </c>
      <c r="AQ19" t="s">
        <v>131</v>
      </c>
      <c r="AR19" t="s">
        <v>73</v>
      </c>
      <c r="AS19" t="s">
        <v>100</v>
      </c>
      <c r="AT19" t="s">
        <v>204</v>
      </c>
      <c r="AU19">
        <v>19</v>
      </c>
      <c r="AV19" t="s">
        <v>205</v>
      </c>
      <c r="AW19" t="s">
        <v>206</v>
      </c>
      <c r="AX19" t="s">
        <v>152</v>
      </c>
      <c r="AY19" t="s">
        <v>82</v>
      </c>
      <c r="BC19" s="7">
        <f t="shared" si="0"/>
        <v>56</v>
      </c>
      <c r="BD19">
        <f t="shared" si="1"/>
        <v>45</v>
      </c>
      <c r="BE19">
        <f t="shared" si="2"/>
        <v>25</v>
      </c>
      <c r="BF19">
        <f t="shared" si="3"/>
        <v>32</v>
      </c>
      <c r="BG19">
        <f t="shared" si="4"/>
        <v>29</v>
      </c>
      <c r="BH19">
        <f t="shared" si="5"/>
        <v>85</v>
      </c>
    </row>
    <row r="20" spans="1:60">
      <c r="A20">
        <v>58</v>
      </c>
      <c r="B20">
        <v>7</v>
      </c>
      <c r="C20">
        <v>2</v>
      </c>
      <c r="D20">
        <v>2</v>
      </c>
      <c r="E20">
        <v>2</v>
      </c>
      <c r="F20">
        <v>4</v>
      </c>
      <c r="G20">
        <v>6</v>
      </c>
      <c r="H20">
        <v>7</v>
      </c>
      <c r="I20">
        <v>5</v>
      </c>
      <c r="J20">
        <v>1</v>
      </c>
      <c r="K20">
        <v>3</v>
      </c>
      <c r="L20">
        <v>2</v>
      </c>
      <c r="M20">
        <v>5</v>
      </c>
      <c r="N20">
        <v>3</v>
      </c>
      <c r="O20">
        <v>2</v>
      </c>
      <c r="P20">
        <v>6</v>
      </c>
      <c r="Q20">
        <v>7</v>
      </c>
      <c r="R20">
        <v>3</v>
      </c>
      <c r="S20">
        <v>5</v>
      </c>
      <c r="T20">
        <v>4</v>
      </c>
      <c r="U20">
        <v>6</v>
      </c>
      <c r="V20">
        <v>3</v>
      </c>
      <c r="W20">
        <v>4</v>
      </c>
      <c r="X20">
        <v>3</v>
      </c>
      <c r="Y20">
        <v>7</v>
      </c>
      <c r="Z20">
        <v>6</v>
      </c>
      <c r="AA20">
        <v>4</v>
      </c>
      <c r="AB20">
        <v>1</v>
      </c>
      <c r="AC20">
        <v>4</v>
      </c>
      <c r="AD20">
        <v>4</v>
      </c>
      <c r="AE20">
        <v>2</v>
      </c>
      <c r="AF20">
        <v>7</v>
      </c>
      <c r="AG20">
        <v>3</v>
      </c>
      <c r="AH20">
        <v>7</v>
      </c>
      <c r="AI20">
        <v>7</v>
      </c>
      <c r="AJ20">
        <v>4</v>
      </c>
      <c r="AK20">
        <v>4</v>
      </c>
      <c r="AL20">
        <v>2</v>
      </c>
      <c r="AM20">
        <v>3</v>
      </c>
      <c r="AN20" t="s">
        <v>66</v>
      </c>
      <c r="AO20" t="s">
        <v>207</v>
      </c>
      <c r="AP20" t="s">
        <v>122</v>
      </c>
      <c r="AQ20" t="s">
        <v>55</v>
      </c>
      <c r="AR20" t="s">
        <v>73</v>
      </c>
      <c r="AS20" t="s">
        <v>77</v>
      </c>
      <c r="AT20" t="s">
        <v>58</v>
      </c>
      <c r="AU20">
        <v>21</v>
      </c>
      <c r="AV20" t="s">
        <v>64</v>
      </c>
      <c r="AW20" t="s">
        <v>165</v>
      </c>
      <c r="AX20" t="s">
        <v>152</v>
      </c>
      <c r="AY20" t="s">
        <v>61</v>
      </c>
      <c r="BC20" s="7">
        <f t="shared" si="0"/>
        <v>44</v>
      </c>
      <c r="BD20">
        <f t="shared" si="1"/>
        <v>36</v>
      </c>
      <c r="BE20">
        <f t="shared" si="2"/>
        <v>23</v>
      </c>
      <c r="BF20">
        <f t="shared" si="3"/>
        <v>27</v>
      </c>
      <c r="BG20">
        <f t="shared" si="4"/>
        <v>27</v>
      </c>
      <c r="BH20">
        <f t="shared" si="5"/>
        <v>74</v>
      </c>
    </row>
    <row r="21" spans="1:60">
      <c r="A21">
        <v>59</v>
      </c>
      <c r="B21">
        <v>7</v>
      </c>
      <c r="C21">
        <v>7</v>
      </c>
      <c r="D21">
        <v>5</v>
      </c>
      <c r="E21">
        <v>7</v>
      </c>
      <c r="F21">
        <v>7</v>
      </c>
      <c r="G21">
        <v>6</v>
      </c>
      <c r="H21">
        <v>7</v>
      </c>
      <c r="I21">
        <v>7</v>
      </c>
      <c r="J21">
        <v>1</v>
      </c>
      <c r="K21">
        <v>7</v>
      </c>
      <c r="L21">
        <v>1</v>
      </c>
      <c r="M21">
        <v>7</v>
      </c>
      <c r="N21">
        <v>2</v>
      </c>
      <c r="O21">
        <v>1</v>
      </c>
      <c r="P21">
        <v>7</v>
      </c>
      <c r="Q21">
        <v>6</v>
      </c>
      <c r="R21">
        <v>6</v>
      </c>
      <c r="S21">
        <v>7</v>
      </c>
      <c r="T21">
        <v>7</v>
      </c>
      <c r="U21">
        <v>7</v>
      </c>
      <c r="V21">
        <v>1</v>
      </c>
      <c r="W21">
        <v>7</v>
      </c>
      <c r="X21">
        <v>1</v>
      </c>
      <c r="Y21">
        <v>7</v>
      </c>
      <c r="Z21">
        <v>1</v>
      </c>
      <c r="AA21">
        <v>6</v>
      </c>
      <c r="AB21">
        <v>1</v>
      </c>
      <c r="AC21">
        <v>6</v>
      </c>
      <c r="AD21">
        <v>6</v>
      </c>
      <c r="AE21">
        <v>1</v>
      </c>
      <c r="AF21">
        <v>7</v>
      </c>
      <c r="AG21">
        <v>6</v>
      </c>
      <c r="AH21">
        <v>6</v>
      </c>
      <c r="AI21">
        <v>7</v>
      </c>
      <c r="AJ21">
        <v>2</v>
      </c>
      <c r="AK21">
        <v>2</v>
      </c>
      <c r="AL21">
        <v>2</v>
      </c>
      <c r="AM21">
        <v>7</v>
      </c>
      <c r="AN21" t="s">
        <v>208</v>
      </c>
      <c r="AO21" t="s">
        <v>209</v>
      </c>
      <c r="AP21" t="s">
        <v>122</v>
      </c>
      <c r="AQ21" t="s">
        <v>55</v>
      </c>
      <c r="AR21" t="s">
        <v>97</v>
      </c>
      <c r="AS21" t="s">
        <v>210</v>
      </c>
      <c r="AT21" t="s">
        <v>58</v>
      </c>
      <c r="AU21">
        <v>18</v>
      </c>
      <c r="AV21" t="s">
        <v>59</v>
      </c>
      <c r="AW21" t="s">
        <v>211</v>
      </c>
      <c r="AX21" t="s">
        <v>61</v>
      </c>
      <c r="AY21" t="s">
        <v>177</v>
      </c>
      <c r="BC21" s="7">
        <f t="shared" si="0"/>
        <v>54</v>
      </c>
      <c r="BD21">
        <f t="shared" si="1"/>
        <v>44</v>
      </c>
      <c r="BE21">
        <f t="shared" si="2"/>
        <v>20</v>
      </c>
      <c r="BF21">
        <f t="shared" si="3"/>
        <v>35</v>
      </c>
      <c r="BG21">
        <f t="shared" si="4"/>
        <v>35</v>
      </c>
      <c r="BH21">
        <f t="shared" si="5"/>
        <v>91</v>
      </c>
    </row>
    <row r="22" spans="1:60">
      <c r="A22">
        <v>60</v>
      </c>
      <c r="B22">
        <v>6</v>
      </c>
      <c r="C22">
        <v>4</v>
      </c>
      <c r="D22">
        <v>3</v>
      </c>
      <c r="E22">
        <v>1</v>
      </c>
      <c r="F22">
        <v>5</v>
      </c>
      <c r="G22">
        <v>5</v>
      </c>
      <c r="H22">
        <v>6</v>
      </c>
      <c r="I22">
        <v>4</v>
      </c>
      <c r="J22">
        <v>4</v>
      </c>
      <c r="K22">
        <v>5</v>
      </c>
      <c r="L22">
        <v>2</v>
      </c>
      <c r="M22">
        <v>5</v>
      </c>
      <c r="N22">
        <v>3</v>
      </c>
      <c r="O22">
        <v>3</v>
      </c>
      <c r="P22">
        <v>5</v>
      </c>
      <c r="Q22">
        <v>6</v>
      </c>
      <c r="R22">
        <v>5</v>
      </c>
      <c r="S22">
        <v>5</v>
      </c>
      <c r="T22">
        <v>5</v>
      </c>
      <c r="U22">
        <v>5</v>
      </c>
      <c r="V22">
        <v>3</v>
      </c>
      <c r="W22">
        <v>5</v>
      </c>
      <c r="X22">
        <v>3</v>
      </c>
      <c r="Y22">
        <v>5</v>
      </c>
      <c r="Z22">
        <v>4</v>
      </c>
      <c r="AA22">
        <v>5</v>
      </c>
      <c r="AB22">
        <v>1</v>
      </c>
      <c r="AC22">
        <v>4</v>
      </c>
      <c r="AD22">
        <v>5</v>
      </c>
      <c r="AE22">
        <v>3</v>
      </c>
      <c r="AF22">
        <v>5</v>
      </c>
      <c r="AG22">
        <v>6</v>
      </c>
      <c r="AH22">
        <v>6</v>
      </c>
      <c r="AI22">
        <v>5</v>
      </c>
      <c r="AJ22">
        <v>5</v>
      </c>
      <c r="AK22">
        <v>6</v>
      </c>
      <c r="AL22">
        <v>1</v>
      </c>
      <c r="AM22">
        <v>3</v>
      </c>
      <c r="AN22" t="s">
        <v>212</v>
      </c>
      <c r="AO22" t="s">
        <v>213</v>
      </c>
      <c r="AP22" t="s">
        <v>120</v>
      </c>
      <c r="AQ22" t="s">
        <v>55</v>
      </c>
      <c r="AR22" t="s">
        <v>56</v>
      </c>
      <c r="AS22" t="s">
        <v>57</v>
      </c>
      <c r="AT22" t="s">
        <v>63</v>
      </c>
      <c r="AU22">
        <v>18</v>
      </c>
      <c r="AV22" t="s">
        <v>64</v>
      </c>
      <c r="AW22" t="s">
        <v>60</v>
      </c>
      <c r="AX22" t="s">
        <v>61</v>
      </c>
      <c r="AY22" t="s">
        <v>61</v>
      </c>
      <c r="BC22" s="7">
        <f t="shared" si="0"/>
        <v>38</v>
      </c>
      <c r="BD22">
        <f t="shared" si="1"/>
        <v>38</v>
      </c>
      <c r="BE22">
        <f t="shared" si="2"/>
        <v>28</v>
      </c>
      <c r="BF22">
        <f t="shared" si="3"/>
        <v>29</v>
      </c>
      <c r="BG22">
        <f t="shared" si="4"/>
        <v>29</v>
      </c>
      <c r="BH22">
        <f t="shared" si="5"/>
        <v>75</v>
      </c>
    </row>
    <row r="23" spans="1:60">
      <c r="A23">
        <v>61</v>
      </c>
      <c r="B23">
        <v>7</v>
      </c>
      <c r="C23">
        <v>7</v>
      </c>
      <c r="D23">
        <v>7</v>
      </c>
      <c r="E23">
        <v>6</v>
      </c>
      <c r="F23">
        <v>7</v>
      </c>
      <c r="G23">
        <v>6</v>
      </c>
      <c r="H23">
        <v>7</v>
      </c>
      <c r="I23">
        <v>7</v>
      </c>
      <c r="J23">
        <v>7</v>
      </c>
      <c r="K23">
        <v>7</v>
      </c>
      <c r="L23">
        <v>2</v>
      </c>
      <c r="M23">
        <v>6</v>
      </c>
      <c r="N23">
        <v>3</v>
      </c>
      <c r="O23">
        <v>1</v>
      </c>
      <c r="P23">
        <v>7</v>
      </c>
      <c r="Q23">
        <v>7</v>
      </c>
      <c r="R23">
        <v>2</v>
      </c>
      <c r="S23">
        <v>7</v>
      </c>
      <c r="T23">
        <v>7</v>
      </c>
      <c r="U23">
        <v>7</v>
      </c>
      <c r="V23">
        <v>2</v>
      </c>
      <c r="W23">
        <v>7</v>
      </c>
      <c r="X23">
        <v>1</v>
      </c>
      <c r="Y23">
        <v>7</v>
      </c>
      <c r="Z23">
        <v>7</v>
      </c>
      <c r="AA23">
        <v>6</v>
      </c>
      <c r="AB23">
        <v>1</v>
      </c>
      <c r="AC23">
        <v>6</v>
      </c>
      <c r="AD23">
        <v>7</v>
      </c>
      <c r="AE23">
        <v>7</v>
      </c>
      <c r="AF23">
        <v>7</v>
      </c>
      <c r="AG23">
        <v>7</v>
      </c>
      <c r="AH23">
        <v>5</v>
      </c>
      <c r="AI23">
        <v>7</v>
      </c>
      <c r="AJ23">
        <v>2</v>
      </c>
      <c r="AK23">
        <v>7</v>
      </c>
      <c r="AL23">
        <v>3</v>
      </c>
      <c r="AM23">
        <v>4</v>
      </c>
      <c r="AN23" t="s">
        <v>144</v>
      </c>
      <c r="AO23" t="s">
        <v>160</v>
      </c>
      <c r="AP23" t="s">
        <v>138</v>
      </c>
      <c r="AQ23" t="s">
        <v>55</v>
      </c>
      <c r="AR23" t="s">
        <v>73</v>
      </c>
      <c r="AS23" t="s">
        <v>57</v>
      </c>
      <c r="AT23" t="s">
        <v>63</v>
      </c>
      <c r="AU23">
        <v>18</v>
      </c>
      <c r="AV23" t="s">
        <v>163</v>
      </c>
      <c r="AW23" t="s">
        <v>117</v>
      </c>
      <c r="AX23" t="s">
        <v>117</v>
      </c>
      <c r="AY23" t="s">
        <v>117</v>
      </c>
      <c r="BC23" s="7">
        <f t="shared" si="0"/>
        <v>54</v>
      </c>
      <c r="BD23">
        <f t="shared" si="1"/>
        <v>45</v>
      </c>
      <c r="BE23">
        <f t="shared" si="2"/>
        <v>26</v>
      </c>
      <c r="BF23">
        <f t="shared" si="3"/>
        <v>42</v>
      </c>
      <c r="BG23">
        <f t="shared" si="4"/>
        <v>43</v>
      </c>
      <c r="BH23">
        <f t="shared" si="5"/>
        <v>95</v>
      </c>
    </row>
    <row r="24" spans="1:60">
      <c r="AJ24" s="14" t="s">
        <v>220</v>
      </c>
    </row>
    <row r="25" spans="1:60">
      <c r="AJ25">
        <f>AVERAGE(AJ3:AJ23)</f>
        <v>3.6190476190476191</v>
      </c>
      <c r="AK25">
        <f>AVERAGE(AK3:AK23)</f>
        <v>5.8095238095238093</v>
      </c>
      <c r="AU25">
        <f>AVERAGE(AU3:AU23)</f>
        <v>18.285714285714285</v>
      </c>
    </row>
    <row r="26" spans="1:60">
      <c r="AU26">
        <f>STDEV(AU3:AU23)</f>
        <v>0.90237781127735739</v>
      </c>
      <c r="BB26" t="s">
        <v>111</v>
      </c>
      <c r="BC26" s="9">
        <f>AVERAGE(BC3:BC23)</f>
        <v>46.952380952380949</v>
      </c>
      <c r="BD26" s="9">
        <f t="shared" ref="BD26:BG26" si="6">AVERAGE(BD3:BD23)</f>
        <v>41.904761904761905</v>
      </c>
      <c r="BE26" s="9">
        <f>AVERAGE(BE3:BE23)</f>
        <v>27.428571428571427</v>
      </c>
      <c r="BF26" s="9">
        <f t="shared" si="6"/>
        <v>31.61904761904762</v>
      </c>
      <c r="BG26" s="9">
        <f t="shared" si="6"/>
        <v>33.047619047619051</v>
      </c>
      <c r="BH26" s="9">
        <f>AVERAGE(BH3:BH23)</f>
        <v>82.80952380952381</v>
      </c>
    </row>
    <row r="27" spans="1:60">
      <c r="AP27" t="s">
        <v>162</v>
      </c>
      <c r="BB27" t="s">
        <v>110</v>
      </c>
      <c r="BC27" s="4">
        <f>STDEV(BC3:BC23)</f>
        <v>5.6078176724657407</v>
      </c>
      <c r="BD27" s="4">
        <f t="shared" ref="BD27:BH27" si="7">STDEV(BD3:BD23)</f>
        <v>4.2178757912575131</v>
      </c>
      <c r="BE27" s="4">
        <f t="shared" si="7"/>
        <v>3.6547425158474356</v>
      </c>
      <c r="BF27" s="4">
        <f t="shared" si="7"/>
        <v>4.2127923100503164</v>
      </c>
      <c r="BG27" s="4">
        <f t="shared" si="7"/>
        <v>3.8272207994338507</v>
      </c>
      <c r="BH27" s="4">
        <f t="shared" si="7"/>
        <v>5.8362577703443463</v>
      </c>
    </row>
    <row r="29" spans="1:60">
      <c r="AV29" t="s">
        <v>214</v>
      </c>
    </row>
    <row r="30" spans="1:60">
      <c r="AV30" t="s">
        <v>215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"/>
  <sheetViews>
    <sheetView tabSelected="1" topLeftCell="AF1" workbookViewId="0">
      <selection activeCell="AJ22" sqref="AJ22"/>
    </sheetView>
  </sheetViews>
  <sheetFormatPr baseColWidth="10" defaultRowHeight="15" x14ac:dyDescent="0"/>
  <sheetData>
    <row r="1" spans="1:60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105</v>
      </c>
      <c r="AO1" s="2"/>
      <c r="AP1" s="2" t="s">
        <v>149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106</v>
      </c>
      <c r="AZ1" s="3" t="s">
        <v>47</v>
      </c>
      <c r="BA1" s="3"/>
      <c r="BB1" s="1"/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</row>
    <row r="3" spans="1:60">
      <c r="A3" s="6">
        <v>21</v>
      </c>
      <c r="B3">
        <v>5</v>
      </c>
      <c r="C3">
        <v>7</v>
      </c>
      <c r="D3">
        <v>3</v>
      </c>
      <c r="E3">
        <v>6</v>
      </c>
      <c r="F3">
        <v>7</v>
      </c>
      <c r="G3">
        <v>6</v>
      </c>
      <c r="H3">
        <v>7</v>
      </c>
      <c r="I3">
        <v>6</v>
      </c>
      <c r="J3">
        <v>1</v>
      </c>
      <c r="K3">
        <v>6</v>
      </c>
      <c r="L3">
        <v>2</v>
      </c>
      <c r="M3">
        <v>7</v>
      </c>
      <c r="N3">
        <v>2</v>
      </c>
      <c r="O3">
        <v>1</v>
      </c>
      <c r="P3">
        <v>6</v>
      </c>
      <c r="Q3">
        <v>7</v>
      </c>
      <c r="R3">
        <v>3</v>
      </c>
      <c r="S3">
        <v>5</v>
      </c>
      <c r="T3">
        <v>5</v>
      </c>
      <c r="U3">
        <v>6</v>
      </c>
      <c r="V3">
        <v>6</v>
      </c>
      <c r="W3">
        <v>7</v>
      </c>
      <c r="X3">
        <v>2</v>
      </c>
      <c r="Y3">
        <v>4</v>
      </c>
      <c r="Z3">
        <v>6</v>
      </c>
      <c r="AA3">
        <v>6</v>
      </c>
      <c r="AB3">
        <v>2</v>
      </c>
      <c r="AC3">
        <v>3</v>
      </c>
      <c r="AD3">
        <v>5</v>
      </c>
      <c r="AE3">
        <v>3</v>
      </c>
      <c r="AF3">
        <v>7</v>
      </c>
      <c r="AG3">
        <v>7</v>
      </c>
      <c r="AH3" s="7">
        <v>5</v>
      </c>
      <c r="AI3" s="7">
        <v>7</v>
      </c>
      <c r="AJ3" s="7">
        <v>4</v>
      </c>
      <c r="AK3" s="7">
        <v>5</v>
      </c>
      <c r="AL3" s="7">
        <v>3</v>
      </c>
      <c r="AM3" s="7">
        <v>4</v>
      </c>
      <c r="AN3" t="s">
        <v>76</v>
      </c>
      <c r="AO3" t="s">
        <v>119</v>
      </c>
      <c r="AP3" t="s">
        <v>120</v>
      </c>
      <c r="AQ3" t="s">
        <v>55</v>
      </c>
      <c r="AR3" t="s">
        <v>73</v>
      </c>
      <c r="AS3" t="s">
        <v>84</v>
      </c>
      <c r="AT3" t="s">
        <v>58</v>
      </c>
      <c r="AU3">
        <v>20</v>
      </c>
      <c r="AV3" t="s">
        <v>64</v>
      </c>
      <c r="AW3" t="s">
        <v>112</v>
      </c>
      <c r="AX3" t="s">
        <v>61</v>
      </c>
      <c r="AY3" t="s">
        <v>61</v>
      </c>
      <c r="BC3" s="7">
        <f>SUM(V3,D3,AI3,AC3,AM3,P3,B3,I3,Y3)</f>
        <v>44</v>
      </c>
      <c r="BD3">
        <f>SUM(S3,W3,L3,N3,G3,AA3,X3,M3,F3)</f>
        <v>44</v>
      </c>
      <c r="BE3">
        <f>SUM(AG3,AL3,O3,AH3,AJ3,AK3,AB3)</f>
        <v>27</v>
      </c>
      <c r="BF3">
        <f>SUM(T3,U3,Q3,C3,AF3,J3)</f>
        <v>33</v>
      </c>
      <c r="BG3">
        <f>SUM(AD3,K3,R3,H3,Z3,AE3,E3)</f>
        <v>36</v>
      </c>
      <c r="BH3">
        <f>SUM(AB3,AG3,O3,H3,AH3,K3,B3,Y3,Z3,X3,AD3,AL3,E3,P3,T3,R3,M3,D3)</f>
        <v>83</v>
      </c>
    </row>
    <row r="4" spans="1:60">
      <c r="A4" s="6">
        <v>22</v>
      </c>
      <c r="B4">
        <v>7</v>
      </c>
      <c r="C4">
        <v>7</v>
      </c>
      <c r="D4">
        <v>5</v>
      </c>
      <c r="E4">
        <v>3</v>
      </c>
      <c r="F4">
        <v>7</v>
      </c>
      <c r="G4">
        <v>7</v>
      </c>
      <c r="H4">
        <v>7</v>
      </c>
      <c r="I4">
        <v>7</v>
      </c>
      <c r="J4">
        <v>1</v>
      </c>
      <c r="K4">
        <v>7</v>
      </c>
      <c r="L4">
        <v>2</v>
      </c>
      <c r="M4">
        <v>6</v>
      </c>
      <c r="N4">
        <v>1</v>
      </c>
      <c r="O4">
        <v>1</v>
      </c>
      <c r="P4">
        <v>7</v>
      </c>
      <c r="Q4">
        <v>7</v>
      </c>
      <c r="R4">
        <v>2</v>
      </c>
      <c r="S4">
        <v>6</v>
      </c>
      <c r="T4">
        <v>6</v>
      </c>
      <c r="U4">
        <v>7</v>
      </c>
      <c r="V4">
        <v>3</v>
      </c>
      <c r="W4">
        <v>5</v>
      </c>
      <c r="X4">
        <v>2</v>
      </c>
      <c r="Y4">
        <v>7</v>
      </c>
      <c r="Z4">
        <v>6</v>
      </c>
      <c r="AA4">
        <v>7</v>
      </c>
      <c r="AB4">
        <v>1</v>
      </c>
      <c r="AC4">
        <v>7</v>
      </c>
      <c r="AD4">
        <v>7</v>
      </c>
      <c r="AE4">
        <v>6</v>
      </c>
      <c r="AF4">
        <v>7</v>
      </c>
      <c r="AG4">
        <v>7</v>
      </c>
      <c r="AH4" s="7">
        <v>6</v>
      </c>
      <c r="AI4" s="7">
        <v>7</v>
      </c>
      <c r="AJ4" s="7">
        <v>6</v>
      </c>
      <c r="AK4" s="7">
        <v>7</v>
      </c>
      <c r="AL4" s="7">
        <v>4</v>
      </c>
      <c r="AM4" s="7">
        <v>3</v>
      </c>
      <c r="AN4" t="s">
        <v>66</v>
      </c>
      <c r="AO4" t="s">
        <v>121</v>
      </c>
      <c r="AP4" t="s">
        <v>122</v>
      </c>
      <c r="AQ4" t="s">
        <v>55</v>
      </c>
      <c r="AR4" t="s">
        <v>56</v>
      </c>
      <c r="AS4" t="s">
        <v>57</v>
      </c>
      <c r="AT4" t="s">
        <v>63</v>
      </c>
      <c r="AU4">
        <v>21</v>
      </c>
      <c r="AV4" t="s">
        <v>59</v>
      </c>
      <c r="AW4" t="s">
        <v>113</v>
      </c>
      <c r="AX4" t="s">
        <v>61</v>
      </c>
      <c r="AY4" t="s">
        <v>61</v>
      </c>
      <c r="BC4" s="7">
        <f t="shared" ref="BC4:BC20" si="0">SUM(V4,D4,AI4,AC4,AM4,P4,B4,I4,Y4)</f>
        <v>53</v>
      </c>
      <c r="BD4">
        <f t="shared" ref="BD4:BD20" si="1">SUM(S4,W4,L4,N4,G4,AA4,X4,M4,F4)</f>
        <v>43</v>
      </c>
      <c r="BE4">
        <f t="shared" ref="BE4:BE20" si="2">SUM(AG4,AL4,O4,AH4,AJ4,AK4,AB4)</f>
        <v>32</v>
      </c>
      <c r="BF4">
        <f t="shared" ref="BF4:BF20" si="3">SUM(T4,U4,Q4,C4,AF4,J4)</f>
        <v>35</v>
      </c>
      <c r="BG4">
        <f t="shared" ref="BG4:BG20" si="4">SUM(AD4,K4,R4,H4,Z4,AE4,E4)</f>
        <v>38</v>
      </c>
      <c r="BH4">
        <f t="shared" ref="BH4:BH20" si="5">SUM(AB4,AG4,O4,H4,AH4,K4,B4,Y4,Z4,X4,AD4,AL4,E4,P4,T4,R4,M4,D4)</f>
        <v>91</v>
      </c>
    </row>
    <row r="5" spans="1:60">
      <c r="A5" s="6">
        <v>23</v>
      </c>
      <c r="B5">
        <v>5</v>
      </c>
      <c r="C5">
        <v>5</v>
      </c>
      <c r="D5">
        <v>4</v>
      </c>
      <c r="E5">
        <v>5</v>
      </c>
      <c r="F5">
        <v>5</v>
      </c>
      <c r="G5">
        <v>5</v>
      </c>
      <c r="H5">
        <v>5</v>
      </c>
      <c r="I5">
        <v>4</v>
      </c>
      <c r="J5">
        <v>3</v>
      </c>
      <c r="K5">
        <v>5</v>
      </c>
      <c r="L5">
        <v>3</v>
      </c>
      <c r="M5">
        <v>5</v>
      </c>
      <c r="N5">
        <v>3</v>
      </c>
      <c r="O5">
        <v>1</v>
      </c>
      <c r="P5">
        <v>5</v>
      </c>
      <c r="Q5">
        <v>6</v>
      </c>
      <c r="R5">
        <v>3</v>
      </c>
      <c r="S5">
        <v>6</v>
      </c>
      <c r="T5">
        <v>4</v>
      </c>
      <c r="U5">
        <v>4</v>
      </c>
      <c r="V5">
        <v>4</v>
      </c>
      <c r="W5">
        <v>5</v>
      </c>
      <c r="X5">
        <v>2</v>
      </c>
      <c r="Y5">
        <v>6</v>
      </c>
      <c r="Z5">
        <v>4</v>
      </c>
      <c r="AA5">
        <v>4</v>
      </c>
      <c r="AB5">
        <v>2</v>
      </c>
      <c r="AC5">
        <v>5</v>
      </c>
      <c r="AD5">
        <v>4</v>
      </c>
      <c r="AE5">
        <v>4</v>
      </c>
      <c r="AF5">
        <v>7</v>
      </c>
      <c r="AG5">
        <v>6</v>
      </c>
      <c r="AH5" s="7">
        <v>6</v>
      </c>
      <c r="AI5" s="7">
        <v>7</v>
      </c>
      <c r="AJ5" s="7">
        <v>4</v>
      </c>
      <c r="AK5" s="7">
        <v>6</v>
      </c>
      <c r="AL5" s="7">
        <v>7</v>
      </c>
      <c r="AM5" s="7">
        <v>3</v>
      </c>
      <c r="AN5" t="s">
        <v>66</v>
      </c>
      <c r="AO5" t="s">
        <v>123</v>
      </c>
      <c r="AP5" t="s">
        <v>122</v>
      </c>
      <c r="AQ5" t="s">
        <v>55</v>
      </c>
      <c r="AR5" t="s">
        <v>56</v>
      </c>
      <c r="AS5" t="s">
        <v>100</v>
      </c>
      <c r="AT5" t="s">
        <v>58</v>
      </c>
      <c r="AU5">
        <v>19</v>
      </c>
      <c r="AV5" t="s">
        <v>59</v>
      </c>
      <c r="AW5" t="s">
        <v>60</v>
      </c>
      <c r="AX5" t="s">
        <v>70</v>
      </c>
      <c r="AY5" t="s">
        <v>70</v>
      </c>
      <c r="BC5" s="7">
        <f t="shared" si="0"/>
        <v>43</v>
      </c>
      <c r="BD5">
        <f t="shared" si="1"/>
        <v>38</v>
      </c>
      <c r="BE5">
        <f t="shared" si="2"/>
        <v>32</v>
      </c>
      <c r="BF5">
        <f t="shared" si="3"/>
        <v>29</v>
      </c>
      <c r="BG5">
        <f t="shared" si="4"/>
        <v>30</v>
      </c>
      <c r="BH5">
        <f t="shared" si="5"/>
        <v>79</v>
      </c>
    </row>
    <row r="6" spans="1:60">
      <c r="A6" s="6">
        <v>24</v>
      </c>
      <c r="B6">
        <v>6</v>
      </c>
      <c r="C6">
        <v>5</v>
      </c>
      <c r="D6">
        <v>4</v>
      </c>
      <c r="E6">
        <v>5</v>
      </c>
      <c r="F6">
        <v>5</v>
      </c>
      <c r="G6">
        <v>4</v>
      </c>
      <c r="H6">
        <v>5</v>
      </c>
      <c r="I6">
        <v>5</v>
      </c>
      <c r="J6">
        <v>3</v>
      </c>
      <c r="K6">
        <v>5</v>
      </c>
      <c r="L6">
        <v>3</v>
      </c>
      <c r="M6">
        <v>5</v>
      </c>
      <c r="N6">
        <v>4</v>
      </c>
      <c r="O6">
        <v>3</v>
      </c>
      <c r="P6">
        <v>5</v>
      </c>
      <c r="Q6">
        <v>6</v>
      </c>
      <c r="R6">
        <v>5</v>
      </c>
      <c r="S6">
        <v>5</v>
      </c>
      <c r="T6">
        <v>4</v>
      </c>
      <c r="U6">
        <v>5</v>
      </c>
      <c r="V6">
        <v>4</v>
      </c>
      <c r="W6">
        <v>6</v>
      </c>
      <c r="X6">
        <v>4</v>
      </c>
      <c r="Y6">
        <v>5</v>
      </c>
      <c r="Z6">
        <v>6</v>
      </c>
      <c r="AA6">
        <v>3</v>
      </c>
      <c r="AB6">
        <v>2</v>
      </c>
      <c r="AC6">
        <v>4</v>
      </c>
      <c r="AD6">
        <v>4</v>
      </c>
      <c r="AE6">
        <v>4</v>
      </c>
      <c r="AF6">
        <v>6</v>
      </c>
      <c r="AG6">
        <v>6</v>
      </c>
      <c r="AH6" s="7">
        <v>6</v>
      </c>
      <c r="AI6" s="7">
        <v>5</v>
      </c>
      <c r="AJ6" s="7">
        <v>5</v>
      </c>
      <c r="AK6" s="7">
        <v>7</v>
      </c>
      <c r="AL6" s="7">
        <v>5</v>
      </c>
      <c r="AM6" s="7">
        <v>5</v>
      </c>
      <c r="AN6" t="s">
        <v>118</v>
      </c>
      <c r="AO6" t="s">
        <v>124</v>
      </c>
      <c r="AP6" t="s">
        <v>120</v>
      </c>
      <c r="AQ6" t="s">
        <v>55</v>
      </c>
      <c r="AR6" t="s">
        <v>56</v>
      </c>
      <c r="AS6" t="s">
        <v>57</v>
      </c>
      <c r="AT6" t="s">
        <v>63</v>
      </c>
      <c r="AU6">
        <v>19</v>
      </c>
      <c r="AV6" t="s">
        <v>64</v>
      </c>
      <c r="AW6" t="s">
        <v>60</v>
      </c>
      <c r="AX6" t="s">
        <v>69</v>
      </c>
      <c r="AY6" t="s">
        <v>69</v>
      </c>
      <c r="BC6" s="7">
        <f t="shared" si="0"/>
        <v>43</v>
      </c>
      <c r="BD6">
        <f t="shared" si="1"/>
        <v>39</v>
      </c>
      <c r="BE6">
        <f t="shared" si="2"/>
        <v>34</v>
      </c>
      <c r="BF6">
        <f t="shared" si="3"/>
        <v>29</v>
      </c>
      <c r="BG6">
        <f t="shared" si="4"/>
        <v>34</v>
      </c>
      <c r="BH6">
        <f t="shared" si="5"/>
        <v>85</v>
      </c>
    </row>
    <row r="7" spans="1:60">
      <c r="A7" s="6">
        <v>25</v>
      </c>
      <c r="B7">
        <v>6</v>
      </c>
      <c r="C7">
        <v>7</v>
      </c>
      <c r="D7">
        <v>4</v>
      </c>
      <c r="E7">
        <v>7</v>
      </c>
      <c r="F7">
        <v>7</v>
      </c>
      <c r="G7">
        <v>6</v>
      </c>
      <c r="H7">
        <v>7</v>
      </c>
      <c r="I7">
        <v>5</v>
      </c>
      <c r="J7">
        <v>2</v>
      </c>
      <c r="K7">
        <v>7</v>
      </c>
      <c r="L7">
        <v>2</v>
      </c>
      <c r="M7">
        <v>4</v>
      </c>
      <c r="N7">
        <v>2</v>
      </c>
      <c r="O7">
        <v>1</v>
      </c>
      <c r="P7">
        <v>6</v>
      </c>
      <c r="Q7">
        <v>5</v>
      </c>
      <c r="R7">
        <v>2</v>
      </c>
      <c r="S7">
        <v>6</v>
      </c>
      <c r="T7">
        <v>3</v>
      </c>
      <c r="U7">
        <v>5</v>
      </c>
      <c r="V7">
        <v>5</v>
      </c>
      <c r="W7">
        <v>6</v>
      </c>
      <c r="X7">
        <v>2</v>
      </c>
      <c r="Y7">
        <v>5</v>
      </c>
      <c r="Z7">
        <v>2</v>
      </c>
      <c r="AA7">
        <v>7</v>
      </c>
      <c r="AB7">
        <v>1</v>
      </c>
      <c r="AC7">
        <v>6</v>
      </c>
      <c r="AD7">
        <v>6</v>
      </c>
      <c r="AE7">
        <v>5</v>
      </c>
      <c r="AF7">
        <v>6</v>
      </c>
      <c r="AG7">
        <v>6</v>
      </c>
      <c r="AH7" s="7">
        <v>4</v>
      </c>
      <c r="AI7" s="7">
        <v>4</v>
      </c>
      <c r="AJ7" s="7">
        <v>6</v>
      </c>
      <c r="AK7" s="7">
        <v>7</v>
      </c>
      <c r="AL7" s="7">
        <v>2</v>
      </c>
      <c r="AM7" s="7">
        <v>5</v>
      </c>
      <c r="AN7" t="s">
        <v>76</v>
      </c>
      <c r="AO7" t="s">
        <v>125</v>
      </c>
      <c r="AP7" t="s">
        <v>122</v>
      </c>
      <c r="AQ7" t="s">
        <v>55</v>
      </c>
      <c r="AR7" t="s">
        <v>56</v>
      </c>
      <c r="AS7" t="s">
        <v>57</v>
      </c>
      <c r="AT7" t="s">
        <v>58</v>
      </c>
      <c r="AU7">
        <v>20</v>
      </c>
      <c r="AV7" t="s">
        <v>79</v>
      </c>
      <c r="AW7" t="s">
        <v>60</v>
      </c>
      <c r="AX7" t="s">
        <v>70</v>
      </c>
      <c r="AY7" t="s">
        <v>70</v>
      </c>
      <c r="BC7" s="7">
        <f t="shared" si="0"/>
        <v>46</v>
      </c>
      <c r="BD7">
        <f t="shared" si="1"/>
        <v>42</v>
      </c>
      <c r="BE7">
        <f t="shared" si="2"/>
        <v>27</v>
      </c>
      <c r="BF7">
        <f t="shared" si="3"/>
        <v>28</v>
      </c>
      <c r="BG7">
        <f t="shared" si="4"/>
        <v>36</v>
      </c>
      <c r="BH7">
        <f t="shared" si="5"/>
        <v>75</v>
      </c>
    </row>
    <row r="8" spans="1:60">
      <c r="A8" s="6">
        <v>26</v>
      </c>
      <c r="B8">
        <v>2</v>
      </c>
      <c r="C8">
        <v>5</v>
      </c>
      <c r="D8">
        <v>6</v>
      </c>
      <c r="E8">
        <v>2</v>
      </c>
      <c r="F8">
        <v>7</v>
      </c>
      <c r="G8">
        <v>7</v>
      </c>
      <c r="H8">
        <v>7</v>
      </c>
      <c r="I8">
        <v>6</v>
      </c>
      <c r="J8">
        <v>4</v>
      </c>
      <c r="K8">
        <v>7</v>
      </c>
      <c r="L8">
        <v>2</v>
      </c>
      <c r="M8">
        <v>7</v>
      </c>
      <c r="N8">
        <v>2</v>
      </c>
      <c r="O8">
        <v>1</v>
      </c>
      <c r="P8">
        <v>2</v>
      </c>
      <c r="Q8">
        <v>7</v>
      </c>
      <c r="R8">
        <v>2</v>
      </c>
      <c r="S8">
        <v>7</v>
      </c>
      <c r="T8">
        <v>5</v>
      </c>
      <c r="U8">
        <v>6</v>
      </c>
      <c r="V8">
        <v>2</v>
      </c>
      <c r="W8">
        <v>7</v>
      </c>
      <c r="X8">
        <v>2</v>
      </c>
      <c r="Y8">
        <v>4</v>
      </c>
      <c r="Z8">
        <v>6</v>
      </c>
      <c r="AA8">
        <v>6</v>
      </c>
      <c r="AB8">
        <v>2</v>
      </c>
      <c r="AC8">
        <v>5</v>
      </c>
      <c r="AD8">
        <v>7</v>
      </c>
      <c r="AE8">
        <v>6</v>
      </c>
      <c r="AF8">
        <v>6</v>
      </c>
      <c r="AG8">
        <v>7</v>
      </c>
      <c r="AH8" s="7">
        <v>6</v>
      </c>
      <c r="AI8" s="7">
        <v>4</v>
      </c>
      <c r="AJ8" s="7">
        <v>4</v>
      </c>
      <c r="AK8" s="7">
        <v>7</v>
      </c>
      <c r="AL8" s="7">
        <v>4</v>
      </c>
      <c r="AM8" s="7">
        <v>2</v>
      </c>
      <c r="AN8" t="s">
        <v>102</v>
      </c>
      <c r="AO8" t="s">
        <v>126</v>
      </c>
      <c r="AP8" t="s">
        <v>122</v>
      </c>
      <c r="AQ8" t="s">
        <v>114</v>
      </c>
      <c r="AR8" t="s">
        <v>56</v>
      </c>
      <c r="AS8" t="s">
        <v>57</v>
      </c>
      <c r="AT8" t="s">
        <v>58</v>
      </c>
      <c r="AU8">
        <v>19</v>
      </c>
      <c r="AV8" t="s">
        <v>115</v>
      </c>
      <c r="AW8" t="s">
        <v>116</v>
      </c>
      <c r="AX8" t="s">
        <v>117</v>
      </c>
      <c r="AY8" t="s">
        <v>117</v>
      </c>
      <c r="BC8" s="7">
        <f t="shared" si="0"/>
        <v>33</v>
      </c>
      <c r="BD8">
        <f t="shared" si="1"/>
        <v>47</v>
      </c>
      <c r="BE8">
        <f t="shared" si="2"/>
        <v>31</v>
      </c>
      <c r="BF8">
        <f t="shared" si="3"/>
        <v>33</v>
      </c>
      <c r="BG8">
        <f t="shared" si="4"/>
        <v>37</v>
      </c>
      <c r="BH8">
        <f t="shared" si="5"/>
        <v>79</v>
      </c>
    </row>
    <row r="9" spans="1:60">
      <c r="A9" s="6">
        <v>27</v>
      </c>
      <c r="B9">
        <v>7</v>
      </c>
      <c r="C9">
        <v>7</v>
      </c>
      <c r="D9">
        <v>6</v>
      </c>
      <c r="E9">
        <v>6</v>
      </c>
      <c r="F9">
        <v>5</v>
      </c>
      <c r="G9">
        <v>7</v>
      </c>
      <c r="H9">
        <v>7</v>
      </c>
      <c r="I9">
        <v>7</v>
      </c>
      <c r="J9">
        <v>2</v>
      </c>
      <c r="K9">
        <v>6</v>
      </c>
      <c r="L9">
        <v>2</v>
      </c>
      <c r="M9">
        <v>6</v>
      </c>
      <c r="N9">
        <v>2</v>
      </c>
      <c r="O9">
        <v>3</v>
      </c>
      <c r="P9">
        <v>7</v>
      </c>
      <c r="Q9">
        <v>7</v>
      </c>
      <c r="R9">
        <v>2</v>
      </c>
      <c r="S9">
        <v>7</v>
      </c>
      <c r="T9">
        <v>6</v>
      </c>
      <c r="U9">
        <v>7</v>
      </c>
      <c r="V9">
        <v>1</v>
      </c>
      <c r="W9">
        <v>7</v>
      </c>
      <c r="X9">
        <v>2</v>
      </c>
      <c r="Y9">
        <v>7</v>
      </c>
      <c r="Z9">
        <v>1</v>
      </c>
      <c r="AA9">
        <v>6</v>
      </c>
      <c r="AB9">
        <v>1</v>
      </c>
      <c r="AC9">
        <v>7</v>
      </c>
      <c r="AD9">
        <v>7</v>
      </c>
      <c r="AE9">
        <v>6</v>
      </c>
      <c r="AF9">
        <v>7</v>
      </c>
      <c r="AG9">
        <v>7</v>
      </c>
      <c r="AH9" s="7">
        <v>7</v>
      </c>
      <c r="AI9" s="7">
        <v>7</v>
      </c>
      <c r="AJ9" s="7">
        <v>5</v>
      </c>
      <c r="AK9" s="7">
        <v>7</v>
      </c>
      <c r="AL9" s="7">
        <v>7</v>
      </c>
      <c r="AM9" s="7">
        <v>7</v>
      </c>
      <c r="AN9" t="s">
        <v>127</v>
      </c>
      <c r="AO9" t="s">
        <v>128</v>
      </c>
      <c r="AP9" t="s">
        <v>120</v>
      </c>
      <c r="AQ9" t="s">
        <v>55</v>
      </c>
      <c r="AR9" t="s">
        <v>73</v>
      </c>
      <c r="AS9" t="s">
        <v>100</v>
      </c>
      <c r="AT9" t="s">
        <v>58</v>
      </c>
      <c r="AU9">
        <v>19</v>
      </c>
      <c r="AV9" t="s">
        <v>79</v>
      </c>
      <c r="AW9" t="s">
        <v>61</v>
      </c>
      <c r="AX9" t="s">
        <v>61</v>
      </c>
      <c r="AY9" t="s">
        <v>61</v>
      </c>
      <c r="BC9" s="7">
        <f t="shared" si="0"/>
        <v>56</v>
      </c>
      <c r="BD9">
        <f t="shared" si="1"/>
        <v>44</v>
      </c>
      <c r="BE9">
        <f t="shared" si="2"/>
        <v>37</v>
      </c>
      <c r="BF9">
        <f t="shared" si="3"/>
        <v>36</v>
      </c>
      <c r="BG9">
        <f t="shared" si="4"/>
        <v>35</v>
      </c>
      <c r="BH9">
        <f t="shared" si="5"/>
        <v>95</v>
      </c>
    </row>
    <row r="10" spans="1:60">
      <c r="A10" s="6">
        <v>28</v>
      </c>
      <c r="B10">
        <v>7</v>
      </c>
      <c r="C10">
        <v>7</v>
      </c>
      <c r="D10">
        <v>5</v>
      </c>
      <c r="E10">
        <v>5</v>
      </c>
      <c r="F10">
        <v>7</v>
      </c>
      <c r="G10">
        <v>6</v>
      </c>
      <c r="H10">
        <v>7</v>
      </c>
      <c r="I10">
        <v>6</v>
      </c>
      <c r="J10">
        <v>2</v>
      </c>
      <c r="K10">
        <v>7</v>
      </c>
      <c r="L10">
        <v>3</v>
      </c>
      <c r="M10">
        <v>5</v>
      </c>
      <c r="N10">
        <v>2</v>
      </c>
      <c r="O10">
        <v>2</v>
      </c>
      <c r="P10">
        <v>6</v>
      </c>
      <c r="Q10">
        <v>5</v>
      </c>
      <c r="R10">
        <v>2</v>
      </c>
      <c r="S10">
        <v>6</v>
      </c>
      <c r="T10">
        <v>5</v>
      </c>
      <c r="U10">
        <v>5</v>
      </c>
      <c r="V10">
        <v>4</v>
      </c>
      <c r="W10">
        <v>6</v>
      </c>
      <c r="X10">
        <v>3</v>
      </c>
      <c r="Y10">
        <v>7</v>
      </c>
      <c r="Z10">
        <v>3</v>
      </c>
      <c r="AA10">
        <v>5</v>
      </c>
      <c r="AB10">
        <v>1</v>
      </c>
      <c r="AC10">
        <v>5</v>
      </c>
      <c r="AD10">
        <v>5</v>
      </c>
      <c r="AE10">
        <v>3</v>
      </c>
      <c r="AF10">
        <v>6</v>
      </c>
      <c r="AG10">
        <v>7</v>
      </c>
      <c r="AH10" s="7">
        <v>4</v>
      </c>
      <c r="AI10" s="7">
        <v>6</v>
      </c>
      <c r="AJ10" s="7">
        <v>5</v>
      </c>
      <c r="AK10" s="7">
        <v>7</v>
      </c>
      <c r="AL10" s="7">
        <v>3</v>
      </c>
      <c r="AM10" s="7">
        <v>4</v>
      </c>
      <c r="AN10" t="s">
        <v>76</v>
      </c>
      <c r="AO10" t="s">
        <v>129</v>
      </c>
      <c r="AP10" t="s">
        <v>122</v>
      </c>
      <c r="AQ10" t="s">
        <v>55</v>
      </c>
      <c r="AR10" t="s">
        <v>56</v>
      </c>
      <c r="AS10" t="s">
        <v>57</v>
      </c>
      <c r="AT10" t="s">
        <v>63</v>
      </c>
      <c r="AU10">
        <v>19</v>
      </c>
      <c r="AV10" t="s">
        <v>79</v>
      </c>
      <c r="AW10" t="s">
        <v>60</v>
      </c>
      <c r="AX10" t="s">
        <v>61</v>
      </c>
      <c r="AY10" t="s">
        <v>61</v>
      </c>
      <c r="BC10" s="7">
        <f t="shared" si="0"/>
        <v>50</v>
      </c>
      <c r="BD10">
        <f t="shared" si="1"/>
        <v>43</v>
      </c>
      <c r="BE10">
        <f t="shared" si="2"/>
        <v>29</v>
      </c>
      <c r="BF10">
        <f t="shared" si="3"/>
        <v>30</v>
      </c>
      <c r="BG10">
        <f t="shared" si="4"/>
        <v>32</v>
      </c>
      <c r="BH10">
        <f t="shared" si="5"/>
        <v>84</v>
      </c>
    </row>
    <row r="11" spans="1:60">
      <c r="A11" s="6">
        <v>29</v>
      </c>
      <c r="B11">
        <v>7</v>
      </c>
      <c r="C11">
        <v>7</v>
      </c>
      <c r="D11">
        <v>4</v>
      </c>
      <c r="E11">
        <v>6</v>
      </c>
      <c r="F11">
        <v>7</v>
      </c>
      <c r="G11">
        <v>6</v>
      </c>
      <c r="H11">
        <v>7</v>
      </c>
      <c r="I11">
        <v>5</v>
      </c>
      <c r="J11">
        <v>1</v>
      </c>
      <c r="K11">
        <v>7</v>
      </c>
      <c r="L11">
        <v>2</v>
      </c>
      <c r="M11">
        <v>7</v>
      </c>
      <c r="N11">
        <v>1</v>
      </c>
      <c r="O11">
        <v>1</v>
      </c>
      <c r="P11">
        <v>7</v>
      </c>
      <c r="Q11">
        <v>7</v>
      </c>
      <c r="R11">
        <v>4</v>
      </c>
      <c r="S11">
        <v>7</v>
      </c>
      <c r="T11">
        <v>4</v>
      </c>
      <c r="U11">
        <v>7</v>
      </c>
      <c r="V11">
        <v>1</v>
      </c>
      <c r="W11">
        <v>6</v>
      </c>
      <c r="X11">
        <v>2</v>
      </c>
      <c r="Y11">
        <v>7</v>
      </c>
      <c r="Z11">
        <v>1</v>
      </c>
      <c r="AA11">
        <v>7</v>
      </c>
      <c r="AB11">
        <v>1</v>
      </c>
      <c r="AC11">
        <v>6</v>
      </c>
      <c r="AD11">
        <v>7</v>
      </c>
      <c r="AE11">
        <v>3</v>
      </c>
      <c r="AF11">
        <v>7</v>
      </c>
      <c r="AG11">
        <v>6</v>
      </c>
      <c r="AH11" s="7">
        <v>4</v>
      </c>
      <c r="AI11" s="7">
        <v>7</v>
      </c>
      <c r="AJ11" s="7">
        <v>6</v>
      </c>
      <c r="AK11" s="7">
        <v>7</v>
      </c>
      <c r="AL11" s="7">
        <v>3</v>
      </c>
      <c r="AM11" s="7">
        <v>4</v>
      </c>
      <c r="AN11" t="s">
        <v>76</v>
      </c>
      <c r="AO11" t="s">
        <v>130</v>
      </c>
      <c r="AP11" t="s">
        <v>122</v>
      </c>
      <c r="AQ11" t="s">
        <v>131</v>
      </c>
      <c r="AR11" t="s">
        <v>73</v>
      </c>
      <c r="AS11" t="s">
        <v>84</v>
      </c>
      <c r="AT11" t="s">
        <v>58</v>
      </c>
      <c r="AU11">
        <v>20</v>
      </c>
      <c r="AV11" t="s">
        <v>79</v>
      </c>
      <c r="AW11" t="s">
        <v>60</v>
      </c>
      <c r="AX11" t="s">
        <v>70</v>
      </c>
      <c r="AY11" t="s">
        <v>70</v>
      </c>
      <c r="BC11" s="7">
        <f t="shared" si="0"/>
        <v>48</v>
      </c>
      <c r="BD11">
        <f t="shared" si="1"/>
        <v>45</v>
      </c>
      <c r="BE11">
        <f t="shared" si="2"/>
        <v>28</v>
      </c>
      <c r="BF11">
        <f t="shared" si="3"/>
        <v>33</v>
      </c>
      <c r="BG11">
        <f t="shared" si="4"/>
        <v>35</v>
      </c>
      <c r="BH11">
        <f t="shared" si="5"/>
        <v>85</v>
      </c>
    </row>
    <row r="12" spans="1:60">
      <c r="A12" s="6">
        <v>30</v>
      </c>
      <c r="B12">
        <v>7</v>
      </c>
      <c r="C12">
        <v>6</v>
      </c>
      <c r="D12">
        <v>5</v>
      </c>
      <c r="E12">
        <v>7</v>
      </c>
      <c r="F12">
        <v>7</v>
      </c>
      <c r="G12">
        <v>7</v>
      </c>
      <c r="H12">
        <v>7</v>
      </c>
      <c r="I12">
        <v>7</v>
      </c>
      <c r="J12">
        <v>1</v>
      </c>
      <c r="K12">
        <v>7</v>
      </c>
      <c r="L12">
        <v>1</v>
      </c>
      <c r="M12">
        <v>7</v>
      </c>
      <c r="N12">
        <v>3</v>
      </c>
      <c r="O12">
        <v>1</v>
      </c>
      <c r="P12">
        <v>6</v>
      </c>
      <c r="Q12">
        <v>7</v>
      </c>
      <c r="R12">
        <v>1</v>
      </c>
      <c r="S12">
        <v>7</v>
      </c>
      <c r="T12">
        <v>7</v>
      </c>
      <c r="U12">
        <v>7</v>
      </c>
      <c r="V12">
        <v>2</v>
      </c>
      <c r="W12">
        <v>7</v>
      </c>
      <c r="X12">
        <v>1</v>
      </c>
      <c r="Y12">
        <v>7</v>
      </c>
      <c r="Z12">
        <v>2</v>
      </c>
      <c r="AA12">
        <v>7</v>
      </c>
      <c r="AB12">
        <v>1</v>
      </c>
      <c r="AC12">
        <v>6</v>
      </c>
      <c r="AD12">
        <v>6</v>
      </c>
      <c r="AE12">
        <v>5</v>
      </c>
      <c r="AF12">
        <v>6</v>
      </c>
      <c r="AG12">
        <v>7</v>
      </c>
      <c r="AH12" s="7">
        <v>7</v>
      </c>
      <c r="AI12" s="7">
        <v>7</v>
      </c>
      <c r="AJ12" s="7">
        <v>5</v>
      </c>
      <c r="AK12" s="7">
        <v>7</v>
      </c>
      <c r="AL12" s="7">
        <v>2</v>
      </c>
      <c r="AM12" s="7">
        <v>7</v>
      </c>
      <c r="AN12" t="s">
        <v>132</v>
      </c>
      <c r="AO12" t="s">
        <v>133</v>
      </c>
      <c r="AP12" t="s">
        <v>122</v>
      </c>
      <c r="AQ12" t="s">
        <v>131</v>
      </c>
      <c r="AR12" t="s">
        <v>73</v>
      </c>
      <c r="AS12" t="s">
        <v>84</v>
      </c>
      <c r="AT12" t="s">
        <v>58</v>
      </c>
      <c r="AU12">
        <v>21</v>
      </c>
      <c r="AV12" t="s">
        <v>79</v>
      </c>
      <c r="AW12" t="s">
        <v>150</v>
      </c>
      <c r="AX12" t="s">
        <v>65</v>
      </c>
      <c r="AY12" t="s">
        <v>65</v>
      </c>
      <c r="BC12" s="7">
        <f t="shared" si="0"/>
        <v>54</v>
      </c>
      <c r="BD12">
        <f t="shared" si="1"/>
        <v>47</v>
      </c>
      <c r="BE12">
        <f t="shared" si="2"/>
        <v>30</v>
      </c>
      <c r="BF12">
        <f t="shared" si="3"/>
        <v>34</v>
      </c>
      <c r="BG12">
        <f t="shared" si="4"/>
        <v>35</v>
      </c>
      <c r="BH12">
        <f t="shared" si="5"/>
        <v>88</v>
      </c>
    </row>
    <row r="13" spans="1:60">
      <c r="A13" s="6">
        <v>31</v>
      </c>
      <c r="B13">
        <v>5</v>
      </c>
      <c r="C13">
        <v>5</v>
      </c>
      <c r="D13">
        <v>3</v>
      </c>
      <c r="E13">
        <v>5</v>
      </c>
      <c r="F13">
        <v>5</v>
      </c>
      <c r="G13">
        <v>6</v>
      </c>
      <c r="H13">
        <v>6</v>
      </c>
      <c r="I13">
        <v>6</v>
      </c>
      <c r="J13">
        <v>5</v>
      </c>
      <c r="K13">
        <v>5</v>
      </c>
      <c r="L13">
        <v>3</v>
      </c>
      <c r="M13">
        <v>5</v>
      </c>
      <c r="N13">
        <v>5</v>
      </c>
      <c r="O13">
        <v>3</v>
      </c>
      <c r="P13">
        <v>5</v>
      </c>
      <c r="Q13">
        <v>3</v>
      </c>
      <c r="R13">
        <v>3</v>
      </c>
      <c r="S13">
        <v>5</v>
      </c>
      <c r="T13">
        <v>5</v>
      </c>
      <c r="U13">
        <v>4</v>
      </c>
      <c r="V13">
        <v>3</v>
      </c>
      <c r="W13">
        <v>5</v>
      </c>
      <c r="X13">
        <v>3</v>
      </c>
      <c r="Y13">
        <v>5</v>
      </c>
      <c r="Z13">
        <v>3</v>
      </c>
      <c r="AA13">
        <v>5</v>
      </c>
      <c r="AB13">
        <v>2</v>
      </c>
      <c r="AC13">
        <v>2</v>
      </c>
      <c r="AD13">
        <v>5</v>
      </c>
      <c r="AE13">
        <v>2</v>
      </c>
      <c r="AF13">
        <v>5</v>
      </c>
      <c r="AG13">
        <v>5</v>
      </c>
      <c r="AH13" s="7">
        <v>6</v>
      </c>
      <c r="AI13" s="7">
        <v>6</v>
      </c>
      <c r="AJ13" s="7">
        <v>4</v>
      </c>
      <c r="AK13" s="7">
        <v>5</v>
      </c>
      <c r="AL13" s="7">
        <v>4</v>
      </c>
      <c r="AM13" s="7">
        <v>3</v>
      </c>
      <c r="AN13" t="s">
        <v>134</v>
      </c>
      <c r="AO13" t="s">
        <v>135</v>
      </c>
      <c r="AP13" t="s">
        <v>122</v>
      </c>
      <c r="AQ13" t="s">
        <v>131</v>
      </c>
      <c r="AR13" t="s">
        <v>73</v>
      </c>
      <c r="AS13" t="s">
        <v>84</v>
      </c>
      <c r="AT13" t="s">
        <v>63</v>
      </c>
      <c r="AU13">
        <v>20</v>
      </c>
      <c r="AV13" t="s">
        <v>79</v>
      </c>
      <c r="AW13" t="s">
        <v>65</v>
      </c>
      <c r="AX13" t="s">
        <v>65</v>
      </c>
      <c r="AY13" t="s">
        <v>65</v>
      </c>
      <c r="BC13" s="7">
        <f t="shared" si="0"/>
        <v>38</v>
      </c>
      <c r="BD13">
        <f t="shared" si="1"/>
        <v>42</v>
      </c>
      <c r="BE13">
        <f t="shared" si="2"/>
        <v>29</v>
      </c>
      <c r="BF13">
        <f t="shared" si="3"/>
        <v>27</v>
      </c>
      <c r="BG13">
        <f t="shared" si="4"/>
        <v>29</v>
      </c>
      <c r="BH13">
        <f t="shared" si="5"/>
        <v>78</v>
      </c>
    </row>
    <row r="14" spans="1:60">
      <c r="A14" s="6">
        <v>32</v>
      </c>
      <c r="B14">
        <v>6</v>
      </c>
      <c r="C14">
        <v>4</v>
      </c>
      <c r="D14">
        <v>4</v>
      </c>
      <c r="E14">
        <v>5</v>
      </c>
      <c r="F14">
        <v>6</v>
      </c>
      <c r="G14">
        <v>6</v>
      </c>
      <c r="H14">
        <v>7</v>
      </c>
      <c r="I14">
        <v>5</v>
      </c>
      <c r="J14">
        <v>6</v>
      </c>
      <c r="K14">
        <v>7</v>
      </c>
      <c r="L14">
        <v>3</v>
      </c>
      <c r="M14">
        <v>6</v>
      </c>
      <c r="N14">
        <v>3</v>
      </c>
      <c r="O14">
        <v>2</v>
      </c>
      <c r="P14">
        <v>5</v>
      </c>
      <c r="Q14">
        <v>4</v>
      </c>
      <c r="R14">
        <v>3</v>
      </c>
      <c r="S14">
        <v>5</v>
      </c>
      <c r="T14">
        <v>6</v>
      </c>
      <c r="U14">
        <v>6</v>
      </c>
      <c r="V14">
        <v>3</v>
      </c>
      <c r="W14">
        <v>6</v>
      </c>
      <c r="X14">
        <v>1</v>
      </c>
      <c r="Y14">
        <v>5</v>
      </c>
      <c r="Z14">
        <v>3</v>
      </c>
      <c r="AA14">
        <v>5</v>
      </c>
      <c r="AB14">
        <v>2</v>
      </c>
      <c r="AC14">
        <v>5</v>
      </c>
      <c r="AD14">
        <v>5</v>
      </c>
      <c r="AE14">
        <v>4</v>
      </c>
      <c r="AF14">
        <v>7</v>
      </c>
      <c r="AG14">
        <v>7</v>
      </c>
      <c r="AH14" s="7">
        <v>7</v>
      </c>
      <c r="AI14" s="7">
        <v>7</v>
      </c>
      <c r="AJ14" s="7">
        <v>6</v>
      </c>
      <c r="AK14" s="7">
        <v>7</v>
      </c>
      <c r="AL14" s="7">
        <v>3</v>
      </c>
      <c r="AM14" s="7">
        <v>4</v>
      </c>
      <c r="AN14" t="s">
        <v>136</v>
      </c>
      <c r="AO14" t="s">
        <v>137</v>
      </c>
      <c r="AP14" t="s">
        <v>138</v>
      </c>
      <c r="AQ14" t="s">
        <v>131</v>
      </c>
      <c r="AR14" t="s">
        <v>73</v>
      </c>
      <c r="AS14" t="s">
        <v>57</v>
      </c>
      <c r="AT14" t="s">
        <v>63</v>
      </c>
      <c r="AU14">
        <v>22</v>
      </c>
      <c r="AV14" t="s">
        <v>79</v>
      </c>
      <c r="AW14" t="s">
        <v>151</v>
      </c>
      <c r="AX14" t="s">
        <v>152</v>
      </c>
      <c r="AY14" t="s">
        <v>153</v>
      </c>
      <c r="BC14" s="7">
        <f t="shared" si="0"/>
        <v>44</v>
      </c>
      <c r="BD14">
        <f t="shared" si="1"/>
        <v>41</v>
      </c>
      <c r="BE14">
        <f t="shared" si="2"/>
        <v>34</v>
      </c>
      <c r="BF14">
        <f t="shared" si="3"/>
        <v>33</v>
      </c>
      <c r="BG14">
        <f t="shared" si="4"/>
        <v>34</v>
      </c>
      <c r="BH14">
        <f t="shared" si="5"/>
        <v>84</v>
      </c>
    </row>
    <row r="15" spans="1:60">
      <c r="A15" s="6">
        <v>33</v>
      </c>
      <c r="B15">
        <v>7</v>
      </c>
      <c r="C15">
        <v>5</v>
      </c>
      <c r="D15">
        <v>4</v>
      </c>
      <c r="E15">
        <v>3</v>
      </c>
      <c r="F15">
        <v>6</v>
      </c>
      <c r="G15">
        <v>5</v>
      </c>
      <c r="H15">
        <v>7</v>
      </c>
      <c r="I15">
        <v>5</v>
      </c>
      <c r="J15">
        <v>1</v>
      </c>
      <c r="K15">
        <v>6</v>
      </c>
      <c r="L15">
        <v>1</v>
      </c>
      <c r="M15">
        <v>7</v>
      </c>
      <c r="N15">
        <v>1</v>
      </c>
      <c r="O15">
        <v>1</v>
      </c>
      <c r="P15">
        <v>7</v>
      </c>
      <c r="Q15">
        <v>4</v>
      </c>
      <c r="R15">
        <v>3</v>
      </c>
      <c r="S15">
        <v>7</v>
      </c>
      <c r="T15">
        <v>6</v>
      </c>
      <c r="U15">
        <v>6</v>
      </c>
      <c r="V15">
        <v>1</v>
      </c>
      <c r="W15">
        <v>7</v>
      </c>
      <c r="X15">
        <v>1</v>
      </c>
      <c r="Y15">
        <v>7</v>
      </c>
      <c r="Z15">
        <v>3</v>
      </c>
      <c r="AA15">
        <v>6</v>
      </c>
      <c r="AB15">
        <v>7</v>
      </c>
      <c r="AC15">
        <v>5</v>
      </c>
      <c r="AD15">
        <v>5</v>
      </c>
      <c r="AE15">
        <v>4</v>
      </c>
      <c r="AF15">
        <v>7</v>
      </c>
      <c r="AG15">
        <v>7</v>
      </c>
      <c r="AH15" s="7">
        <v>6</v>
      </c>
      <c r="AI15" s="7">
        <v>7</v>
      </c>
      <c r="AJ15" s="7">
        <v>7</v>
      </c>
      <c r="AK15" s="7">
        <v>7</v>
      </c>
      <c r="AL15" s="7">
        <v>4</v>
      </c>
      <c r="AM15" s="7">
        <v>7</v>
      </c>
      <c r="AN15" t="s">
        <v>139</v>
      </c>
      <c r="AO15" t="s">
        <v>140</v>
      </c>
      <c r="AP15" t="s">
        <v>138</v>
      </c>
      <c r="AQ15" t="s">
        <v>131</v>
      </c>
      <c r="AR15" t="s">
        <v>73</v>
      </c>
      <c r="AS15" t="s">
        <v>84</v>
      </c>
      <c r="AT15" t="s">
        <v>58</v>
      </c>
      <c r="AU15">
        <v>21</v>
      </c>
      <c r="AV15" t="s">
        <v>115</v>
      </c>
      <c r="AW15" t="s">
        <v>154</v>
      </c>
      <c r="AX15" t="s">
        <v>154</v>
      </c>
      <c r="AY15" t="s">
        <v>65</v>
      </c>
      <c r="BC15" s="7">
        <f t="shared" si="0"/>
        <v>50</v>
      </c>
      <c r="BD15">
        <f t="shared" si="1"/>
        <v>41</v>
      </c>
      <c r="BE15">
        <f t="shared" si="2"/>
        <v>39</v>
      </c>
      <c r="BF15">
        <f t="shared" si="3"/>
        <v>29</v>
      </c>
      <c r="BG15">
        <f t="shared" si="4"/>
        <v>31</v>
      </c>
      <c r="BH15">
        <f t="shared" si="5"/>
        <v>91</v>
      </c>
    </row>
    <row r="16" spans="1:60">
      <c r="A16" s="6">
        <v>34</v>
      </c>
      <c r="B16">
        <v>7</v>
      </c>
      <c r="C16">
        <v>7</v>
      </c>
      <c r="D16">
        <v>7</v>
      </c>
      <c r="E16">
        <v>6</v>
      </c>
      <c r="F16">
        <v>6</v>
      </c>
      <c r="G16">
        <v>6</v>
      </c>
      <c r="H16">
        <v>7</v>
      </c>
      <c r="I16">
        <v>6</v>
      </c>
      <c r="J16">
        <v>1</v>
      </c>
      <c r="K16">
        <v>6</v>
      </c>
      <c r="L16">
        <v>2</v>
      </c>
      <c r="M16">
        <v>6</v>
      </c>
      <c r="N16">
        <v>1</v>
      </c>
      <c r="O16">
        <v>3</v>
      </c>
      <c r="P16">
        <v>7</v>
      </c>
      <c r="Q16">
        <v>7</v>
      </c>
      <c r="R16">
        <v>5</v>
      </c>
      <c r="S16">
        <v>7</v>
      </c>
      <c r="T16">
        <v>5</v>
      </c>
      <c r="U16">
        <v>6</v>
      </c>
      <c r="V16">
        <v>3</v>
      </c>
      <c r="W16">
        <v>6</v>
      </c>
      <c r="X16">
        <v>2</v>
      </c>
      <c r="Y16">
        <v>7</v>
      </c>
      <c r="Z16">
        <v>7</v>
      </c>
      <c r="AA16">
        <v>5</v>
      </c>
      <c r="AB16">
        <v>1</v>
      </c>
      <c r="AC16">
        <v>6</v>
      </c>
      <c r="AD16">
        <v>6</v>
      </c>
      <c r="AE16">
        <v>6</v>
      </c>
      <c r="AF16">
        <v>7</v>
      </c>
      <c r="AG16">
        <v>7</v>
      </c>
      <c r="AH16" s="7">
        <v>7</v>
      </c>
      <c r="AI16" s="7">
        <v>7</v>
      </c>
      <c r="AJ16" s="7">
        <v>6</v>
      </c>
      <c r="AK16" s="7">
        <v>7</v>
      </c>
      <c r="AL16" s="7">
        <v>5</v>
      </c>
      <c r="AM16" s="7">
        <v>7</v>
      </c>
      <c r="AN16" t="s">
        <v>141</v>
      </c>
      <c r="AO16" t="s">
        <v>142</v>
      </c>
      <c r="AP16" t="s">
        <v>122</v>
      </c>
      <c r="AQ16" t="s">
        <v>55</v>
      </c>
      <c r="AR16" t="s">
        <v>73</v>
      </c>
      <c r="AS16" t="s">
        <v>100</v>
      </c>
      <c r="AT16" t="s">
        <v>58</v>
      </c>
      <c r="AU16">
        <v>21</v>
      </c>
      <c r="AV16" t="s">
        <v>79</v>
      </c>
      <c r="AW16" t="s">
        <v>75</v>
      </c>
      <c r="AX16" t="s">
        <v>61</v>
      </c>
      <c r="AY16" t="s">
        <v>61</v>
      </c>
      <c r="BC16" s="7">
        <f t="shared" si="0"/>
        <v>57</v>
      </c>
      <c r="BD16">
        <f t="shared" si="1"/>
        <v>41</v>
      </c>
      <c r="BE16">
        <f t="shared" si="2"/>
        <v>36</v>
      </c>
      <c r="BF16">
        <f t="shared" si="3"/>
        <v>33</v>
      </c>
      <c r="BG16">
        <f t="shared" si="4"/>
        <v>43</v>
      </c>
      <c r="BH16">
        <f t="shared" si="5"/>
        <v>101</v>
      </c>
    </row>
    <row r="17" spans="1:60">
      <c r="A17" s="6">
        <v>35</v>
      </c>
      <c r="B17">
        <v>5</v>
      </c>
      <c r="C17">
        <v>5</v>
      </c>
      <c r="D17">
        <v>3</v>
      </c>
      <c r="E17">
        <v>5</v>
      </c>
      <c r="F17">
        <v>5</v>
      </c>
      <c r="G17">
        <v>6</v>
      </c>
      <c r="H17">
        <v>6</v>
      </c>
      <c r="I17">
        <v>5</v>
      </c>
      <c r="J17">
        <v>2</v>
      </c>
      <c r="K17">
        <v>6</v>
      </c>
      <c r="L17">
        <v>2</v>
      </c>
      <c r="M17">
        <v>6</v>
      </c>
      <c r="N17">
        <v>2</v>
      </c>
      <c r="O17">
        <v>2</v>
      </c>
      <c r="P17">
        <v>6</v>
      </c>
      <c r="Q17">
        <v>5</v>
      </c>
      <c r="R17">
        <v>4</v>
      </c>
      <c r="S17">
        <v>6</v>
      </c>
      <c r="T17">
        <v>5</v>
      </c>
      <c r="U17">
        <v>6</v>
      </c>
      <c r="V17">
        <v>3</v>
      </c>
      <c r="W17">
        <v>6</v>
      </c>
      <c r="X17">
        <v>2</v>
      </c>
      <c r="Y17">
        <v>6</v>
      </c>
      <c r="Z17">
        <v>5</v>
      </c>
      <c r="AA17">
        <v>5</v>
      </c>
      <c r="AB17">
        <v>1</v>
      </c>
      <c r="AC17">
        <v>5</v>
      </c>
      <c r="AD17">
        <v>5</v>
      </c>
      <c r="AE17">
        <v>3</v>
      </c>
      <c r="AF17">
        <v>6</v>
      </c>
      <c r="AG17">
        <v>7</v>
      </c>
      <c r="AH17" s="7">
        <v>6</v>
      </c>
      <c r="AI17" s="7">
        <v>7</v>
      </c>
      <c r="AJ17" s="7">
        <v>4</v>
      </c>
      <c r="AK17" s="7">
        <v>7</v>
      </c>
      <c r="AL17" s="7">
        <v>3</v>
      </c>
      <c r="AM17" s="7">
        <v>4</v>
      </c>
      <c r="AN17" t="s">
        <v>118</v>
      </c>
      <c r="AO17" t="s">
        <v>143</v>
      </c>
      <c r="AP17" t="s">
        <v>122</v>
      </c>
      <c r="AQ17" t="s">
        <v>114</v>
      </c>
      <c r="AR17" t="s">
        <v>73</v>
      </c>
      <c r="AS17" t="s">
        <v>100</v>
      </c>
      <c r="AT17" t="s">
        <v>58</v>
      </c>
      <c r="AU17">
        <v>20</v>
      </c>
      <c r="AV17" t="s">
        <v>79</v>
      </c>
      <c r="AW17" t="s">
        <v>60</v>
      </c>
      <c r="AX17" t="s">
        <v>65</v>
      </c>
      <c r="AY17" t="s">
        <v>65</v>
      </c>
      <c r="BC17" s="7">
        <f t="shared" si="0"/>
        <v>44</v>
      </c>
      <c r="BD17">
        <f t="shared" si="1"/>
        <v>40</v>
      </c>
      <c r="BE17">
        <f t="shared" si="2"/>
        <v>30</v>
      </c>
      <c r="BF17">
        <f t="shared" si="3"/>
        <v>29</v>
      </c>
      <c r="BG17">
        <f t="shared" si="4"/>
        <v>34</v>
      </c>
      <c r="BH17">
        <f t="shared" si="5"/>
        <v>83</v>
      </c>
    </row>
    <row r="18" spans="1:60">
      <c r="A18" s="6">
        <v>36</v>
      </c>
      <c r="B18">
        <v>4</v>
      </c>
      <c r="C18">
        <v>5</v>
      </c>
      <c r="D18">
        <v>3</v>
      </c>
      <c r="E18">
        <v>6</v>
      </c>
      <c r="F18">
        <v>6</v>
      </c>
      <c r="G18">
        <v>6</v>
      </c>
      <c r="H18">
        <v>6</v>
      </c>
      <c r="I18">
        <v>6</v>
      </c>
      <c r="J18">
        <v>1</v>
      </c>
      <c r="K18">
        <v>7</v>
      </c>
      <c r="L18">
        <v>3</v>
      </c>
      <c r="M18">
        <v>5</v>
      </c>
      <c r="N18">
        <v>7</v>
      </c>
      <c r="O18">
        <v>5</v>
      </c>
      <c r="P18">
        <v>5</v>
      </c>
      <c r="Q18">
        <v>7</v>
      </c>
      <c r="R18">
        <v>3</v>
      </c>
      <c r="S18">
        <v>7</v>
      </c>
      <c r="T18">
        <v>4</v>
      </c>
      <c r="U18">
        <v>7</v>
      </c>
      <c r="V18">
        <v>4</v>
      </c>
      <c r="W18">
        <v>7</v>
      </c>
      <c r="X18">
        <v>1</v>
      </c>
      <c r="Y18">
        <v>7</v>
      </c>
      <c r="Z18">
        <v>4</v>
      </c>
      <c r="AA18">
        <v>7</v>
      </c>
      <c r="AB18">
        <v>1</v>
      </c>
      <c r="AC18">
        <v>5</v>
      </c>
      <c r="AD18">
        <v>7</v>
      </c>
      <c r="AE18">
        <v>1</v>
      </c>
      <c r="AF18">
        <v>7</v>
      </c>
      <c r="AG18">
        <v>7</v>
      </c>
      <c r="AH18" s="7">
        <v>7</v>
      </c>
      <c r="AI18" s="7">
        <v>7</v>
      </c>
      <c r="AJ18" s="7">
        <v>4</v>
      </c>
      <c r="AK18" s="7">
        <v>7</v>
      </c>
      <c r="AL18" s="7">
        <v>7</v>
      </c>
      <c r="AM18" s="7">
        <v>7</v>
      </c>
      <c r="AN18" t="s">
        <v>144</v>
      </c>
      <c r="AO18" t="s">
        <v>145</v>
      </c>
      <c r="AP18" t="s">
        <v>138</v>
      </c>
      <c r="AQ18" t="s">
        <v>131</v>
      </c>
      <c r="AR18" t="s">
        <v>73</v>
      </c>
      <c r="AS18" t="s">
        <v>84</v>
      </c>
      <c r="AT18" t="s">
        <v>74</v>
      </c>
      <c r="AU18">
        <v>21</v>
      </c>
      <c r="AV18" t="s">
        <v>155</v>
      </c>
      <c r="AW18" t="s">
        <v>156</v>
      </c>
      <c r="AX18" t="s">
        <v>157</v>
      </c>
      <c r="AY18" t="s">
        <v>158</v>
      </c>
      <c r="BC18" s="7">
        <f t="shared" si="0"/>
        <v>48</v>
      </c>
      <c r="BD18">
        <f t="shared" si="1"/>
        <v>49</v>
      </c>
      <c r="BE18">
        <f t="shared" si="2"/>
        <v>38</v>
      </c>
      <c r="BF18">
        <f t="shared" si="3"/>
        <v>31</v>
      </c>
      <c r="BG18">
        <f t="shared" si="4"/>
        <v>34</v>
      </c>
      <c r="BH18">
        <f t="shared" si="5"/>
        <v>89</v>
      </c>
    </row>
    <row r="19" spans="1:60">
      <c r="A19" s="6">
        <v>37</v>
      </c>
      <c r="B19">
        <v>7</v>
      </c>
      <c r="C19">
        <v>6</v>
      </c>
      <c r="D19">
        <v>5</v>
      </c>
      <c r="E19">
        <v>6</v>
      </c>
      <c r="F19">
        <v>4</v>
      </c>
      <c r="G19">
        <v>5</v>
      </c>
      <c r="H19">
        <v>7</v>
      </c>
      <c r="I19">
        <v>7</v>
      </c>
      <c r="J19">
        <v>2</v>
      </c>
      <c r="K19">
        <v>7</v>
      </c>
      <c r="L19">
        <v>2</v>
      </c>
      <c r="M19">
        <v>7</v>
      </c>
      <c r="N19">
        <v>2</v>
      </c>
      <c r="O19">
        <v>1</v>
      </c>
      <c r="P19">
        <v>7</v>
      </c>
      <c r="Q19">
        <v>6</v>
      </c>
      <c r="R19">
        <v>3</v>
      </c>
      <c r="S19">
        <v>6</v>
      </c>
      <c r="T19">
        <v>5</v>
      </c>
      <c r="U19">
        <v>7</v>
      </c>
      <c r="V19">
        <v>2</v>
      </c>
      <c r="W19">
        <v>6</v>
      </c>
      <c r="X19">
        <v>3</v>
      </c>
      <c r="Y19">
        <v>7</v>
      </c>
      <c r="Z19">
        <v>5</v>
      </c>
      <c r="AA19">
        <v>6</v>
      </c>
      <c r="AB19">
        <v>1</v>
      </c>
      <c r="AC19">
        <v>7</v>
      </c>
      <c r="AD19">
        <v>5</v>
      </c>
      <c r="AE19">
        <v>6</v>
      </c>
      <c r="AF19">
        <v>7</v>
      </c>
      <c r="AG19">
        <v>7</v>
      </c>
      <c r="AH19" s="7">
        <v>5</v>
      </c>
      <c r="AI19" s="7">
        <v>7</v>
      </c>
      <c r="AJ19" s="7">
        <v>6</v>
      </c>
      <c r="AK19" s="7">
        <v>7</v>
      </c>
      <c r="AL19" s="7">
        <v>4</v>
      </c>
      <c r="AM19" s="7">
        <v>3</v>
      </c>
      <c r="AN19" t="s">
        <v>146</v>
      </c>
      <c r="AO19" t="s">
        <v>147</v>
      </c>
      <c r="AP19" t="s">
        <v>122</v>
      </c>
      <c r="AQ19" t="s">
        <v>92</v>
      </c>
      <c r="AR19" t="s">
        <v>56</v>
      </c>
      <c r="AS19" t="s">
        <v>77</v>
      </c>
      <c r="AT19" t="s">
        <v>58</v>
      </c>
      <c r="AU19">
        <v>20</v>
      </c>
      <c r="AV19" t="s">
        <v>159</v>
      </c>
      <c r="AW19" t="s">
        <v>60</v>
      </c>
      <c r="AX19" t="s">
        <v>65</v>
      </c>
      <c r="AY19" t="s">
        <v>65</v>
      </c>
      <c r="BC19" s="7">
        <f t="shared" si="0"/>
        <v>52</v>
      </c>
      <c r="BD19">
        <f t="shared" si="1"/>
        <v>41</v>
      </c>
      <c r="BE19">
        <f t="shared" si="2"/>
        <v>31</v>
      </c>
      <c r="BF19">
        <f t="shared" si="3"/>
        <v>33</v>
      </c>
      <c r="BG19">
        <f t="shared" si="4"/>
        <v>39</v>
      </c>
      <c r="BH19">
        <f t="shared" si="5"/>
        <v>92</v>
      </c>
    </row>
    <row r="20" spans="1:60">
      <c r="A20" s="6">
        <v>38</v>
      </c>
      <c r="B20">
        <v>7</v>
      </c>
      <c r="C20">
        <v>6</v>
      </c>
      <c r="D20">
        <v>3</v>
      </c>
      <c r="E20">
        <v>5</v>
      </c>
      <c r="F20">
        <v>6</v>
      </c>
      <c r="G20">
        <v>6</v>
      </c>
      <c r="H20">
        <v>6</v>
      </c>
      <c r="I20">
        <v>7</v>
      </c>
      <c r="J20">
        <v>1</v>
      </c>
      <c r="K20">
        <v>5</v>
      </c>
      <c r="L20">
        <v>2</v>
      </c>
      <c r="M20">
        <v>7</v>
      </c>
      <c r="N20">
        <v>2</v>
      </c>
      <c r="O20">
        <v>2</v>
      </c>
      <c r="P20">
        <v>6</v>
      </c>
      <c r="Q20">
        <v>7</v>
      </c>
      <c r="R20">
        <v>5</v>
      </c>
      <c r="S20">
        <v>7</v>
      </c>
      <c r="T20">
        <v>6</v>
      </c>
      <c r="U20">
        <v>5</v>
      </c>
      <c r="V20">
        <v>3</v>
      </c>
      <c r="W20">
        <v>7</v>
      </c>
      <c r="X20">
        <v>2</v>
      </c>
      <c r="Y20">
        <v>7</v>
      </c>
      <c r="Z20">
        <v>2</v>
      </c>
      <c r="AA20">
        <v>5</v>
      </c>
      <c r="AB20">
        <v>1</v>
      </c>
      <c r="AC20">
        <v>6</v>
      </c>
      <c r="AD20">
        <v>6</v>
      </c>
      <c r="AE20">
        <v>3</v>
      </c>
      <c r="AF20">
        <v>7</v>
      </c>
      <c r="AG20">
        <v>6</v>
      </c>
      <c r="AH20" s="7">
        <v>6</v>
      </c>
      <c r="AI20" s="7">
        <v>7</v>
      </c>
      <c r="AJ20" s="7">
        <v>6</v>
      </c>
      <c r="AK20" s="7">
        <v>7</v>
      </c>
      <c r="AL20" s="7">
        <v>3</v>
      </c>
      <c r="AM20" s="7">
        <v>5</v>
      </c>
      <c r="AN20" t="s">
        <v>132</v>
      </c>
      <c r="AO20" t="s">
        <v>148</v>
      </c>
      <c r="AP20" t="s">
        <v>122</v>
      </c>
      <c r="AQ20" t="s">
        <v>131</v>
      </c>
      <c r="AR20" t="s">
        <v>56</v>
      </c>
      <c r="AS20" t="s">
        <v>84</v>
      </c>
      <c r="AT20" t="s">
        <v>63</v>
      </c>
      <c r="AU20">
        <v>20</v>
      </c>
      <c r="AV20" t="s">
        <v>79</v>
      </c>
      <c r="AW20" t="s">
        <v>60</v>
      </c>
      <c r="AX20" t="s">
        <v>69</v>
      </c>
      <c r="AY20" t="s">
        <v>69</v>
      </c>
      <c r="BC20" s="7">
        <f t="shared" si="0"/>
        <v>51</v>
      </c>
      <c r="BD20">
        <f t="shared" si="1"/>
        <v>44</v>
      </c>
      <c r="BE20">
        <f t="shared" si="2"/>
        <v>31</v>
      </c>
      <c r="BF20">
        <f t="shared" si="3"/>
        <v>32</v>
      </c>
      <c r="BG20">
        <f t="shared" si="4"/>
        <v>32</v>
      </c>
      <c r="BH20">
        <f t="shared" si="5"/>
        <v>85</v>
      </c>
    </row>
    <row r="21" spans="1:60">
      <c r="A21" s="6"/>
      <c r="BB21" t="s">
        <v>111</v>
      </c>
      <c r="BC21" s="8">
        <f t="shared" ref="BC21:BH21" si="6">AVERAGE(BC3:BC20)</f>
        <v>47.444444444444443</v>
      </c>
      <c r="BD21" s="8">
        <f t="shared" si="6"/>
        <v>42.833333333333336</v>
      </c>
      <c r="BE21" s="8">
        <f t="shared" si="6"/>
        <v>31.944444444444443</v>
      </c>
      <c r="BF21" s="8">
        <f t="shared" si="6"/>
        <v>31.5</v>
      </c>
      <c r="BG21" s="8">
        <f t="shared" si="6"/>
        <v>34.666666666666664</v>
      </c>
      <c r="BH21" s="8">
        <f t="shared" si="6"/>
        <v>85.944444444444443</v>
      </c>
    </row>
    <row r="22" spans="1:60">
      <c r="A22" s="6"/>
      <c r="AJ22">
        <f>AVERAGE(AJ2:AJ20)</f>
        <v>5.166666666666667</v>
      </c>
      <c r="AK22">
        <f>AVERAGE(AK2:AK20)</f>
        <v>6.7222222222222223</v>
      </c>
      <c r="AU22">
        <f>AVERAGE(AU3:AU20)</f>
        <v>20.111111111111111</v>
      </c>
      <c r="BB22" t="s">
        <v>110</v>
      </c>
      <c r="BC22" s="4">
        <f t="shared" ref="BC22:BH22" si="7">STDEV(BC3:BC20)</f>
        <v>6.2329506016504279</v>
      </c>
      <c r="BD22" s="4">
        <f t="shared" si="7"/>
        <v>2.8952293417234616</v>
      </c>
      <c r="BE22" s="4">
        <f t="shared" si="7"/>
        <v>3.6697847704515256</v>
      </c>
      <c r="BF22" s="4">
        <f t="shared" si="7"/>
        <v>2.5724787771376323</v>
      </c>
      <c r="BG22" s="4">
        <f t="shared" si="7"/>
        <v>3.3606722016672235</v>
      </c>
      <c r="BH22" s="4">
        <f t="shared" si="7"/>
        <v>6.494089821859494</v>
      </c>
    </row>
    <row r="23" spans="1:60">
      <c r="AU23">
        <f>STDEV(AU3:AU20)</f>
        <v>0.90025413986266623</v>
      </c>
    </row>
    <row r="25" spans="1:60">
      <c r="AV25">
        <f>COUNTIF(AV3:AV20, "male")</f>
        <v>4</v>
      </c>
    </row>
    <row r="26" spans="1:60">
      <c r="AV26" t="s">
        <v>216</v>
      </c>
    </row>
    <row r="27" spans="1:60">
      <c r="AV27" t="s">
        <v>217</v>
      </c>
    </row>
    <row r="28" spans="1:60">
      <c r="AV28" t="s">
        <v>218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Prolific</vt:lpstr>
      <vt:lpstr>Peabody Freshmen</vt:lpstr>
      <vt:lpstr>Peabody JuniorsSeniors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Jenine Brown</dc:creator>
  <cp:lastModifiedBy>Jenine Brown</cp:lastModifiedBy>
  <dcterms:created xsi:type="dcterms:W3CDTF">2019-09-01T00:54:14Z</dcterms:created>
  <dcterms:modified xsi:type="dcterms:W3CDTF">2020-06-01T14:18:24Z</dcterms:modified>
</cp:coreProperties>
</file>