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moore1\Dropbox\rProjectsShare\NSFrapid\"/>
    </mc:Choice>
  </mc:AlternateContent>
  <bookViews>
    <workbookView xWindow="0" yWindow="0" windowWidth="24000" windowHeight="10320" tabRatio="500"/>
  </bookViews>
  <sheets>
    <sheet name="HighPark_TopographicVariables_I" sheetId="1" r:id="rId1"/>
    <sheet name="Incomplete %C and %N" sheetId="2" r:id="rId2"/>
    <sheet name="Key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/>
  <c r="J27" i="1"/>
  <c r="K27" i="1" s="1"/>
  <c r="J29" i="1"/>
  <c r="K29" i="1"/>
  <c r="J31" i="1"/>
  <c r="K31" i="1" s="1"/>
  <c r="J32" i="1"/>
  <c r="K32" i="1"/>
  <c r="J33" i="1"/>
  <c r="K33" i="1" s="1"/>
  <c r="J35" i="1"/>
  <c r="K35" i="1"/>
  <c r="J40" i="1"/>
  <c r="K40" i="1" s="1"/>
  <c r="J41" i="1"/>
  <c r="K41" i="1"/>
  <c r="J43" i="1"/>
  <c r="K43" i="1"/>
  <c r="J44" i="1"/>
  <c r="K44" i="1"/>
  <c r="J45" i="1"/>
  <c r="K45" i="1"/>
  <c r="J46" i="1"/>
  <c r="K46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 s="1"/>
  <c r="J56" i="1"/>
  <c r="K56" i="1"/>
  <c r="J57" i="1"/>
  <c r="K57" i="1" s="1"/>
  <c r="J58" i="1"/>
  <c r="K58" i="1"/>
  <c r="J59" i="1"/>
  <c r="K59" i="1" s="1"/>
  <c r="J60" i="1"/>
  <c r="K60" i="1"/>
  <c r="J61" i="1"/>
  <c r="K61" i="1" s="1"/>
  <c r="J62" i="1"/>
  <c r="K62" i="1"/>
  <c r="J64" i="1"/>
  <c r="K64" i="1" s="1"/>
  <c r="J65" i="1"/>
  <c r="K65" i="1"/>
  <c r="J66" i="1"/>
  <c r="K66" i="1" s="1"/>
  <c r="J67" i="1"/>
  <c r="K67" i="1"/>
  <c r="J68" i="1"/>
  <c r="K68" i="1" s="1"/>
  <c r="J69" i="1"/>
  <c r="K69" i="1"/>
  <c r="J70" i="1"/>
  <c r="K70" i="1" s="1"/>
  <c r="J71" i="1"/>
  <c r="K71" i="1"/>
  <c r="J72" i="1"/>
  <c r="K72" i="1" s="1"/>
  <c r="J73" i="1"/>
  <c r="K73" i="1"/>
  <c r="J2" i="1"/>
  <c r="K2" i="1" s="1"/>
  <c r="J15" i="1"/>
  <c r="J28" i="1"/>
  <c r="J30" i="1"/>
  <c r="J34" i="1"/>
  <c r="J36" i="1"/>
  <c r="J37" i="1"/>
  <c r="J38" i="1"/>
  <c r="J39" i="1"/>
  <c r="J42" i="1"/>
  <c r="J47" i="1"/>
  <c r="J63" i="1"/>
</calcChain>
</file>

<file path=xl/sharedStrings.xml><?xml version="1.0" encoding="utf-8"?>
<sst xmlns="http://schemas.openxmlformats.org/spreadsheetml/2006/main" count="184" uniqueCount="99">
  <si>
    <t>Site</t>
  </si>
  <si>
    <t>Plot</t>
  </si>
  <si>
    <t>TDN_Final</t>
  </si>
  <si>
    <t>Biomass_C_final</t>
  </si>
  <si>
    <t>Biomass_N_final</t>
  </si>
  <si>
    <t>UMC</t>
  </si>
  <si>
    <t>LSP</t>
  </si>
  <si>
    <t>SPR</t>
  </si>
  <si>
    <t>DOC_Final</t>
  </si>
  <si>
    <t>Soil moisture</t>
  </si>
  <si>
    <t>Date</t>
  </si>
  <si>
    <t>DIN</t>
  </si>
  <si>
    <t>DON</t>
  </si>
  <si>
    <t>Soil moisture (%)</t>
  </si>
  <si>
    <t>ug PO43- P g-1 dry</t>
  </si>
  <si>
    <t>LSP19Aug</t>
  </si>
  <si>
    <t>LSP21Aug</t>
  </si>
  <si>
    <t>LSP29Aug</t>
  </si>
  <si>
    <t>LSP27Aug</t>
  </si>
  <si>
    <t>LSP32Aug</t>
  </si>
  <si>
    <t>LSP35Aug</t>
  </si>
  <si>
    <t>LSP36Aug</t>
  </si>
  <si>
    <t>LSP25Aug</t>
  </si>
  <si>
    <t>LSP33Aug</t>
  </si>
  <si>
    <t>LSP28Aug</t>
  </si>
  <si>
    <t>LSP17Aug</t>
  </si>
  <si>
    <t>LSP31Aug</t>
  </si>
  <si>
    <t>LSP24Aug</t>
  </si>
  <si>
    <t>LSP22Aug</t>
  </si>
  <si>
    <t>LSP20Aug</t>
  </si>
  <si>
    <t>LSP18Aug</t>
  </si>
  <si>
    <t>LSP30Aug</t>
  </si>
  <si>
    <t>LSP23Aug</t>
  </si>
  <si>
    <t>LSP34Aug</t>
  </si>
  <si>
    <t>LSP26Aug</t>
  </si>
  <si>
    <t>SPR39Aug</t>
  </si>
  <si>
    <t>SPR49Aug</t>
  </si>
  <si>
    <t>SPR56Aug</t>
  </si>
  <si>
    <t>SPR52Aug</t>
  </si>
  <si>
    <t>SPR45Aug</t>
  </si>
  <si>
    <t>SPR48Aug</t>
  </si>
  <si>
    <t>SPR53Aug</t>
  </si>
  <si>
    <t>SPR38Aug</t>
  </si>
  <si>
    <t>SPR44Aug</t>
  </si>
  <si>
    <t>SPR50Aug</t>
  </si>
  <si>
    <t>SPR54Aug</t>
  </si>
  <si>
    <t>SPR51Aug</t>
  </si>
  <si>
    <t>SPR55Aug</t>
  </si>
  <si>
    <t>SPR37Aug</t>
  </si>
  <si>
    <t>SPR40Aug</t>
  </si>
  <si>
    <t>SPR43Aug</t>
  </si>
  <si>
    <t>SPR42Aug</t>
  </si>
  <si>
    <t>SPR41Aug</t>
  </si>
  <si>
    <t>SPR46Aug</t>
  </si>
  <si>
    <t>SPR47Aug</t>
  </si>
  <si>
    <t>Nitrogen</t>
  </si>
  <si>
    <t>Weight</t>
  </si>
  <si>
    <t>[%]</t>
  </si>
  <si>
    <t>Carbon</t>
  </si>
  <si>
    <t>Key</t>
  </si>
  <si>
    <t>YYYYMMDD</t>
  </si>
  <si>
    <t>date soil collected</t>
  </si>
  <si>
    <t>all soils extracted within 24 hours</t>
  </si>
  <si>
    <t>United Methodist Camp  site</t>
  </si>
  <si>
    <t>Lory State Park Site</t>
  </si>
  <si>
    <t>Stove Prairie Ranch site</t>
  </si>
  <si>
    <t>DOC final</t>
  </si>
  <si>
    <t>Dissolved Organic Cabon</t>
  </si>
  <si>
    <t>ug C g-1 dry soil</t>
  </si>
  <si>
    <t>TDN final</t>
  </si>
  <si>
    <t>Total dissolved nitrogen</t>
  </si>
  <si>
    <t>ug N g-1 dry soil</t>
  </si>
  <si>
    <t>Microbial biomass nitrogen</t>
  </si>
  <si>
    <t>Microbial biomass carbon</t>
  </si>
  <si>
    <t>(fumigation/extraction technique)</t>
  </si>
  <si>
    <t>NO3-</t>
  </si>
  <si>
    <t>NH4+</t>
  </si>
  <si>
    <t>nitrate</t>
  </si>
  <si>
    <t>ug NO3- g-1 dry soil</t>
  </si>
  <si>
    <t>ammonium</t>
  </si>
  <si>
    <t>ug NH4+ g-1 dry soil</t>
  </si>
  <si>
    <t>dissolved inorganic N</t>
  </si>
  <si>
    <t>(NH4+ + NO3-)</t>
  </si>
  <si>
    <t>dissolved organic N</t>
  </si>
  <si>
    <t>(TDN-DIN)</t>
  </si>
  <si>
    <t>PO43-</t>
  </si>
  <si>
    <t>phosphate</t>
  </si>
  <si>
    <t>ug P g-1 dry soil</t>
  </si>
  <si>
    <t>% C</t>
  </si>
  <si>
    <t>percent C by weight</t>
  </si>
  <si>
    <t>% N</t>
  </si>
  <si>
    <t>percent N by wieght</t>
  </si>
  <si>
    <t>percent gravimetic soil moisture at time of extraction</t>
  </si>
  <si>
    <t>Slope_1m_Percent</t>
  </si>
  <si>
    <t>Slope_1m_Degree</t>
  </si>
  <si>
    <t>Aspect_1m</t>
  </si>
  <si>
    <t>Slope_10m_Percent_Aggreg_Mean</t>
  </si>
  <si>
    <t>Slope_10m_Degree_Aggreg_Mean</t>
  </si>
  <si>
    <t>Aspect_10m_Degree_Aggreg_Mean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</si>
</sst>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/>
    <xf numFmtId="0" fontId="6" fillId="0" borderId="0" xfId="0" applyFon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workbookViewId="0">
      <selection sqref="A1:S1048576"/>
    </sheetView>
  </sheetViews>
  <sheetFormatPr defaultColWidth="11" defaultRowHeight="15.6" x14ac:dyDescent="0.3"/>
  <cols>
    <col min="5" max="5" width="2.3984375" customWidth="1"/>
    <col min="6" max="6" width="4.69921875" customWidth="1"/>
    <col min="7" max="7" width="3.5" customWidth="1"/>
    <col min="8" max="8" width="3" style="4" customWidth="1"/>
    <col min="9" max="9" width="3" customWidth="1"/>
    <col min="10" max="10" width="4.19921875" customWidth="1"/>
    <col min="11" max="11" width="4.5" customWidth="1"/>
    <col min="12" max="12" width="4.59765625" style="4" customWidth="1"/>
    <col min="14" max="14" width="17.5" customWidth="1"/>
    <col min="15" max="15" width="15.3984375" customWidth="1"/>
    <col min="16" max="16" width="16.3984375" customWidth="1"/>
    <col min="17" max="17" width="15.09765625" customWidth="1"/>
    <col min="18" max="18" width="11.09765625" customWidth="1"/>
    <col min="19" max="19" width="13.3984375" customWidth="1"/>
  </cols>
  <sheetData>
    <row r="1" spans="1:19" x14ac:dyDescent="0.3">
      <c r="A1" t="s">
        <v>10</v>
      </c>
      <c r="B1" s="1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s="3" t="s">
        <v>75</v>
      </c>
      <c r="I1" t="s">
        <v>76</v>
      </c>
      <c r="J1" t="s">
        <v>11</v>
      </c>
      <c r="K1" t="s">
        <v>12</v>
      </c>
      <c r="L1" s="3" t="s">
        <v>14</v>
      </c>
      <c r="M1" t="s">
        <v>13</v>
      </c>
      <c r="N1" s="5" t="s">
        <v>93</v>
      </c>
      <c r="O1" s="5" t="s">
        <v>96</v>
      </c>
      <c r="P1" s="5" t="s">
        <v>94</v>
      </c>
      <c r="Q1" s="5" t="s">
        <v>97</v>
      </c>
      <c r="R1" s="5" t="s">
        <v>95</v>
      </c>
      <c r="S1" s="5" t="s">
        <v>98</v>
      </c>
    </row>
    <row r="2" spans="1:19" x14ac:dyDescent="0.3">
      <c r="A2">
        <v>20130704</v>
      </c>
      <c r="B2" s="1" t="s">
        <v>5</v>
      </c>
      <c r="C2">
        <v>1</v>
      </c>
      <c r="D2">
        <v>478.72270005774789</v>
      </c>
      <c r="E2">
        <v>98.317502951685981</v>
      </c>
      <c r="F2">
        <v>509.02249720699871</v>
      </c>
      <c r="G2">
        <v>0</v>
      </c>
      <c r="H2" s="3">
        <v>4.7942404229999998</v>
      </c>
      <c r="I2">
        <v>8.8695255519230756</v>
      </c>
      <c r="J2">
        <f>H2+I2</f>
        <v>13.663765974923075</v>
      </c>
      <c r="K2">
        <f>E2-J2</f>
        <v>84.6537369767629</v>
      </c>
      <c r="L2" s="3">
        <v>0.96111818500000001</v>
      </c>
      <c r="M2">
        <v>6.5868263473053732</v>
      </c>
      <c r="N2" s="7">
        <v>18.758924480000001</v>
      </c>
      <c r="O2" s="7">
        <v>17.514862059999899</v>
      </c>
      <c r="P2" s="7">
        <v>10.62459469</v>
      </c>
      <c r="Q2" s="7">
        <v>9.9345073700000004</v>
      </c>
      <c r="R2" s="7">
        <v>357.70642090000001</v>
      </c>
      <c r="S2" s="7">
        <v>352.37335204999903</v>
      </c>
    </row>
    <row r="3" spans="1:19" x14ac:dyDescent="0.3">
      <c r="A3">
        <v>20130704</v>
      </c>
      <c r="B3" s="1" t="s">
        <v>5</v>
      </c>
      <c r="C3">
        <v>2</v>
      </c>
      <c r="D3">
        <v>384.45903994634654</v>
      </c>
      <c r="E3">
        <v>80.734163147518672</v>
      </c>
      <c r="F3">
        <v>589.23533461768875</v>
      </c>
      <c r="G3">
        <v>28.85286660886068</v>
      </c>
      <c r="H3" s="3">
        <v>0.83861814800000001</v>
      </c>
      <c r="I3">
        <v>45.104628390000002</v>
      </c>
      <c r="J3">
        <f t="shared" ref="J3:J66" si="0">H3+I3</f>
        <v>45.943246538000004</v>
      </c>
      <c r="K3">
        <f t="shared" ref="K3:K66" si="1">E3-J3</f>
        <v>34.790916609518668</v>
      </c>
      <c r="L3" s="3">
        <v>7.7563847770000001</v>
      </c>
      <c r="M3">
        <v>1.3972055888223609</v>
      </c>
      <c r="N3" s="7">
        <v>17.78332138</v>
      </c>
      <c r="O3" s="7">
        <v>16.016654970000001</v>
      </c>
      <c r="P3" s="7">
        <v>10.08367634</v>
      </c>
      <c r="Q3" s="7">
        <v>9.0995807600000003</v>
      </c>
      <c r="R3" s="7">
        <v>356.77325438999901</v>
      </c>
      <c r="S3" s="7">
        <v>339.86560058999902</v>
      </c>
    </row>
    <row r="4" spans="1:19" x14ac:dyDescent="0.3">
      <c r="A4">
        <v>20130704</v>
      </c>
      <c r="B4" s="1" t="s">
        <v>5</v>
      </c>
      <c r="C4">
        <v>3</v>
      </c>
      <c r="D4">
        <v>329.66496458386359</v>
      </c>
      <c r="E4">
        <v>51.913700707700073</v>
      </c>
      <c r="F4">
        <v>834.07692877559771</v>
      </c>
      <c r="G4">
        <v>71.908383464251301</v>
      </c>
      <c r="H4" s="3">
        <v>23.632733470000002</v>
      </c>
      <c r="I4">
        <v>26.004083638732393</v>
      </c>
      <c r="J4">
        <f t="shared" si="0"/>
        <v>49.636817108732394</v>
      </c>
      <c r="K4">
        <f t="shared" si="1"/>
        <v>2.2768835989676788</v>
      </c>
      <c r="L4" s="3">
        <v>8.4033970139999994</v>
      </c>
      <c r="M4">
        <v>14.800000000000004</v>
      </c>
      <c r="N4" s="7">
        <v>21.739887240000002</v>
      </c>
      <c r="O4" s="7">
        <v>16.56739426</v>
      </c>
      <c r="P4" s="7">
        <v>12.2651872599999</v>
      </c>
      <c r="Q4" s="7">
        <v>9.4069719299999903</v>
      </c>
      <c r="R4" s="7">
        <v>325.30383301000001</v>
      </c>
      <c r="S4" s="7">
        <v>345.86776732999903</v>
      </c>
    </row>
    <row r="5" spans="1:19" x14ac:dyDescent="0.3">
      <c r="A5">
        <v>20130704</v>
      </c>
      <c r="B5" s="1" t="s">
        <v>5</v>
      </c>
      <c r="C5">
        <v>4</v>
      </c>
      <c r="D5">
        <v>240.16195519557277</v>
      </c>
      <c r="E5">
        <v>59.226912857268388</v>
      </c>
      <c r="F5">
        <v>337.12647810115664</v>
      </c>
      <c r="G5">
        <v>17.400648597602427</v>
      </c>
      <c r="H5" s="3">
        <v>2.1104849570000002</v>
      </c>
      <c r="I5">
        <v>40.50500487</v>
      </c>
      <c r="J5">
        <f t="shared" si="0"/>
        <v>42.615489826999998</v>
      </c>
      <c r="K5">
        <f t="shared" si="1"/>
        <v>16.611423030268391</v>
      </c>
      <c r="L5" s="3">
        <v>9.3988851610000008</v>
      </c>
      <c r="M5">
        <v>0.80000000000000071</v>
      </c>
      <c r="N5" s="7">
        <v>12.6923151</v>
      </c>
      <c r="O5" s="7">
        <v>14.60255527</v>
      </c>
      <c r="P5" s="7">
        <v>7.2334833100000004</v>
      </c>
      <c r="Q5" s="7">
        <v>8.3079290399999906</v>
      </c>
      <c r="R5" s="7">
        <v>327.86901855000002</v>
      </c>
      <c r="S5" s="7">
        <v>347.01452637</v>
      </c>
    </row>
    <row r="6" spans="1:19" x14ac:dyDescent="0.3">
      <c r="A6">
        <v>20130704</v>
      </c>
      <c r="B6" s="1" t="s">
        <v>5</v>
      </c>
      <c r="C6">
        <v>5</v>
      </c>
      <c r="D6">
        <v>223.45051184736585</v>
      </c>
      <c r="E6">
        <v>78.218626324888845</v>
      </c>
      <c r="F6">
        <v>143.93512333258278</v>
      </c>
      <c r="G6">
        <v>5.7409485016951578</v>
      </c>
      <c r="H6" s="3">
        <v>33.269246979999998</v>
      </c>
      <c r="I6">
        <v>34.52447248</v>
      </c>
      <c r="J6">
        <f t="shared" si="0"/>
        <v>67.793719460000005</v>
      </c>
      <c r="K6">
        <f t="shared" si="1"/>
        <v>10.42490686488884</v>
      </c>
      <c r="L6" s="3">
        <v>7.7889908569999999</v>
      </c>
      <c r="M6">
        <v>4.3737574552684029</v>
      </c>
      <c r="N6" s="7">
        <v>12.7001943599999</v>
      </c>
      <c r="O6" s="7">
        <v>14.6843729</v>
      </c>
      <c r="P6" s="7">
        <v>7.2379264799999996</v>
      </c>
      <c r="Q6" s="7">
        <v>8.3538227099999904</v>
      </c>
      <c r="R6" s="7">
        <v>10.1866293</v>
      </c>
      <c r="S6" s="7">
        <v>9.25775623</v>
      </c>
    </row>
    <row r="7" spans="1:19" x14ac:dyDescent="0.3">
      <c r="A7">
        <v>20130704</v>
      </c>
      <c r="B7" s="1" t="s">
        <v>5</v>
      </c>
      <c r="C7">
        <v>6</v>
      </c>
      <c r="D7">
        <v>200.05266304378742</v>
      </c>
      <c r="E7">
        <v>30.853176630138758</v>
      </c>
      <c r="F7">
        <v>139.07206354453265</v>
      </c>
      <c r="G7">
        <v>6.4136664777747008</v>
      </c>
      <c r="H7" s="3">
        <v>0.60551766100000004</v>
      </c>
      <c r="I7">
        <v>22.213900795090179</v>
      </c>
      <c r="J7">
        <f t="shared" si="0"/>
        <v>22.81941845609018</v>
      </c>
      <c r="K7">
        <f t="shared" si="1"/>
        <v>8.0337581740485788</v>
      </c>
      <c r="L7" s="3">
        <v>2.2039393390000002</v>
      </c>
      <c r="M7">
        <v>0.19999999999999576</v>
      </c>
      <c r="N7" s="7">
        <v>20.139019009999899</v>
      </c>
      <c r="O7" s="7">
        <v>16.0280456499999</v>
      </c>
      <c r="P7" s="7">
        <v>11.3865003599999</v>
      </c>
      <c r="Q7" s="7">
        <v>9.1059436799999904</v>
      </c>
      <c r="R7" s="7">
        <v>1.7714697100000001</v>
      </c>
      <c r="S7" s="7">
        <v>1.89417875</v>
      </c>
    </row>
    <row r="8" spans="1:19" x14ac:dyDescent="0.3">
      <c r="A8">
        <v>20130704</v>
      </c>
      <c r="B8" s="1" t="s">
        <v>5</v>
      </c>
      <c r="C8">
        <v>7</v>
      </c>
      <c r="D8">
        <v>410.97461686737637</v>
      </c>
      <c r="E8">
        <v>149.72595271646719</v>
      </c>
      <c r="F8">
        <v>247.34491057351312</v>
      </c>
      <c r="G8">
        <v>15.709280094362811</v>
      </c>
      <c r="H8" s="3">
        <v>82.741830840000006</v>
      </c>
      <c r="I8">
        <v>42.528145780000003</v>
      </c>
      <c r="J8">
        <f t="shared" si="0"/>
        <v>125.26997662000001</v>
      </c>
      <c r="K8">
        <f t="shared" si="1"/>
        <v>24.455976096467182</v>
      </c>
      <c r="L8" s="3">
        <v>14.02976484</v>
      </c>
      <c r="M8">
        <v>0.39920159680637868</v>
      </c>
      <c r="N8" s="7">
        <v>18.500020979999899</v>
      </c>
      <c r="O8" s="7">
        <v>16.645395279999899</v>
      </c>
      <c r="P8" s="7">
        <v>10.48122978</v>
      </c>
      <c r="Q8" s="7">
        <v>9.4504642499999996</v>
      </c>
      <c r="R8" s="7">
        <v>6.5927782099999996</v>
      </c>
      <c r="S8" s="7">
        <v>8.3820562400000007</v>
      </c>
    </row>
    <row r="9" spans="1:19" x14ac:dyDescent="0.3">
      <c r="A9">
        <v>20130704</v>
      </c>
      <c r="B9" s="1" t="s">
        <v>5</v>
      </c>
      <c r="C9">
        <v>8</v>
      </c>
      <c r="D9">
        <v>243.08195468501316</v>
      </c>
      <c r="E9">
        <v>50.969237868813728</v>
      </c>
      <c r="F9">
        <v>112.41502488956593</v>
      </c>
      <c r="G9">
        <v>6.4784435023021771</v>
      </c>
      <c r="H9" s="3">
        <v>9.5553871909999994</v>
      </c>
      <c r="I9">
        <v>23.053231667213108</v>
      </c>
      <c r="J9">
        <f t="shared" si="0"/>
        <v>32.608618858213106</v>
      </c>
      <c r="K9">
        <f t="shared" si="1"/>
        <v>18.360619010600622</v>
      </c>
      <c r="L9" s="3">
        <v>9.3525878030000005</v>
      </c>
      <c r="M9">
        <v>2.3999999999999844</v>
      </c>
      <c r="N9" s="7">
        <v>13.39047718</v>
      </c>
      <c r="O9" s="7">
        <v>17.875427250000001</v>
      </c>
      <c r="P9" s="7">
        <v>7.6268100700000003</v>
      </c>
      <c r="Q9" s="7">
        <v>10.1348237999999</v>
      </c>
      <c r="R9" s="7">
        <v>357.32214355000002</v>
      </c>
      <c r="S9" s="7">
        <v>1.8999626599999999</v>
      </c>
    </row>
    <row r="10" spans="1:19" x14ac:dyDescent="0.3">
      <c r="A10">
        <v>20130704</v>
      </c>
      <c r="B10" s="1" t="s">
        <v>5</v>
      </c>
      <c r="C10">
        <v>9</v>
      </c>
      <c r="D10">
        <v>307.52661843458037</v>
      </c>
      <c r="E10">
        <v>38.650341866325945</v>
      </c>
      <c r="F10">
        <v>1248.7874676250347</v>
      </c>
      <c r="G10">
        <v>51.8840342586074</v>
      </c>
      <c r="H10" s="3">
        <v>8.3300309119999998</v>
      </c>
      <c r="I10">
        <v>12.708376133673468</v>
      </c>
      <c r="J10">
        <f t="shared" si="0"/>
        <v>21.038407045673466</v>
      </c>
      <c r="K10">
        <f t="shared" si="1"/>
        <v>17.611934820652479</v>
      </c>
      <c r="L10" s="3">
        <v>1.665338215</v>
      </c>
      <c r="M10">
        <v>1.9999999999999927</v>
      </c>
      <c r="N10" s="7">
        <v>29.54357147</v>
      </c>
      <c r="O10" s="7">
        <v>24.902353290000001</v>
      </c>
      <c r="P10" s="7">
        <v>16.459022520000001</v>
      </c>
      <c r="Q10" s="7">
        <v>13.98357487</v>
      </c>
      <c r="R10" s="7">
        <v>137.05108643</v>
      </c>
      <c r="S10" s="7">
        <v>158.711532589999</v>
      </c>
    </row>
    <row r="11" spans="1:19" x14ac:dyDescent="0.3">
      <c r="A11">
        <v>20130704</v>
      </c>
      <c r="B11" s="1" t="s">
        <v>5</v>
      </c>
      <c r="C11">
        <v>10</v>
      </c>
      <c r="D11">
        <v>100.37485387218391</v>
      </c>
      <c r="E11">
        <v>12.111326990724711</v>
      </c>
      <c r="F11">
        <v>453.87855707647537</v>
      </c>
      <c r="G11">
        <v>27.609653915679601</v>
      </c>
      <c r="H11" s="3">
        <v>1.3166328169999999</v>
      </c>
      <c r="I11">
        <v>3.5445946674731186</v>
      </c>
      <c r="J11">
        <f t="shared" si="0"/>
        <v>4.8612274844731189</v>
      </c>
      <c r="K11">
        <f t="shared" si="1"/>
        <v>7.2500995062515923</v>
      </c>
      <c r="L11" s="3">
        <v>-0.44803560399999998</v>
      </c>
      <c r="M11">
        <v>0.80000000000000071</v>
      </c>
      <c r="N11" s="7">
        <v>27.067844390000001</v>
      </c>
      <c r="O11" s="7">
        <v>21.2443676</v>
      </c>
      <c r="P11" s="7">
        <v>15.14579964</v>
      </c>
      <c r="Q11" s="7">
        <v>11.99381161</v>
      </c>
      <c r="R11" s="7">
        <v>137.22962952</v>
      </c>
      <c r="S11" s="7">
        <v>142.059906009999</v>
      </c>
    </row>
    <row r="12" spans="1:19" x14ac:dyDescent="0.3">
      <c r="A12">
        <v>20130704</v>
      </c>
      <c r="B12" s="1" t="s">
        <v>5</v>
      </c>
      <c r="C12">
        <v>11</v>
      </c>
      <c r="D12">
        <v>279.56781821243078</v>
      </c>
      <c r="E12">
        <v>21.386895539227137</v>
      </c>
      <c r="F12">
        <v>856.86816349963203</v>
      </c>
      <c r="G12">
        <v>58.678762209757039</v>
      </c>
      <c r="H12" s="3">
        <v>1.202954455</v>
      </c>
      <c r="I12">
        <v>6.6000287789887651</v>
      </c>
      <c r="J12">
        <f t="shared" si="0"/>
        <v>7.8029832339887655</v>
      </c>
      <c r="K12">
        <f t="shared" si="1"/>
        <v>13.583912305238371</v>
      </c>
      <c r="L12" s="3">
        <v>-0.15319268899999999</v>
      </c>
      <c r="M12">
        <v>11.177644710578836</v>
      </c>
      <c r="N12" s="7">
        <v>22.91887856</v>
      </c>
      <c r="O12" s="7">
        <v>12.834744450000001</v>
      </c>
      <c r="P12" s="7">
        <v>12.9086122499999</v>
      </c>
      <c r="Q12" s="7">
        <v>7.3137817399999996</v>
      </c>
      <c r="R12" s="7">
        <v>26.568462369999899</v>
      </c>
      <c r="S12" s="7">
        <v>16.968313219999899</v>
      </c>
    </row>
    <row r="13" spans="1:19" x14ac:dyDescent="0.3">
      <c r="A13">
        <v>20130704</v>
      </c>
      <c r="B13" s="1" t="s">
        <v>5</v>
      </c>
      <c r="C13">
        <v>12</v>
      </c>
      <c r="D13">
        <v>209.6172698945845</v>
      </c>
      <c r="E13">
        <v>24.280420857120177</v>
      </c>
      <c r="F13">
        <v>784.70824399740582</v>
      </c>
      <c r="G13">
        <v>44.499309169845205</v>
      </c>
      <c r="H13" s="3">
        <v>0.31025828100000002</v>
      </c>
      <c r="I13">
        <v>9.3765291245614009</v>
      </c>
      <c r="J13">
        <f t="shared" si="0"/>
        <v>9.6867874055614003</v>
      </c>
      <c r="K13">
        <f t="shared" si="1"/>
        <v>14.593633451558777</v>
      </c>
      <c r="L13" s="3">
        <v>1.309578302</v>
      </c>
      <c r="M13">
        <v>8.7999999999999901</v>
      </c>
      <c r="N13" s="7">
        <v>12.1793222399999</v>
      </c>
      <c r="O13" s="7">
        <v>18.4685993199999</v>
      </c>
      <c r="P13" s="7">
        <v>6.94403696</v>
      </c>
      <c r="Q13" s="7">
        <v>10.46382141</v>
      </c>
      <c r="R13" s="7">
        <v>342.68194579999903</v>
      </c>
      <c r="S13" s="7">
        <v>4.7961921700000003</v>
      </c>
    </row>
    <row r="14" spans="1:19" x14ac:dyDescent="0.3">
      <c r="A14">
        <v>20130704</v>
      </c>
      <c r="B14" s="1" t="s">
        <v>5</v>
      </c>
      <c r="C14">
        <v>13</v>
      </c>
      <c r="D14">
        <v>723.65590000673899</v>
      </c>
      <c r="E14">
        <v>46.959583193688161</v>
      </c>
      <c r="F14">
        <v>792.8556559943296</v>
      </c>
      <c r="G14">
        <v>47.937746676250939</v>
      </c>
      <c r="H14" s="3">
        <v>3.1523457999999997E-2</v>
      </c>
      <c r="I14">
        <v>15.164328912347008</v>
      </c>
      <c r="J14">
        <f t="shared" si="0"/>
        <v>15.195852370347009</v>
      </c>
      <c r="K14">
        <f t="shared" si="1"/>
        <v>31.763730823341152</v>
      </c>
      <c r="L14" s="3">
        <v>2.0458835579999999</v>
      </c>
      <c r="M14">
        <v>7.3999999999999844</v>
      </c>
      <c r="N14" s="7">
        <v>11.924946780000001</v>
      </c>
      <c r="O14" s="7">
        <v>15.68174934</v>
      </c>
      <c r="P14" s="7">
        <v>6.8003778500000003</v>
      </c>
      <c r="Q14" s="7">
        <v>8.9123964299999905</v>
      </c>
      <c r="R14" s="7">
        <v>33.031242370000001</v>
      </c>
      <c r="S14" s="7">
        <v>16.895326610000001</v>
      </c>
    </row>
    <row r="15" spans="1:19" x14ac:dyDescent="0.3">
      <c r="A15">
        <v>20130704</v>
      </c>
      <c r="B15" s="1" t="s">
        <v>5</v>
      </c>
      <c r="C15">
        <v>14</v>
      </c>
      <c r="D15">
        <v>152.84501227869936</v>
      </c>
      <c r="E15">
        <v>14.808942217804628</v>
      </c>
      <c r="F15">
        <v>516.03812413580022</v>
      </c>
      <c r="G15">
        <v>43.307076428275359</v>
      </c>
      <c r="H15" s="3">
        <v>3.397948543</v>
      </c>
      <c r="I15">
        <v>49.444649599999998</v>
      </c>
      <c r="J15">
        <f t="shared" si="0"/>
        <v>52.842598142999996</v>
      </c>
      <c r="K15">
        <v>0</v>
      </c>
      <c r="L15" s="3">
        <v>0.538175823</v>
      </c>
      <c r="M15">
        <v>4.6000000000000085</v>
      </c>
      <c r="N15" s="7">
        <v>24.1976222999999</v>
      </c>
      <c r="O15" s="7">
        <v>15.48501587</v>
      </c>
      <c r="P15" s="7">
        <v>13.602747920000001</v>
      </c>
      <c r="Q15" s="7">
        <v>8.8023490899999999</v>
      </c>
      <c r="R15" s="7">
        <v>23.1245822899999</v>
      </c>
      <c r="S15" s="7">
        <v>19.89483452</v>
      </c>
    </row>
    <row r="16" spans="1:19" x14ac:dyDescent="0.3">
      <c r="A16">
        <v>20130704</v>
      </c>
      <c r="B16" s="1" t="s">
        <v>5</v>
      </c>
      <c r="C16">
        <v>15</v>
      </c>
      <c r="D16">
        <v>190.87327305521808</v>
      </c>
      <c r="E16">
        <v>71.457733084833094</v>
      </c>
      <c r="F16">
        <v>180.06999217163758</v>
      </c>
      <c r="G16">
        <v>10.172946720536117</v>
      </c>
      <c r="H16" s="3">
        <v>0</v>
      </c>
      <c r="I16">
        <v>6.2369272282285335</v>
      </c>
      <c r="J16">
        <f t="shared" si="0"/>
        <v>6.2369272282285335</v>
      </c>
      <c r="K16">
        <f t="shared" si="1"/>
        <v>65.220805856604557</v>
      </c>
      <c r="L16" s="3">
        <v>9.7024121000000005E-2</v>
      </c>
      <c r="M16">
        <v>1.4000000000000057</v>
      </c>
      <c r="N16" s="7">
        <v>6.9100923500000002</v>
      </c>
      <c r="O16" s="7">
        <v>6.5092067699999996</v>
      </c>
      <c r="P16" s="7">
        <v>3.9529075599999999</v>
      </c>
      <c r="Q16" s="7">
        <v>3.7242469800000002</v>
      </c>
      <c r="R16" s="7">
        <v>5.19442892</v>
      </c>
      <c r="S16" s="7">
        <v>358.21334839000002</v>
      </c>
    </row>
    <row r="17" spans="1:19" x14ac:dyDescent="0.3">
      <c r="A17">
        <v>20130704</v>
      </c>
      <c r="B17" s="1" t="s">
        <v>5</v>
      </c>
      <c r="C17">
        <v>16</v>
      </c>
      <c r="D17">
        <v>307.47364709527915</v>
      </c>
      <c r="E17">
        <v>58.537177575340962</v>
      </c>
      <c r="F17">
        <v>338.99248319914557</v>
      </c>
      <c r="G17">
        <v>8.647763317212025</v>
      </c>
      <c r="H17" s="3">
        <v>0.67931888900000004</v>
      </c>
      <c r="I17">
        <v>36.286270780000002</v>
      </c>
      <c r="J17">
        <f t="shared" si="0"/>
        <v>36.965589669000003</v>
      </c>
      <c r="K17">
        <f t="shared" si="1"/>
        <v>21.571587906340959</v>
      </c>
      <c r="L17" s="3">
        <v>2.0142129780000002</v>
      </c>
      <c r="M17">
        <v>1.0000000000000142</v>
      </c>
      <c r="N17" s="7">
        <v>7.5073256500000003</v>
      </c>
      <c r="O17" s="7">
        <v>8.7485914200000003</v>
      </c>
      <c r="P17" s="7">
        <v>4.2933268499999997</v>
      </c>
      <c r="Q17" s="7">
        <v>4.9998436000000002</v>
      </c>
      <c r="R17" s="7">
        <v>330.02688598999902</v>
      </c>
      <c r="S17" s="7">
        <v>1.2092669</v>
      </c>
    </row>
    <row r="18" spans="1:19" x14ac:dyDescent="0.3">
      <c r="A18">
        <v>20130810</v>
      </c>
      <c r="B18" s="1" t="s">
        <v>5</v>
      </c>
      <c r="C18">
        <v>1</v>
      </c>
      <c r="D18">
        <v>210.78973381811352</v>
      </c>
      <c r="E18">
        <v>27.71733644688085</v>
      </c>
      <c r="F18">
        <v>189.83285398786603</v>
      </c>
      <c r="G18">
        <v>15.014753561197679</v>
      </c>
      <c r="H18" s="3">
        <v>0.68399772700000006</v>
      </c>
      <c r="I18">
        <v>5.1438306965413148</v>
      </c>
      <c r="J18">
        <f t="shared" si="0"/>
        <v>5.8278284235413151</v>
      </c>
      <c r="K18">
        <f t="shared" si="1"/>
        <v>21.889508023339534</v>
      </c>
      <c r="L18" s="3">
        <v>3.904652112</v>
      </c>
      <c r="M18">
        <v>15.748031496063005</v>
      </c>
      <c r="N18" s="7">
        <v>18.758924480000001</v>
      </c>
      <c r="O18" s="7">
        <v>17.514862059999899</v>
      </c>
      <c r="P18" s="7">
        <v>10.62459469</v>
      </c>
      <c r="Q18" s="7">
        <v>9.9345073700000004</v>
      </c>
      <c r="R18" s="7">
        <v>357.70642090000001</v>
      </c>
      <c r="S18" s="7">
        <v>352.37335204999903</v>
      </c>
    </row>
    <row r="19" spans="1:19" x14ac:dyDescent="0.3">
      <c r="A19">
        <v>20130810</v>
      </c>
      <c r="B19" s="1" t="s">
        <v>5</v>
      </c>
      <c r="C19">
        <v>2</v>
      </c>
      <c r="D19">
        <v>642.93445461333363</v>
      </c>
      <c r="E19">
        <v>130.89131929517936</v>
      </c>
      <c r="F19">
        <v>443.38071501513309</v>
      </c>
      <c r="G19">
        <v>0</v>
      </c>
      <c r="H19" s="3">
        <v>0.86089969</v>
      </c>
      <c r="I19">
        <v>65.638039469999995</v>
      </c>
      <c r="J19">
        <f t="shared" si="0"/>
        <v>66.498939159999992</v>
      </c>
      <c r="K19">
        <f t="shared" si="1"/>
        <v>64.392380135179366</v>
      </c>
      <c r="L19" s="3">
        <v>23.151280870000001</v>
      </c>
      <c r="M19">
        <v>5.6862745098039404</v>
      </c>
      <c r="N19" s="7">
        <v>17.78332138</v>
      </c>
      <c r="O19" s="7">
        <v>16.016654970000001</v>
      </c>
      <c r="P19" s="7">
        <v>10.08367634</v>
      </c>
      <c r="Q19" s="7">
        <v>9.0995807600000003</v>
      </c>
      <c r="R19" s="7">
        <v>356.77325438999901</v>
      </c>
      <c r="S19" s="7">
        <v>339.86560058999902</v>
      </c>
    </row>
    <row r="20" spans="1:19" x14ac:dyDescent="0.3">
      <c r="A20">
        <v>20130810</v>
      </c>
      <c r="B20" s="1" t="s">
        <v>5</v>
      </c>
      <c r="C20">
        <v>3</v>
      </c>
      <c r="D20">
        <v>183.32495378856305</v>
      </c>
      <c r="E20">
        <v>41.62773092628548</v>
      </c>
      <c r="F20">
        <v>396.20963043199941</v>
      </c>
      <c r="G20">
        <v>36.084540097391709</v>
      </c>
      <c r="H20" s="3">
        <v>6.9569281939999996</v>
      </c>
      <c r="I20">
        <v>17.084449828406438</v>
      </c>
      <c r="J20">
        <f t="shared" si="0"/>
        <v>24.041378022406438</v>
      </c>
      <c r="K20">
        <f t="shared" si="1"/>
        <v>17.586352903879042</v>
      </c>
      <c r="L20" s="3">
        <v>3.6941606610000002</v>
      </c>
      <c r="M20">
        <v>27.833001988071558</v>
      </c>
      <c r="N20" s="7">
        <v>21.739887240000002</v>
      </c>
      <c r="O20" s="7">
        <v>16.56739426</v>
      </c>
      <c r="P20" s="7">
        <v>12.2651872599999</v>
      </c>
      <c r="Q20" s="7">
        <v>9.4069719299999903</v>
      </c>
      <c r="R20" s="7">
        <v>325.30383301000001</v>
      </c>
      <c r="S20" s="7">
        <v>345.86776732999903</v>
      </c>
    </row>
    <row r="21" spans="1:19" x14ac:dyDescent="0.3">
      <c r="A21">
        <v>20130810</v>
      </c>
      <c r="B21" s="1" t="s">
        <v>5</v>
      </c>
      <c r="C21">
        <v>4</v>
      </c>
      <c r="D21">
        <v>240.10666850531692</v>
      </c>
      <c r="E21">
        <v>70.354914443257812</v>
      </c>
      <c r="F21">
        <v>930.33880287923648</v>
      </c>
      <c r="G21">
        <v>0</v>
      </c>
      <c r="H21" s="3">
        <v>2.4212903990000001</v>
      </c>
      <c r="I21">
        <v>39.45739004</v>
      </c>
      <c r="J21">
        <f t="shared" si="0"/>
        <v>41.878680439</v>
      </c>
      <c r="K21">
        <f t="shared" si="1"/>
        <v>28.476234004257812</v>
      </c>
      <c r="L21" s="3">
        <v>6.3980795749999997</v>
      </c>
      <c r="M21">
        <v>3.3730158730158539</v>
      </c>
      <c r="N21" s="7">
        <v>12.6923151</v>
      </c>
      <c r="O21" s="7">
        <v>14.60255527</v>
      </c>
      <c r="P21" s="7">
        <v>7.2334833100000004</v>
      </c>
      <c r="Q21" s="7">
        <v>8.3079290399999906</v>
      </c>
      <c r="R21" s="7">
        <v>327.86901855000002</v>
      </c>
      <c r="S21" s="7">
        <v>347.01452637</v>
      </c>
    </row>
    <row r="22" spans="1:19" x14ac:dyDescent="0.3">
      <c r="A22">
        <v>20130810</v>
      </c>
      <c r="B22" s="1" t="s">
        <v>5</v>
      </c>
      <c r="C22">
        <v>5</v>
      </c>
      <c r="D22">
        <v>135.04009009612386</v>
      </c>
      <c r="E22">
        <v>51.350981942296627</v>
      </c>
      <c r="F22">
        <v>188.86611038860312</v>
      </c>
      <c r="G22">
        <v>0</v>
      </c>
      <c r="H22" s="3">
        <v>20.502980789999999</v>
      </c>
      <c r="I22">
        <v>15.995688754912704</v>
      </c>
      <c r="J22">
        <f t="shared" si="0"/>
        <v>36.498669544912701</v>
      </c>
      <c r="K22">
        <f t="shared" si="1"/>
        <v>14.852312397383926</v>
      </c>
      <c r="L22" s="3">
        <v>10.862995359999999</v>
      </c>
      <c r="M22">
        <v>12.138728323699418</v>
      </c>
      <c r="N22" s="7">
        <v>12.7001943599999</v>
      </c>
      <c r="O22" s="7">
        <v>14.6843729</v>
      </c>
      <c r="P22" s="7">
        <v>7.2379264799999996</v>
      </c>
      <c r="Q22" s="7">
        <v>8.3538227099999904</v>
      </c>
      <c r="R22" s="7">
        <v>10.1866293</v>
      </c>
      <c r="S22" s="7">
        <v>9.25775623</v>
      </c>
    </row>
    <row r="23" spans="1:19" x14ac:dyDescent="0.3">
      <c r="A23">
        <v>20130810</v>
      </c>
      <c r="B23" s="1" t="s">
        <v>5</v>
      </c>
      <c r="C23">
        <v>6</v>
      </c>
      <c r="D23">
        <v>303.58670216009341</v>
      </c>
      <c r="E23">
        <v>55.576528916265175</v>
      </c>
      <c r="F23">
        <v>68.462902599737333</v>
      </c>
      <c r="G23">
        <v>0</v>
      </c>
      <c r="H23" s="3">
        <v>0.51703276200000003</v>
      </c>
      <c r="I23">
        <v>27.09390397075008</v>
      </c>
      <c r="J23">
        <f t="shared" si="0"/>
        <v>27.61093673275008</v>
      </c>
      <c r="K23">
        <f t="shared" si="1"/>
        <v>27.965592183515096</v>
      </c>
      <c r="L23" s="3">
        <v>2.6454222010000001</v>
      </c>
      <c r="M23">
        <v>7.0038910505836647</v>
      </c>
      <c r="N23" s="7">
        <v>20.139019009999899</v>
      </c>
      <c r="O23" s="7">
        <v>16.0280456499999</v>
      </c>
      <c r="P23" s="7">
        <v>11.3865003599999</v>
      </c>
      <c r="Q23" s="7">
        <v>9.1059436799999904</v>
      </c>
      <c r="R23" s="7">
        <v>1.7714697100000001</v>
      </c>
      <c r="S23" s="7">
        <v>1.89417875</v>
      </c>
    </row>
    <row r="24" spans="1:19" x14ac:dyDescent="0.3">
      <c r="A24">
        <v>20130810</v>
      </c>
      <c r="B24" s="1" t="s">
        <v>5</v>
      </c>
      <c r="C24">
        <v>7</v>
      </c>
      <c r="D24">
        <v>264.56083572696355</v>
      </c>
      <c r="E24">
        <v>126.67424056719427</v>
      </c>
      <c r="F24">
        <v>88.763611786871138</v>
      </c>
      <c r="G24">
        <v>0</v>
      </c>
      <c r="H24" s="3">
        <v>95.038016650000003</v>
      </c>
      <c r="I24">
        <v>30.002265066313488</v>
      </c>
      <c r="J24">
        <f t="shared" si="0"/>
        <v>125.04028171631349</v>
      </c>
      <c r="K24">
        <f t="shared" si="1"/>
        <v>1.6339588508807878</v>
      </c>
      <c r="L24" s="3">
        <v>22.72841481</v>
      </c>
      <c r="M24">
        <v>4.1420118343195078</v>
      </c>
      <c r="N24" s="7">
        <v>18.500020979999899</v>
      </c>
      <c r="O24" s="7">
        <v>16.645395279999899</v>
      </c>
      <c r="P24" s="7">
        <v>10.48122978</v>
      </c>
      <c r="Q24" s="7">
        <v>9.4504642499999996</v>
      </c>
      <c r="R24" s="7">
        <v>6.5927782099999996</v>
      </c>
      <c r="S24" s="7">
        <v>8.3820562400000007</v>
      </c>
    </row>
    <row r="25" spans="1:19" x14ac:dyDescent="0.3">
      <c r="A25">
        <v>20130810</v>
      </c>
      <c r="B25" s="1" t="s">
        <v>5</v>
      </c>
      <c r="C25">
        <v>8</v>
      </c>
      <c r="D25">
        <v>191.33157598461625</v>
      </c>
      <c r="E25">
        <v>67.668138171898789</v>
      </c>
      <c r="F25">
        <v>262.24615335679562</v>
      </c>
      <c r="G25">
        <v>0</v>
      </c>
      <c r="H25" s="3">
        <v>9.0515253429999998</v>
      </c>
      <c r="I25">
        <v>27.81789031334948</v>
      </c>
      <c r="J25">
        <f t="shared" si="0"/>
        <v>36.869415656349481</v>
      </c>
      <c r="K25">
        <f t="shared" si="1"/>
        <v>30.798722515549308</v>
      </c>
      <c r="L25" s="3">
        <v>10.73237112</v>
      </c>
      <c r="M25">
        <v>8.6614173228346711</v>
      </c>
      <c r="N25" s="7">
        <v>13.39047718</v>
      </c>
      <c r="O25" s="7">
        <v>17.875427250000001</v>
      </c>
      <c r="P25" s="7">
        <v>7.6268100700000003</v>
      </c>
      <c r="Q25" s="7">
        <v>10.1348237999999</v>
      </c>
      <c r="R25" s="7">
        <v>357.32214355000002</v>
      </c>
      <c r="S25" s="7">
        <v>1.8999626599999999</v>
      </c>
    </row>
    <row r="26" spans="1:19" x14ac:dyDescent="0.3">
      <c r="A26">
        <v>20130810</v>
      </c>
      <c r="B26" s="1" t="s">
        <v>5</v>
      </c>
      <c r="C26">
        <v>9</v>
      </c>
      <c r="D26">
        <v>192.78272144327781</v>
      </c>
      <c r="E26">
        <v>24.700900168480675</v>
      </c>
      <c r="F26">
        <v>307.48118368825556</v>
      </c>
      <c r="G26">
        <v>23.052522543976888</v>
      </c>
      <c r="H26" s="3">
        <v>3.711130475</v>
      </c>
      <c r="I26">
        <v>3.9499129684664407</v>
      </c>
      <c r="J26">
        <f t="shared" si="0"/>
        <v>7.6610434434664407</v>
      </c>
      <c r="K26">
        <f t="shared" si="1"/>
        <v>17.039856725014236</v>
      </c>
      <c r="L26" s="3">
        <v>0.14274475</v>
      </c>
      <c r="M26">
        <v>6.3492063492063373</v>
      </c>
      <c r="N26" s="7">
        <v>29.54357147</v>
      </c>
      <c r="O26" s="7">
        <v>24.902353290000001</v>
      </c>
      <c r="P26" s="7">
        <v>16.459022520000001</v>
      </c>
      <c r="Q26" s="7">
        <v>13.98357487</v>
      </c>
      <c r="R26" s="7">
        <v>137.05108643</v>
      </c>
      <c r="S26" s="7">
        <v>158.711532589999</v>
      </c>
    </row>
    <row r="27" spans="1:19" x14ac:dyDescent="0.3">
      <c r="A27">
        <v>20130810</v>
      </c>
      <c r="B27" s="1" t="s">
        <v>5</v>
      </c>
      <c r="C27">
        <v>10</v>
      </c>
      <c r="D27">
        <v>93.648895164630304</v>
      </c>
      <c r="E27">
        <v>15.513924905757243</v>
      </c>
      <c r="F27">
        <v>243.38293761760292</v>
      </c>
      <c r="G27">
        <v>22.152637311508393</v>
      </c>
      <c r="H27" s="3">
        <v>0.87879698299999998</v>
      </c>
      <c r="I27">
        <v>4.7944400579333371</v>
      </c>
      <c r="J27">
        <f t="shared" si="0"/>
        <v>5.673237040933337</v>
      </c>
      <c r="K27">
        <f t="shared" si="1"/>
        <v>9.8406878648239058</v>
      </c>
      <c r="L27" s="3">
        <v>-0.47070210499999998</v>
      </c>
      <c r="M27">
        <v>6.3953488372093039</v>
      </c>
      <c r="N27" s="7">
        <v>27.067844390000001</v>
      </c>
      <c r="O27" s="7">
        <v>21.2443676</v>
      </c>
      <c r="P27" s="7">
        <v>15.14579964</v>
      </c>
      <c r="Q27" s="7">
        <v>11.99381161</v>
      </c>
      <c r="R27" s="7">
        <v>137.22962952</v>
      </c>
      <c r="S27" s="7">
        <v>142.059906009999</v>
      </c>
    </row>
    <row r="28" spans="1:19" x14ac:dyDescent="0.3">
      <c r="A28">
        <v>20130810</v>
      </c>
      <c r="B28" s="1" t="s">
        <v>5</v>
      </c>
      <c r="C28">
        <v>11</v>
      </c>
      <c r="D28">
        <v>78.589142646144083</v>
      </c>
      <c r="E28">
        <v>0.83233593429232711</v>
      </c>
      <c r="F28">
        <v>306.3466666658328</v>
      </c>
      <c r="G28">
        <v>36.357432677008021</v>
      </c>
      <c r="H28" s="3">
        <v>0</v>
      </c>
      <c r="I28">
        <v>3.6286040322915412</v>
      </c>
      <c r="J28">
        <f t="shared" si="0"/>
        <v>3.6286040322915412</v>
      </c>
      <c r="K28">
        <v>0</v>
      </c>
      <c r="L28" s="3">
        <v>-0.31491413299999998</v>
      </c>
      <c r="M28">
        <v>20.948616600790508</v>
      </c>
      <c r="N28" s="7">
        <v>22.91887856</v>
      </c>
      <c r="O28" s="7">
        <v>12.834744450000001</v>
      </c>
      <c r="P28" s="7">
        <v>12.9086122499999</v>
      </c>
      <c r="Q28" s="7">
        <v>7.3137817399999996</v>
      </c>
      <c r="R28" s="7">
        <v>26.568462369999899</v>
      </c>
      <c r="S28" s="7">
        <v>16.968313219999899</v>
      </c>
    </row>
    <row r="29" spans="1:19" x14ac:dyDescent="0.3">
      <c r="A29">
        <v>20130810</v>
      </c>
      <c r="B29" s="1" t="s">
        <v>5</v>
      </c>
      <c r="C29">
        <v>12</v>
      </c>
      <c r="D29">
        <v>174.82660745600438</v>
      </c>
      <c r="E29">
        <v>6.4241979238587419</v>
      </c>
      <c r="F29">
        <v>388.35951333414027</v>
      </c>
      <c r="G29">
        <v>40.603245642371192</v>
      </c>
      <c r="H29" s="3">
        <v>1.8963254999999998E-2</v>
      </c>
      <c r="I29">
        <v>4.9094297041237125</v>
      </c>
      <c r="J29">
        <f t="shared" si="0"/>
        <v>4.9283929591237126</v>
      </c>
      <c r="K29">
        <f t="shared" si="1"/>
        <v>1.4958049647350293</v>
      </c>
      <c r="L29" s="3">
        <v>0.53401128200000003</v>
      </c>
      <c r="M29">
        <v>22.399999999999984</v>
      </c>
      <c r="N29" s="7">
        <v>12.1793222399999</v>
      </c>
      <c r="O29" s="7">
        <v>18.4685993199999</v>
      </c>
      <c r="P29" s="7">
        <v>6.94403696</v>
      </c>
      <c r="Q29" s="7">
        <v>10.46382141</v>
      </c>
      <c r="R29" s="7">
        <v>342.68194579999903</v>
      </c>
      <c r="S29" s="7">
        <v>4.7961921700000003</v>
      </c>
    </row>
    <row r="30" spans="1:19" x14ac:dyDescent="0.3">
      <c r="A30">
        <v>20130810</v>
      </c>
      <c r="B30" s="1" t="s">
        <v>5</v>
      </c>
      <c r="C30">
        <v>13</v>
      </c>
      <c r="D30">
        <v>97.530711136859566</v>
      </c>
      <c r="E30">
        <v>0</v>
      </c>
      <c r="F30">
        <v>310.56680099217624</v>
      </c>
      <c r="G30">
        <v>37.438487541968342</v>
      </c>
      <c r="H30" s="3">
        <v>0</v>
      </c>
      <c r="I30">
        <v>4.1007484715868712</v>
      </c>
      <c r="J30">
        <f t="shared" si="0"/>
        <v>4.1007484715868712</v>
      </c>
      <c r="K30">
        <v>0</v>
      </c>
      <c r="L30" s="3">
        <v>-0.32758152400000001</v>
      </c>
      <c r="M30">
        <v>10.756972111553768</v>
      </c>
      <c r="N30" s="7">
        <v>11.924946780000001</v>
      </c>
      <c r="O30" s="7">
        <v>15.68174934</v>
      </c>
      <c r="P30" s="7">
        <v>6.8003778500000003</v>
      </c>
      <c r="Q30" s="7">
        <v>8.9123964299999905</v>
      </c>
      <c r="R30" s="7">
        <v>33.031242370000001</v>
      </c>
      <c r="S30" s="7">
        <v>16.895326610000001</v>
      </c>
    </row>
    <row r="31" spans="1:19" x14ac:dyDescent="0.3">
      <c r="A31">
        <v>20130810</v>
      </c>
      <c r="B31" s="1" t="s">
        <v>5</v>
      </c>
      <c r="C31">
        <v>14</v>
      </c>
      <c r="D31">
        <v>210.29401220568016</v>
      </c>
      <c r="E31">
        <v>10.255112475757683</v>
      </c>
      <c r="F31">
        <v>326.17976892056981</v>
      </c>
      <c r="G31">
        <v>31.706661468630038</v>
      </c>
      <c r="H31" s="3">
        <v>0</v>
      </c>
      <c r="I31">
        <v>6.4986281619159492</v>
      </c>
      <c r="J31">
        <f t="shared" si="0"/>
        <v>6.4986281619159492</v>
      </c>
      <c r="K31">
        <f t="shared" si="1"/>
        <v>3.7564843138417334</v>
      </c>
      <c r="L31" s="3">
        <v>0.71048187399999996</v>
      </c>
      <c r="M31">
        <v>13.618677042801561</v>
      </c>
      <c r="N31" s="7">
        <v>24.1976222999999</v>
      </c>
      <c r="O31" s="7">
        <v>15.48501587</v>
      </c>
      <c r="P31" s="7">
        <v>13.602747920000001</v>
      </c>
      <c r="Q31" s="7">
        <v>8.8023490899999999</v>
      </c>
      <c r="R31" s="7">
        <v>23.1245822899999</v>
      </c>
      <c r="S31" s="7">
        <v>19.89483452</v>
      </c>
    </row>
    <row r="32" spans="1:19" x14ac:dyDescent="0.3">
      <c r="A32">
        <v>20130810</v>
      </c>
      <c r="B32" s="1" t="s">
        <v>5</v>
      </c>
      <c r="C32">
        <v>15</v>
      </c>
      <c r="D32">
        <v>158.45866638819879</v>
      </c>
      <c r="E32">
        <v>63.352495758657675</v>
      </c>
      <c r="F32">
        <v>154.93774276670862</v>
      </c>
      <c r="G32">
        <v>3.432826196221022</v>
      </c>
      <c r="H32" s="3">
        <v>7.9285256940000002</v>
      </c>
      <c r="I32">
        <v>45.471164399999999</v>
      </c>
      <c r="J32">
        <f t="shared" si="0"/>
        <v>53.399690094</v>
      </c>
      <c r="K32">
        <f t="shared" si="1"/>
        <v>9.9528056646576744</v>
      </c>
      <c r="L32" s="3">
        <v>3.562804275</v>
      </c>
      <c r="M32">
        <v>0.77972709551656993</v>
      </c>
      <c r="N32" s="7">
        <v>6.9100923500000002</v>
      </c>
      <c r="O32" s="7">
        <v>6.5092067699999996</v>
      </c>
      <c r="P32" s="7">
        <v>3.9529075599999999</v>
      </c>
      <c r="Q32" s="7">
        <v>3.7242469800000002</v>
      </c>
      <c r="R32" s="7">
        <v>5.19442892</v>
      </c>
      <c r="S32" s="7">
        <v>358.21334839000002</v>
      </c>
    </row>
    <row r="33" spans="1:19" x14ac:dyDescent="0.3">
      <c r="A33">
        <v>20130810</v>
      </c>
      <c r="B33" s="1" t="s">
        <v>5</v>
      </c>
      <c r="C33">
        <v>16</v>
      </c>
      <c r="D33">
        <v>182.86792911462135</v>
      </c>
      <c r="E33">
        <v>49.345816437660247</v>
      </c>
      <c r="F33">
        <v>139.05768379135827</v>
      </c>
      <c r="G33">
        <v>1.2370857912255318</v>
      </c>
      <c r="H33" s="3">
        <v>1.529303404</v>
      </c>
      <c r="I33">
        <v>32.2852605</v>
      </c>
      <c r="J33">
        <f t="shared" si="0"/>
        <v>33.814563903999996</v>
      </c>
      <c r="K33">
        <f t="shared" si="1"/>
        <v>15.53125253366025</v>
      </c>
      <c r="L33" s="3">
        <v>0.69753571400000003</v>
      </c>
      <c r="M33">
        <v>3.7999999999999901</v>
      </c>
      <c r="N33" s="7">
        <v>7.5073256500000003</v>
      </c>
      <c r="O33" s="7">
        <v>8.7485914200000003</v>
      </c>
      <c r="P33" s="7">
        <v>4.2933268499999997</v>
      </c>
      <c r="Q33" s="7">
        <v>4.9998436000000002</v>
      </c>
      <c r="R33" s="7">
        <v>330.02688598999902</v>
      </c>
      <c r="S33" s="7">
        <v>1.2092669</v>
      </c>
    </row>
    <row r="34" spans="1:19" x14ac:dyDescent="0.3">
      <c r="A34">
        <v>20130721</v>
      </c>
      <c r="B34" s="1" t="s">
        <v>6</v>
      </c>
      <c r="C34">
        <v>17</v>
      </c>
      <c r="D34">
        <v>230.81821780861623</v>
      </c>
      <c r="E34">
        <v>38.250244874408331</v>
      </c>
      <c r="F34">
        <v>502.08119427690366</v>
      </c>
      <c r="G34">
        <v>34.0576082425357</v>
      </c>
      <c r="H34" s="3">
        <v>35.642565930000004</v>
      </c>
      <c r="I34">
        <v>3.3966961754827865</v>
      </c>
      <c r="J34">
        <f t="shared" si="0"/>
        <v>39.039262105482791</v>
      </c>
      <c r="K34">
        <v>0</v>
      </c>
      <c r="L34" s="3">
        <v>0.78411291000000005</v>
      </c>
      <c r="M34">
        <v>20.916334661354561</v>
      </c>
      <c r="N34" s="7">
        <v>32.917743680000001</v>
      </c>
      <c r="O34" s="7">
        <v>30.311296460000001</v>
      </c>
      <c r="P34" s="7">
        <v>18.22037697</v>
      </c>
      <c r="Q34" s="7">
        <v>16.862737660000001</v>
      </c>
      <c r="R34" s="7">
        <v>200.91166687</v>
      </c>
      <c r="S34" s="7">
        <v>213.82461548000001</v>
      </c>
    </row>
    <row r="35" spans="1:19" x14ac:dyDescent="0.3">
      <c r="A35">
        <v>20130721</v>
      </c>
      <c r="B35" s="1" t="s">
        <v>6</v>
      </c>
      <c r="C35">
        <v>18</v>
      </c>
      <c r="D35">
        <v>893.74009992301546</v>
      </c>
      <c r="E35">
        <v>63.853891539737631</v>
      </c>
      <c r="F35">
        <v>436.84039255296705</v>
      </c>
      <c r="G35">
        <v>47.241548006122642</v>
      </c>
      <c r="H35" s="3">
        <v>3.3116225629999998</v>
      </c>
      <c r="I35">
        <v>23.543529929359824</v>
      </c>
      <c r="J35">
        <f t="shared" si="0"/>
        <v>26.855152492359824</v>
      </c>
      <c r="K35">
        <f t="shared" si="1"/>
        <v>36.998739047377811</v>
      </c>
      <c r="L35" s="3">
        <v>2.1259467980000002</v>
      </c>
      <c r="M35">
        <v>11.350293542074381</v>
      </c>
      <c r="N35" s="7">
        <v>19.466638570000001</v>
      </c>
      <c r="O35" s="7">
        <v>27.317222600000001</v>
      </c>
      <c r="P35" s="7">
        <v>11.015793800000001</v>
      </c>
      <c r="Q35" s="7">
        <v>15.278844830000001</v>
      </c>
      <c r="R35" s="7">
        <v>195.66162109000001</v>
      </c>
      <c r="S35" s="7">
        <v>214.688354489999</v>
      </c>
    </row>
    <row r="36" spans="1:19" x14ac:dyDescent="0.3">
      <c r="A36">
        <v>20130721</v>
      </c>
      <c r="B36" s="1" t="s">
        <v>6</v>
      </c>
      <c r="C36">
        <v>19</v>
      </c>
      <c r="D36">
        <v>123.43651127713485</v>
      </c>
      <c r="E36">
        <v>6.5451597466513034</v>
      </c>
      <c r="F36">
        <v>305.3780028354783</v>
      </c>
      <c r="G36">
        <v>45.296246581345564</v>
      </c>
      <c r="H36" s="3">
        <v>3.1145193149999999</v>
      </c>
      <c r="I36">
        <v>6.7657155679767103</v>
      </c>
      <c r="J36">
        <f t="shared" si="0"/>
        <v>9.8802348829767102</v>
      </c>
      <c r="K36">
        <v>0</v>
      </c>
      <c r="L36" s="3">
        <v>-0.13606469900000001</v>
      </c>
      <c r="M36">
        <v>12.092130518234164</v>
      </c>
      <c r="N36" s="7">
        <v>32.002414700000003</v>
      </c>
      <c r="O36" s="7">
        <v>32.552635189999897</v>
      </c>
      <c r="P36" s="7">
        <v>17.745927810000001</v>
      </c>
      <c r="Q36" s="7">
        <v>18.0314350099999</v>
      </c>
      <c r="R36" s="7">
        <v>235.49766541</v>
      </c>
      <c r="S36" s="7">
        <v>232.53901672000001</v>
      </c>
    </row>
    <row r="37" spans="1:19" x14ac:dyDescent="0.3">
      <c r="A37">
        <v>20130721</v>
      </c>
      <c r="B37" s="1" t="s">
        <v>6</v>
      </c>
      <c r="C37">
        <v>20</v>
      </c>
      <c r="D37">
        <v>85.884388478177755</v>
      </c>
      <c r="E37">
        <v>16.61583950085279</v>
      </c>
      <c r="F37">
        <v>580.10350980721228</v>
      </c>
      <c r="G37">
        <v>50.43184716972182</v>
      </c>
      <c r="H37" s="3">
        <v>16.001114909999998</v>
      </c>
      <c r="I37">
        <v>5.8838658636942673</v>
      </c>
      <c r="J37">
        <f t="shared" si="0"/>
        <v>21.884980773694267</v>
      </c>
      <c r="K37">
        <v>0</v>
      </c>
      <c r="L37" s="3">
        <v>0.78248443499999998</v>
      </c>
      <c r="M37">
        <v>8.007812499999984</v>
      </c>
      <c r="N37" s="7">
        <v>29.321144100000001</v>
      </c>
      <c r="O37" s="7">
        <v>28.49946594</v>
      </c>
      <c r="P37" s="7">
        <v>16.341739650000001</v>
      </c>
      <c r="Q37" s="7">
        <v>15.90726948</v>
      </c>
      <c r="R37" s="7">
        <v>219.111511229999</v>
      </c>
      <c r="S37" s="7">
        <v>219.76330565999899</v>
      </c>
    </row>
    <row r="38" spans="1:19" x14ac:dyDescent="0.3">
      <c r="A38">
        <v>20130721</v>
      </c>
      <c r="B38" s="1" t="s">
        <v>6</v>
      </c>
      <c r="C38">
        <v>21</v>
      </c>
      <c r="D38">
        <v>205.54795931808349</v>
      </c>
      <c r="E38">
        <v>19.928024684040835</v>
      </c>
      <c r="F38">
        <v>1362.9752356042254</v>
      </c>
      <c r="G38">
        <v>65.116462211925281</v>
      </c>
      <c r="H38" s="3">
        <v>11.500143680000001</v>
      </c>
      <c r="I38">
        <v>13.028951715776081</v>
      </c>
      <c r="J38">
        <f t="shared" si="0"/>
        <v>24.529095395776082</v>
      </c>
      <c r="K38">
        <v>0</v>
      </c>
      <c r="L38" s="3">
        <v>2.369752165</v>
      </c>
      <c r="M38">
        <v>21.400000000000006</v>
      </c>
      <c r="N38" s="7">
        <v>24.36051178</v>
      </c>
      <c r="O38" s="7">
        <v>22.237930299999899</v>
      </c>
      <c r="P38" s="7">
        <v>13.6908817299999</v>
      </c>
      <c r="Q38" s="7">
        <v>12.53738403</v>
      </c>
      <c r="R38" s="7">
        <v>200.10575867</v>
      </c>
      <c r="S38" s="7">
        <v>217.39404296999899</v>
      </c>
    </row>
    <row r="39" spans="1:19" x14ac:dyDescent="0.3">
      <c r="A39">
        <v>20130721</v>
      </c>
      <c r="B39" s="1" t="s">
        <v>6</v>
      </c>
      <c r="C39">
        <v>22</v>
      </c>
      <c r="D39">
        <v>113.85966471400539</v>
      </c>
      <c r="E39">
        <v>6.8770364419280767</v>
      </c>
      <c r="F39">
        <v>598.15621803905947</v>
      </c>
      <c r="G39">
        <v>37.943110852347623</v>
      </c>
      <c r="H39" s="3">
        <v>3.292805886</v>
      </c>
      <c r="I39">
        <v>6.5726027224606582</v>
      </c>
      <c r="J39">
        <f t="shared" si="0"/>
        <v>9.8654086084606583</v>
      </c>
      <c r="K39">
        <v>0</v>
      </c>
      <c r="L39" s="3">
        <v>0.30344133400000001</v>
      </c>
      <c r="M39">
        <v>8.447937131630642</v>
      </c>
      <c r="N39" s="7">
        <v>25.295906070000001</v>
      </c>
      <c r="O39" s="7">
        <v>25.188819890000001</v>
      </c>
      <c r="P39" s="7">
        <v>14.1957006499999</v>
      </c>
      <c r="Q39" s="7">
        <v>14.13802052</v>
      </c>
      <c r="R39" s="7">
        <v>251.5737915</v>
      </c>
      <c r="S39" s="7">
        <v>251.46846008</v>
      </c>
    </row>
    <row r="40" spans="1:19" x14ac:dyDescent="0.3">
      <c r="A40">
        <v>20130721</v>
      </c>
      <c r="B40" s="1" t="s">
        <v>6</v>
      </c>
      <c r="C40">
        <v>23</v>
      </c>
      <c r="D40">
        <v>343.61229219852362</v>
      </c>
      <c r="E40">
        <v>29.35360657429943</v>
      </c>
      <c r="F40">
        <v>840.86172409561641</v>
      </c>
      <c r="G40">
        <v>54.362517733261086</v>
      </c>
      <c r="H40" s="3">
        <v>7.8340400309999998</v>
      </c>
      <c r="I40">
        <v>16.94083738994458</v>
      </c>
      <c r="J40">
        <f t="shared" si="0"/>
        <v>24.774877420944581</v>
      </c>
      <c r="K40">
        <f t="shared" si="1"/>
        <v>4.5787291533548498</v>
      </c>
      <c r="L40" s="3">
        <v>0.69553036700000004</v>
      </c>
      <c r="M40">
        <v>15.80000000000002</v>
      </c>
      <c r="N40" s="7">
        <v>24.960748670000001</v>
      </c>
      <c r="O40" s="7">
        <v>24.39986992</v>
      </c>
      <c r="P40" s="7">
        <v>14.01507473</v>
      </c>
      <c r="Q40" s="7">
        <v>13.7121667899999</v>
      </c>
      <c r="R40" s="7">
        <v>240.6174469</v>
      </c>
      <c r="S40" s="7">
        <v>248.361343379999</v>
      </c>
    </row>
    <row r="41" spans="1:19" x14ac:dyDescent="0.3">
      <c r="A41">
        <v>20130721</v>
      </c>
      <c r="B41" s="1" t="s">
        <v>6</v>
      </c>
      <c r="C41">
        <v>24</v>
      </c>
      <c r="D41">
        <v>85.110166390747935</v>
      </c>
      <c r="E41">
        <v>11.424591656122912</v>
      </c>
      <c r="F41">
        <v>664.88236414086964</v>
      </c>
      <c r="G41">
        <v>57.141337464417902</v>
      </c>
      <c r="H41" s="3">
        <v>1.459832875</v>
      </c>
      <c r="I41">
        <v>5.6447205586854468</v>
      </c>
      <c r="J41">
        <f t="shared" si="0"/>
        <v>7.1045534336854468</v>
      </c>
      <c r="K41">
        <f t="shared" si="1"/>
        <v>4.3200382224374652</v>
      </c>
      <c r="L41" s="3">
        <v>-0.30122252999999999</v>
      </c>
      <c r="M41">
        <v>17.120622568093385</v>
      </c>
      <c r="N41" s="7">
        <v>30.465593340000002</v>
      </c>
      <c r="O41" s="7">
        <v>29.778614040000001</v>
      </c>
      <c r="P41" s="7">
        <v>16.943668370000001</v>
      </c>
      <c r="Q41" s="7">
        <v>16.58280182</v>
      </c>
      <c r="R41" s="7">
        <v>246.8044281</v>
      </c>
      <c r="S41" s="7">
        <v>247.62178040000001</v>
      </c>
    </row>
    <row r="42" spans="1:19" x14ac:dyDescent="0.3">
      <c r="A42">
        <v>20130721</v>
      </c>
      <c r="B42" s="1" t="s">
        <v>6</v>
      </c>
      <c r="C42">
        <v>25</v>
      </c>
      <c r="D42">
        <v>137.29062277074422</v>
      </c>
      <c r="E42">
        <v>35.051095075353352</v>
      </c>
      <c r="F42">
        <v>557.79421285134742</v>
      </c>
      <c r="G42">
        <v>82.753216315087343</v>
      </c>
      <c r="H42" s="3">
        <v>16.585873299999999</v>
      </c>
      <c r="I42">
        <v>25.579280172000001</v>
      </c>
      <c r="J42">
        <f t="shared" si="0"/>
        <v>42.165153472</v>
      </c>
      <c r="K42">
        <v>0</v>
      </c>
      <c r="L42" s="3">
        <v>0.53305694999999997</v>
      </c>
      <c r="M42">
        <v>8.3832335329341312</v>
      </c>
      <c r="N42" s="7">
        <v>42.056514739999898</v>
      </c>
      <c r="O42" s="7">
        <v>37.201805110000002</v>
      </c>
      <c r="P42" s="7">
        <v>22.8099250799999</v>
      </c>
      <c r="Q42" s="7">
        <v>20.40610886</v>
      </c>
      <c r="R42" s="7">
        <v>248.01560974</v>
      </c>
      <c r="S42" s="7">
        <v>253.92419434000001</v>
      </c>
    </row>
    <row r="43" spans="1:19" x14ac:dyDescent="0.3">
      <c r="A43">
        <v>20130721</v>
      </c>
      <c r="B43" s="1" t="s">
        <v>6</v>
      </c>
      <c r="C43">
        <v>26</v>
      </c>
      <c r="D43">
        <v>292.72952207179873</v>
      </c>
      <c r="E43">
        <v>25.888727877299463</v>
      </c>
      <c r="F43">
        <v>1190.7687654942677</v>
      </c>
      <c r="G43">
        <v>81.189846167275277</v>
      </c>
      <c r="H43" s="3">
        <v>8.5874007050000003</v>
      </c>
      <c r="I43">
        <v>15.270886805912781</v>
      </c>
      <c r="J43">
        <f t="shared" si="0"/>
        <v>23.858287510912781</v>
      </c>
      <c r="K43">
        <f t="shared" si="1"/>
        <v>2.0304403663866815</v>
      </c>
      <c r="L43" s="3">
        <v>1.6221300949999999</v>
      </c>
      <c r="M43">
        <v>9.7999999999999687</v>
      </c>
      <c r="N43" s="7">
        <v>22.01576996</v>
      </c>
      <c r="O43" s="7">
        <v>25.6532917</v>
      </c>
      <c r="P43" s="7">
        <v>12.416036610000001</v>
      </c>
      <c r="Q43" s="7">
        <v>14.387989040000001</v>
      </c>
      <c r="R43" s="7">
        <v>271.93826294000002</v>
      </c>
      <c r="S43" s="7">
        <v>243.945220949999</v>
      </c>
    </row>
    <row r="44" spans="1:19" x14ac:dyDescent="0.3">
      <c r="A44">
        <v>20130721</v>
      </c>
      <c r="B44" s="1" t="s">
        <v>6</v>
      </c>
      <c r="C44">
        <v>27</v>
      </c>
      <c r="D44">
        <v>342.22410765015019</v>
      </c>
      <c r="E44">
        <v>117.51698227036424</v>
      </c>
      <c r="F44">
        <v>303.40827620470128</v>
      </c>
      <c r="G44">
        <v>17.580683545908428</v>
      </c>
      <c r="H44" s="3">
        <v>37.546835510000001</v>
      </c>
      <c r="I44">
        <v>35.415453660000004</v>
      </c>
      <c r="J44">
        <f t="shared" si="0"/>
        <v>72.962289170000005</v>
      </c>
      <c r="K44">
        <f t="shared" si="1"/>
        <v>44.554693100364233</v>
      </c>
      <c r="L44" s="3">
        <v>8.4008341120000001</v>
      </c>
      <c r="M44">
        <v>9.8196392785571192</v>
      </c>
      <c r="N44" s="7">
        <v>44.842651369999899</v>
      </c>
      <c r="O44" s="7">
        <v>35.6281890899999</v>
      </c>
      <c r="P44" s="7">
        <v>24.15272903</v>
      </c>
      <c r="Q44" s="7">
        <v>19.61006355</v>
      </c>
      <c r="R44" s="7">
        <v>321.57098388999901</v>
      </c>
      <c r="S44" s="7">
        <v>322.40884398999901</v>
      </c>
    </row>
    <row r="45" spans="1:19" x14ac:dyDescent="0.3">
      <c r="A45">
        <v>20130721</v>
      </c>
      <c r="B45" s="1" t="s">
        <v>6</v>
      </c>
      <c r="C45">
        <v>28</v>
      </c>
      <c r="D45">
        <v>106.79176950128978</v>
      </c>
      <c r="E45">
        <v>42.864830096403423</v>
      </c>
      <c r="F45">
        <v>421.95861645659011</v>
      </c>
      <c r="G45">
        <v>0</v>
      </c>
      <c r="H45" s="3">
        <v>9.8467468589999996</v>
      </c>
      <c r="I45">
        <v>22.539047736000001</v>
      </c>
      <c r="J45">
        <f t="shared" si="0"/>
        <v>32.385794595</v>
      </c>
      <c r="K45">
        <f t="shared" si="1"/>
        <v>10.479035501403423</v>
      </c>
      <c r="L45" s="3">
        <v>4.3075151219999999</v>
      </c>
      <c r="M45">
        <v>2.1912350597609453</v>
      </c>
      <c r="N45" s="7">
        <v>12.795866970000001</v>
      </c>
      <c r="O45" s="7">
        <v>31.506786349999899</v>
      </c>
      <c r="P45" s="7">
        <v>7.2918662999999997</v>
      </c>
      <c r="Q45" s="7">
        <v>17.48796463</v>
      </c>
      <c r="R45" s="7">
        <v>347.59124756</v>
      </c>
      <c r="S45" s="7">
        <v>327.27044677999902</v>
      </c>
    </row>
    <row r="46" spans="1:19" x14ac:dyDescent="0.3">
      <c r="A46">
        <v>20130721</v>
      </c>
      <c r="B46" s="1" t="s">
        <v>6</v>
      </c>
      <c r="C46">
        <v>29</v>
      </c>
      <c r="D46">
        <v>165.29707192115868</v>
      </c>
      <c r="E46">
        <v>83.294114739602193</v>
      </c>
      <c r="F46">
        <v>0</v>
      </c>
      <c r="G46">
        <v>0</v>
      </c>
      <c r="H46" s="3">
        <v>19.68992643</v>
      </c>
      <c r="I46">
        <v>36.492208859999998</v>
      </c>
      <c r="J46">
        <f t="shared" si="0"/>
        <v>56.182135289999998</v>
      </c>
      <c r="K46">
        <f t="shared" si="1"/>
        <v>27.111979449602195</v>
      </c>
      <c r="L46" s="3">
        <v>0.34364312200000002</v>
      </c>
      <c r="M46">
        <v>0.99800399201594692</v>
      </c>
      <c r="N46" s="7">
        <v>39.500312809999897</v>
      </c>
      <c r="O46" s="7">
        <v>36.13069153</v>
      </c>
      <c r="P46" s="7">
        <v>21.554174419999899</v>
      </c>
      <c r="Q46" s="7">
        <v>19.86513901</v>
      </c>
      <c r="R46" s="7">
        <v>306.50512694999901</v>
      </c>
      <c r="S46" s="7">
        <v>326.05517578000001</v>
      </c>
    </row>
    <row r="47" spans="1:19" x14ac:dyDescent="0.3">
      <c r="A47">
        <v>20130721</v>
      </c>
      <c r="B47" s="1" t="s">
        <v>6</v>
      </c>
      <c r="C47">
        <v>30</v>
      </c>
      <c r="D47">
        <v>277.58229841463952</v>
      </c>
      <c r="E47">
        <v>80.079240538207088</v>
      </c>
      <c r="F47">
        <v>497.2018171473631</v>
      </c>
      <c r="G47">
        <v>9.2175573562659139</v>
      </c>
      <c r="H47" s="3">
        <v>53.738150150000003</v>
      </c>
      <c r="I47">
        <v>26.714912940000001</v>
      </c>
      <c r="J47">
        <f t="shared" si="0"/>
        <v>80.453063090000001</v>
      </c>
      <c r="K47">
        <v>0</v>
      </c>
      <c r="L47" s="3">
        <v>10.47975546</v>
      </c>
      <c r="M47">
        <v>17.799999999999976</v>
      </c>
      <c r="N47" s="7">
        <v>41.9917335499999</v>
      </c>
      <c r="O47" s="7">
        <v>38.837352750000001</v>
      </c>
      <c r="P47" s="7">
        <v>22.778379439999899</v>
      </c>
      <c r="Q47" s="7">
        <v>21.224851610000002</v>
      </c>
      <c r="R47" s="7">
        <v>327.39212035999901</v>
      </c>
      <c r="S47" s="7">
        <v>320.53775023999901</v>
      </c>
    </row>
    <row r="48" spans="1:19" x14ac:dyDescent="0.3">
      <c r="A48">
        <v>20130721</v>
      </c>
      <c r="B48" s="1" t="s">
        <v>6</v>
      </c>
      <c r="C48">
        <v>31</v>
      </c>
      <c r="D48">
        <v>153.36127133840949</v>
      </c>
      <c r="E48">
        <v>82.862819020164764</v>
      </c>
      <c r="F48">
        <v>182.70853185509748</v>
      </c>
      <c r="G48">
        <v>0</v>
      </c>
      <c r="H48" s="3">
        <v>24.647565700000001</v>
      </c>
      <c r="I48">
        <v>45.684925848133048</v>
      </c>
      <c r="J48">
        <f t="shared" si="0"/>
        <v>70.332491548133049</v>
      </c>
      <c r="K48">
        <f t="shared" si="1"/>
        <v>12.530327472031715</v>
      </c>
      <c r="L48" s="3">
        <v>8.9500731180000006</v>
      </c>
      <c r="M48">
        <v>1.7999999999999972</v>
      </c>
      <c r="N48" s="7">
        <v>26.014951709999899</v>
      </c>
      <c r="O48" s="7">
        <v>36.166656490000001</v>
      </c>
      <c r="P48" s="7">
        <v>14.5822401</v>
      </c>
      <c r="Q48" s="7">
        <v>19.883363719999899</v>
      </c>
      <c r="R48" s="7">
        <v>324.79049683</v>
      </c>
      <c r="S48" s="7">
        <v>321.07669067</v>
      </c>
    </row>
    <row r="49" spans="1:19" x14ac:dyDescent="0.3">
      <c r="A49">
        <v>20130721</v>
      </c>
      <c r="B49" s="1" t="s">
        <v>6</v>
      </c>
      <c r="C49">
        <v>32</v>
      </c>
      <c r="D49">
        <v>628.62102608677264</v>
      </c>
      <c r="E49">
        <v>143.72626529387833</v>
      </c>
      <c r="F49">
        <v>180.25505221680839</v>
      </c>
      <c r="G49">
        <v>0</v>
      </c>
      <c r="H49" s="3">
        <v>40.196204139999999</v>
      </c>
      <c r="I49">
        <v>69.233787864935039</v>
      </c>
      <c r="J49">
        <f t="shared" si="0"/>
        <v>109.42999200493503</v>
      </c>
      <c r="K49">
        <f t="shared" si="1"/>
        <v>34.296273288943297</v>
      </c>
      <c r="L49" s="3">
        <v>8.463379325</v>
      </c>
      <c r="M49">
        <v>9.2337917485264995</v>
      </c>
      <c r="N49" s="7">
        <v>47.576652529999897</v>
      </c>
      <c r="O49" s="7">
        <v>42.894027710000003</v>
      </c>
      <c r="P49" s="7">
        <v>25.443542480000001</v>
      </c>
      <c r="Q49" s="7">
        <v>23.2164421099999</v>
      </c>
      <c r="R49" s="7">
        <v>313.50814818999902</v>
      </c>
      <c r="S49" s="7">
        <v>314.09143066000001</v>
      </c>
    </row>
    <row r="50" spans="1:19" x14ac:dyDescent="0.3">
      <c r="A50">
        <v>20130721</v>
      </c>
      <c r="B50" s="1" t="s">
        <v>6</v>
      </c>
      <c r="C50">
        <v>33</v>
      </c>
      <c r="D50">
        <v>367.49129487159468</v>
      </c>
      <c r="E50">
        <v>86.872708495322669</v>
      </c>
      <c r="F50">
        <v>259.44798228372275</v>
      </c>
      <c r="G50">
        <v>0</v>
      </c>
      <c r="H50" s="3">
        <v>24.97369724</v>
      </c>
      <c r="I50">
        <v>19.727465890909084</v>
      </c>
      <c r="J50">
        <f t="shared" si="0"/>
        <v>44.70116313090908</v>
      </c>
      <c r="K50">
        <f t="shared" si="1"/>
        <v>42.171545364413589</v>
      </c>
      <c r="L50" s="3">
        <v>1.5939976570000001</v>
      </c>
      <c r="M50">
        <v>19.169960474308297</v>
      </c>
      <c r="N50" s="7">
        <v>40.212032319999899</v>
      </c>
      <c r="O50" s="7">
        <v>40.8385734599999</v>
      </c>
      <c r="P50" s="7">
        <v>21.906061170000001</v>
      </c>
      <c r="Q50" s="7">
        <v>22.2144031499999</v>
      </c>
      <c r="R50" s="7">
        <v>311.21536255000001</v>
      </c>
      <c r="S50" s="7">
        <v>309.48562621999901</v>
      </c>
    </row>
    <row r="51" spans="1:19" x14ac:dyDescent="0.3">
      <c r="A51">
        <v>20130721</v>
      </c>
      <c r="B51" s="1" t="s">
        <v>6</v>
      </c>
      <c r="C51">
        <v>34</v>
      </c>
      <c r="D51">
        <v>183.68958296393723</v>
      </c>
      <c r="E51">
        <v>74.956040650654998</v>
      </c>
      <c r="F51">
        <v>162.22182659231615</v>
      </c>
      <c r="G51">
        <v>4.6654790330704969</v>
      </c>
      <c r="H51" s="3">
        <v>22.637112909999999</v>
      </c>
      <c r="I51">
        <v>43.262342760000003</v>
      </c>
      <c r="J51">
        <f t="shared" si="0"/>
        <v>65.899455670000009</v>
      </c>
      <c r="K51">
        <f t="shared" si="1"/>
        <v>9.0565849806549892</v>
      </c>
      <c r="L51" s="3">
        <v>1.1239959289999999</v>
      </c>
      <c r="M51">
        <v>1.1764705882352691</v>
      </c>
      <c r="N51" s="7">
        <v>45.323623660000003</v>
      </c>
      <c r="O51" s="7">
        <v>45.052299499999897</v>
      </c>
      <c r="P51" s="7">
        <v>24.3817558299999</v>
      </c>
      <c r="Q51" s="7">
        <v>24.252658839999899</v>
      </c>
      <c r="R51" s="7">
        <v>311.86679077000002</v>
      </c>
      <c r="S51" s="7">
        <v>310.97619629000002</v>
      </c>
    </row>
    <row r="52" spans="1:19" x14ac:dyDescent="0.3">
      <c r="A52">
        <v>20130721</v>
      </c>
      <c r="B52" s="1" t="s">
        <v>6</v>
      </c>
      <c r="C52">
        <v>35</v>
      </c>
      <c r="D52">
        <v>82.348517106686927</v>
      </c>
      <c r="E52">
        <v>23.459747761812601</v>
      </c>
      <c r="F52">
        <v>314.97247322794215</v>
      </c>
      <c r="G52">
        <v>18.447471076104314</v>
      </c>
      <c r="H52" s="3">
        <v>3.9409930420000001</v>
      </c>
      <c r="I52">
        <v>14.833639161904756</v>
      </c>
      <c r="J52">
        <f t="shared" si="0"/>
        <v>18.774632203904755</v>
      </c>
      <c r="K52">
        <f t="shared" si="1"/>
        <v>4.6851155579078458</v>
      </c>
      <c r="L52" s="3">
        <v>1.28777974</v>
      </c>
      <c r="M52">
        <v>3.5856573705178878</v>
      </c>
      <c r="N52" s="7">
        <v>41.357971190000001</v>
      </c>
      <c r="O52" s="7">
        <v>40.99001312</v>
      </c>
      <c r="P52" s="7">
        <v>22.468996050000001</v>
      </c>
      <c r="Q52" s="7">
        <v>22.2887306199999</v>
      </c>
      <c r="R52" s="7">
        <v>303.16122437000001</v>
      </c>
      <c r="S52" s="7">
        <v>317.57379150000003</v>
      </c>
    </row>
    <row r="53" spans="1:19" x14ac:dyDescent="0.3">
      <c r="A53">
        <v>20130721</v>
      </c>
      <c r="B53" s="1" t="s">
        <v>6</v>
      </c>
      <c r="C53">
        <v>36</v>
      </c>
      <c r="D53">
        <v>393.55287643600889</v>
      </c>
      <c r="E53">
        <v>116.55954781088415</v>
      </c>
      <c r="F53">
        <v>651.65604906870874</v>
      </c>
      <c r="G53">
        <v>0</v>
      </c>
      <c r="H53" s="3">
        <v>17.172417450000001</v>
      </c>
      <c r="I53">
        <v>55.048474590000005</v>
      </c>
      <c r="J53">
        <f t="shared" si="0"/>
        <v>72.22089204000001</v>
      </c>
      <c r="K53">
        <f t="shared" si="1"/>
        <v>44.338655770884145</v>
      </c>
      <c r="L53" s="3">
        <v>5.6632977970000002</v>
      </c>
      <c r="M53">
        <v>9.5785440613026651</v>
      </c>
      <c r="N53" s="7">
        <v>33.0188865699999</v>
      </c>
      <c r="O53" s="7">
        <v>36.732196809999898</v>
      </c>
      <c r="P53" s="7">
        <v>18.2726478599999</v>
      </c>
      <c r="Q53" s="7">
        <v>20.16939163</v>
      </c>
      <c r="R53" s="7">
        <v>320.21206665</v>
      </c>
      <c r="S53" s="7">
        <v>322.04318237000001</v>
      </c>
    </row>
    <row r="54" spans="1:19" x14ac:dyDescent="0.3">
      <c r="A54">
        <v>20130804</v>
      </c>
      <c r="B54" s="1" t="s">
        <v>7</v>
      </c>
      <c r="C54">
        <v>37</v>
      </c>
      <c r="D54">
        <v>214.42997473476416</v>
      </c>
      <c r="E54">
        <v>44.231508361798745</v>
      </c>
      <c r="F54">
        <v>538.77647710016709</v>
      </c>
      <c r="G54">
        <v>21.7147384411454</v>
      </c>
      <c r="H54" s="3">
        <v>29.183471780000001</v>
      </c>
      <c r="I54">
        <v>2.6307116493333336</v>
      </c>
      <c r="J54">
        <f t="shared" si="0"/>
        <v>31.814183429333333</v>
      </c>
      <c r="K54">
        <f t="shared" si="1"/>
        <v>12.417324932465412</v>
      </c>
      <c r="L54" s="3">
        <v>31.255204599999999</v>
      </c>
      <c r="M54">
        <v>21.259842519685041</v>
      </c>
      <c r="N54" s="7">
        <v>19.404848099999899</v>
      </c>
      <c r="O54" s="7">
        <v>23.072154999999899</v>
      </c>
      <c r="P54" s="7">
        <v>10.98167896</v>
      </c>
      <c r="Q54" s="7">
        <v>12.99202251</v>
      </c>
      <c r="R54" s="7">
        <v>335.26074218999901</v>
      </c>
      <c r="S54" s="7">
        <v>331.89471436000002</v>
      </c>
    </row>
    <row r="55" spans="1:19" x14ac:dyDescent="0.3">
      <c r="A55">
        <v>20130804</v>
      </c>
      <c r="B55" s="1" t="s">
        <v>7</v>
      </c>
      <c r="C55">
        <v>38</v>
      </c>
      <c r="D55">
        <v>209.69763301082725</v>
      </c>
      <c r="E55">
        <v>20.574752921466192</v>
      </c>
      <c r="F55">
        <v>782.04591910127556</v>
      </c>
      <c r="G55">
        <v>27.082573802692274</v>
      </c>
      <c r="H55" s="3">
        <v>5.1525702820000001</v>
      </c>
      <c r="I55">
        <v>6.5615190988433225</v>
      </c>
      <c r="J55">
        <f t="shared" si="0"/>
        <v>11.714089380843323</v>
      </c>
      <c r="K55">
        <f t="shared" si="1"/>
        <v>8.8606635406228698</v>
      </c>
      <c r="L55" s="3">
        <v>4.2532634030000001</v>
      </c>
      <c r="M55">
        <v>36.726546906187622</v>
      </c>
      <c r="N55" s="7">
        <v>29.321144100000001</v>
      </c>
      <c r="O55" s="7">
        <v>31.347394940000001</v>
      </c>
      <c r="P55" s="7">
        <v>16.341739650000001</v>
      </c>
      <c r="Q55" s="7">
        <v>17.404848099999899</v>
      </c>
      <c r="R55" s="7">
        <v>320.88848876999901</v>
      </c>
      <c r="S55" s="7">
        <v>316.60232544000002</v>
      </c>
    </row>
    <row r="56" spans="1:19" x14ac:dyDescent="0.3">
      <c r="A56">
        <v>20130804</v>
      </c>
      <c r="B56" s="1" t="s">
        <v>7</v>
      </c>
      <c r="C56">
        <v>39</v>
      </c>
      <c r="D56">
        <v>193.83471313673655</v>
      </c>
      <c r="E56">
        <v>23.33686961727323</v>
      </c>
      <c r="F56">
        <v>830.06959070806192</v>
      </c>
      <c r="G56">
        <v>1.6979608235692751</v>
      </c>
      <c r="H56" s="3">
        <v>0.69270622400000004</v>
      </c>
      <c r="I56">
        <v>4.2420057044127617</v>
      </c>
      <c r="J56">
        <f t="shared" si="0"/>
        <v>4.9347119284127618</v>
      </c>
      <c r="K56">
        <f t="shared" si="1"/>
        <v>18.40215768886047</v>
      </c>
      <c r="L56" s="3">
        <v>3.8407931909999999</v>
      </c>
      <c r="M56">
        <v>5.3949903660886367</v>
      </c>
      <c r="N56" s="7">
        <v>15.38648796</v>
      </c>
      <c r="O56" s="7">
        <v>19.0954570799999</v>
      </c>
      <c r="P56" s="7">
        <v>8.7472104999999996</v>
      </c>
      <c r="Q56" s="7">
        <v>10.8107452399999</v>
      </c>
      <c r="R56" s="7">
        <v>313.02285767000001</v>
      </c>
      <c r="S56" s="7">
        <v>341.59112549000002</v>
      </c>
    </row>
    <row r="57" spans="1:19" x14ac:dyDescent="0.3">
      <c r="A57">
        <v>20130804</v>
      </c>
      <c r="B57" s="1" t="s">
        <v>7</v>
      </c>
      <c r="C57">
        <v>40</v>
      </c>
      <c r="D57">
        <v>172.77408406388824</v>
      </c>
      <c r="E57">
        <v>18.757200208333295</v>
      </c>
      <c r="F57">
        <v>331.39041902673375</v>
      </c>
      <c r="G57">
        <v>17.967808810162673</v>
      </c>
      <c r="H57" s="3">
        <v>1.2295830510000001</v>
      </c>
      <c r="I57">
        <v>3.9481041223118267</v>
      </c>
      <c r="J57">
        <f t="shared" si="0"/>
        <v>5.1776871733118268</v>
      </c>
      <c r="K57">
        <f t="shared" si="1"/>
        <v>13.579513035021467</v>
      </c>
      <c r="L57" s="3">
        <v>0.48141851400000002</v>
      </c>
      <c r="M57">
        <v>2.9354207436399111</v>
      </c>
      <c r="N57" s="7">
        <v>25.78717232</v>
      </c>
      <c r="O57" s="7">
        <v>23.79883766</v>
      </c>
      <c r="P57" s="7">
        <v>14.4599370999999</v>
      </c>
      <c r="Q57" s="7">
        <v>13.38670349</v>
      </c>
      <c r="R57" s="7">
        <v>321.29360961999902</v>
      </c>
      <c r="S57" s="7">
        <v>314.64880370999902</v>
      </c>
    </row>
    <row r="58" spans="1:19" x14ac:dyDescent="0.3">
      <c r="A58">
        <v>20130804</v>
      </c>
      <c r="B58" s="1" t="s">
        <v>7</v>
      </c>
      <c r="C58">
        <v>41</v>
      </c>
      <c r="D58">
        <v>343.46201817142162</v>
      </c>
      <c r="E58">
        <v>34.804307390111951</v>
      </c>
      <c r="F58">
        <v>979.60524706861554</v>
      </c>
      <c r="G58">
        <v>28.672030600265764</v>
      </c>
      <c r="H58" s="3">
        <v>4.2891016689999999</v>
      </c>
      <c r="I58">
        <v>18.437067943520592</v>
      </c>
      <c r="J58">
        <f t="shared" si="0"/>
        <v>22.726169612520593</v>
      </c>
      <c r="K58">
        <f t="shared" si="1"/>
        <v>12.078137777591358</v>
      </c>
      <c r="L58" s="3">
        <v>14.22105459</v>
      </c>
      <c r="M58">
        <v>11.177644710578818</v>
      </c>
      <c r="N58" s="7">
        <v>27.730638500000001</v>
      </c>
      <c r="O58" s="7">
        <v>27.430917740000002</v>
      </c>
      <c r="P58" s="7">
        <v>15.49903393</v>
      </c>
      <c r="Q58" s="7">
        <v>15.3394460699999</v>
      </c>
      <c r="R58" s="7">
        <v>334.35989380000001</v>
      </c>
      <c r="S58" s="7">
        <v>323.67269897</v>
      </c>
    </row>
    <row r="59" spans="1:19" x14ac:dyDescent="0.3">
      <c r="A59">
        <v>20130804</v>
      </c>
      <c r="B59" s="1" t="s">
        <v>7</v>
      </c>
      <c r="C59">
        <v>42</v>
      </c>
      <c r="D59">
        <v>405.15060474945261</v>
      </c>
      <c r="E59">
        <v>59.834312900439997</v>
      </c>
      <c r="F59">
        <v>988.57284571785431</v>
      </c>
      <c r="G59">
        <v>72.953197865128786</v>
      </c>
      <c r="H59" s="3">
        <v>11.758097899999999</v>
      </c>
      <c r="I59">
        <v>16.7496454411807</v>
      </c>
      <c r="J59">
        <f t="shared" si="0"/>
        <v>28.507743341180699</v>
      </c>
      <c r="K59">
        <f t="shared" si="1"/>
        <v>31.326569559259298</v>
      </c>
      <c r="L59" s="3">
        <v>14.17777424</v>
      </c>
      <c r="M59">
        <v>7.5848303393213383</v>
      </c>
      <c r="N59" s="7">
        <v>23.610502239999899</v>
      </c>
      <c r="O59" s="7">
        <v>31.199565889999899</v>
      </c>
      <c r="P59" s="7">
        <v>13.284536360000001</v>
      </c>
      <c r="Q59" s="7">
        <v>17.327695850000001</v>
      </c>
      <c r="R59" s="7">
        <v>326.22570801000001</v>
      </c>
      <c r="S59" s="7">
        <v>325.11175537000003</v>
      </c>
    </row>
    <row r="60" spans="1:19" x14ac:dyDescent="0.3">
      <c r="A60">
        <v>20130804</v>
      </c>
      <c r="B60" s="1" t="s">
        <v>7</v>
      </c>
      <c r="C60">
        <v>43</v>
      </c>
      <c r="D60">
        <v>340.0473107753985</v>
      </c>
      <c r="E60">
        <v>47.217653164624011</v>
      </c>
      <c r="F60">
        <v>879.80314952501385</v>
      </c>
      <c r="G60">
        <v>3.4586164341960952</v>
      </c>
      <c r="H60" s="3">
        <v>4.2537972460000004</v>
      </c>
      <c r="I60">
        <v>13.799571293525178</v>
      </c>
      <c r="J60">
        <f t="shared" si="0"/>
        <v>18.053368539525177</v>
      </c>
      <c r="K60">
        <f t="shared" si="1"/>
        <v>29.164284625098833</v>
      </c>
      <c r="L60" s="3">
        <v>45.095256730000003</v>
      </c>
      <c r="M60">
        <v>17.588932806324106</v>
      </c>
      <c r="N60" s="7">
        <v>28.3571949</v>
      </c>
      <c r="O60" s="7">
        <v>29.808446880000002</v>
      </c>
      <c r="P60" s="7">
        <v>15.83184814</v>
      </c>
      <c r="Q60" s="7">
        <v>16.598501209999899</v>
      </c>
      <c r="R60" s="7">
        <v>311.06411743000001</v>
      </c>
      <c r="S60" s="7">
        <v>317.45874022999902</v>
      </c>
    </row>
    <row r="61" spans="1:19" x14ac:dyDescent="0.3">
      <c r="A61">
        <v>20130804</v>
      </c>
      <c r="B61" s="1" t="s">
        <v>7</v>
      </c>
      <c r="C61">
        <v>44</v>
      </c>
      <c r="D61">
        <v>305.12557987168054</v>
      </c>
      <c r="E61">
        <v>84.868312433626528</v>
      </c>
      <c r="F61">
        <v>901.78333615522808</v>
      </c>
      <c r="G61">
        <v>15.306392328735555</v>
      </c>
      <c r="H61" s="3">
        <v>4.4249012399999996</v>
      </c>
      <c r="I61">
        <v>44.245311540000003</v>
      </c>
      <c r="J61">
        <f t="shared" si="0"/>
        <v>48.67021278</v>
      </c>
      <c r="K61">
        <f t="shared" si="1"/>
        <v>36.198099653626528</v>
      </c>
      <c r="L61" s="3">
        <v>12.50320136</v>
      </c>
      <c r="M61">
        <v>3.5785288270377849</v>
      </c>
      <c r="N61" s="7">
        <v>15.85118771</v>
      </c>
      <c r="O61" s="7">
        <v>24.26776314</v>
      </c>
      <c r="P61" s="7">
        <v>9.0071229899999903</v>
      </c>
      <c r="Q61" s="7">
        <v>13.640707020000001</v>
      </c>
      <c r="R61" s="7">
        <v>307.94656371999901</v>
      </c>
      <c r="S61" s="7">
        <v>323.38848876999901</v>
      </c>
    </row>
    <row r="62" spans="1:19" x14ac:dyDescent="0.3">
      <c r="A62">
        <v>20130804</v>
      </c>
      <c r="B62" s="1" t="s">
        <v>7</v>
      </c>
      <c r="C62">
        <v>45</v>
      </c>
      <c r="D62">
        <v>245.64977050529754</v>
      </c>
      <c r="E62">
        <v>23.945328316954377</v>
      </c>
      <c r="F62">
        <v>490.01972410584165</v>
      </c>
      <c r="G62">
        <v>12.21574067146199</v>
      </c>
      <c r="H62" s="3">
        <v>0.74224487699999997</v>
      </c>
      <c r="I62">
        <v>9.979891611764705</v>
      </c>
      <c r="J62">
        <f t="shared" si="0"/>
        <v>10.722136488764704</v>
      </c>
      <c r="K62">
        <f t="shared" si="1"/>
        <v>13.223191828189673</v>
      </c>
      <c r="L62" s="3">
        <v>4.6044836199999999</v>
      </c>
      <c r="M62">
        <v>12.99212598425197</v>
      </c>
      <c r="N62" s="7">
        <v>26.556537630000001</v>
      </c>
      <c r="O62" s="7">
        <v>24.26776314</v>
      </c>
      <c r="P62" s="7">
        <v>14.872490880000001</v>
      </c>
      <c r="Q62" s="7">
        <v>13.640707020000001</v>
      </c>
      <c r="R62" s="7">
        <v>326.90161132999901</v>
      </c>
      <c r="S62" s="7">
        <v>323.38848876999901</v>
      </c>
    </row>
    <row r="63" spans="1:19" x14ac:dyDescent="0.3">
      <c r="A63">
        <v>20130804</v>
      </c>
      <c r="B63" s="1" t="s">
        <v>7</v>
      </c>
      <c r="C63">
        <v>46</v>
      </c>
      <c r="D63">
        <v>146.74319924449048</v>
      </c>
      <c r="E63">
        <v>43.846050305723857</v>
      </c>
      <c r="F63">
        <v>493.16984425801843</v>
      </c>
      <c r="G63">
        <v>28.088697154848425</v>
      </c>
      <c r="H63" s="3">
        <v>18.255236960000001</v>
      </c>
      <c r="I63">
        <v>28.497456122807023</v>
      </c>
      <c r="J63">
        <f t="shared" si="0"/>
        <v>46.752693082807028</v>
      </c>
      <c r="K63">
        <v>0</v>
      </c>
      <c r="L63" s="3">
        <v>21.514327720000001</v>
      </c>
      <c r="M63">
        <v>13.636363636363647</v>
      </c>
      <c r="N63" s="7">
        <v>21.81359673</v>
      </c>
      <c r="O63" s="7">
        <v>21.606817249999899</v>
      </c>
      <c r="P63" s="7">
        <v>12.30550766</v>
      </c>
      <c r="Q63" s="7">
        <v>12.19236469</v>
      </c>
      <c r="R63" s="7">
        <v>326.20321654999901</v>
      </c>
      <c r="S63" s="7">
        <v>320.50640869</v>
      </c>
    </row>
    <row r="64" spans="1:19" x14ac:dyDescent="0.3">
      <c r="A64">
        <v>20130804</v>
      </c>
      <c r="B64" s="1" t="s">
        <v>7</v>
      </c>
      <c r="C64">
        <v>47</v>
      </c>
      <c r="D64">
        <v>321.95112372520157</v>
      </c>
      <c r="E64">
        <v>66.332497940966022</v>
      </c>
      <c r="F64">
        <v>680.55879525116177</v>
      </c>
      <c r="G64">
        <v>0</v>
      </c>
      <c r="H64" s="3">
        <v>21.149586899999999</v>
      </c>
      <c r="I64">
        <v>6.9180718198054834</v>
      </c>
      <c r="J64">
        <f t="shared" si="0"/>
        <v>28.067658719805483</v>
      </c>
      <c r="K64">
        <f t="shared" si="1"/>
        <v>38.264839221160543</v>
      </c>
      <c r="L64" s="3">
        <v>10.42824092</v>
      </c>
      <c r="M64">
        <v>24.600000000000009</v>
      </c>
      <c r="N64" s="7">
        <v>18.806913380000001</v>
      </c>
      <c r="O64" s="7">
        <v>25.930595400000001</v>
      </c>
      <c r="P64" s="7">
        <v>10.6511535599999</v>
      </c>
      <c r="Q64" s="7">
        <v>14.53696251</v>
      </c>
      <c r="R64" s="7">
        <v>319.85754394999901</v>
      </c>
      <c r="S64" s="7">
        <v>329.78540039000001</v>
      </c>
    </row>
    <row r="65" spans="1:19" x14ac:dyDescent="0.3">
      <c r="A65">
        <v>20130804</v>
      </c>
      <c r="B65" s="1" t="s">
        <v>7</v>
      </c>
      <c r="C65">
        <v>48</v>
      </c>
      <c r="D65">
        <v>183.64160832965675</v>
      </c>
      <c r="E65">
        <v>69.449583573050063</v>
      </c>
      <c r="F65">
        <v>71.62036722630458</v>
      </c>
      <c r="G65">
        <v>0</v>
      </c>
      <c r="H65" s="3">
        <v>14.91899583</v>
      </c>
      <c r="I65">
        <v>14.403430928000001</v>
      </c>
      <c r="J65">
        <f t="shared" si="0"/>
        <v>29.322426757999999</v>
      </c>
      <c r="K65">
        <f t="shared" si="1"/>
        <v>40.127156815050064</v>
      </c>
      <c r="L65" s="3">
        <v>22.026104879999998</v>
      </c>
      <c r="M65">
        <v>3.1496062992126013</v>
      </c>
      <c r="N65" s="7">
        <v>19.9003219599999</v>
      </c>
      <c r="O65" s="7">
        <v>20.9024829899999</v>
      </c>
      <c r="P65" s="7">
        <v>11.25500774</v>
      </c>
      <c r="Q65" s="7">
        <v>11.80625534</v>
      </c>
      <c r="R65" s="7">
        <v>327.30911255000001</v>
      </c>
      <c r="S65" s="7">
        <v>331.56484984999901</v>
      </c>
    </row>
    <row r="66" spans="1:19" x14ac:dyDescent="0.3">
      <c r="A66">
        <v>20130804</v>
      </c>
      <c r="B66" s="1" t="s">
        <v>7</v>
      </c>
      <c r="C66">
        <v>49</v>
      </c>
      <c r="D66">
        <v>303.11226457237285</v>
      </c>
      <c r="E66">
        <v>21.84828007533735</v>
      </c>
      <c r="F66">
        <v>343.10174541865797</v>
      </c>
      <c r="G66">
        <v>16.390349695418521</v>
      </c>
      <c r="H66" s="3">
        <v>1.9592090280000001</v>
      </c>
      <c r="I66">
        <v>11.267487758787874</v>
      </c>
      <c r="J66">
        <f t="shared" si="0"/>
        <v>13.226696786787874</v>
      </c>
      <c r="K66">
        <f t="shared" si="1"/>
        <v>8.6215832885494752</v>
      </c>
      <c r="L66" s="3">
        <v>1.6584757999999999</v>
      </c>
      <c r="M66">
        <v>12.698412698412692</v>
      </c>
      <c r="N66" s="7">
        <v>4.3138732900000001</v>
      </c>
      <c r="O66" s="7">
        <v>10.72841549</v>
      </c>
      <c r="P66" s="7">
        <v>2.4701356900000002</v>
      </c>
      <c r="Q66" s="7">
        <v>6.1235074999999997</v>
      </c>
      <c r="R66" s="7">
        <v>10.022068020000001</v>
      </c>
      <c r="S66" s="7">
        <v>332.80957031000003</v>
      </c>
    </row>
    <row r="67" spans="1:19" x14ac:dyDescent="0.3">
      <c r="A67">
        <v>20130804</v>
      </c>
      <c r="B67" s="1" t="s">
        <v>7</v>
      </c>
      <c r="C67">
        <v>50</v>
      </c>
      <c r="D67">
        <v>1236.0808743471453</v>
      </c>
      <c r="E67">
        <v>148.22980124742293</v>
      </c>
      <c r="F67">
        <v>865.2512990803948</v>
      </c>
      <c r="G67">
        <v>0</v>
      </c>
      <c r="H67" s="3">
        <v>7.609616731</v>
      </c>
      <c r="I67">
        <v>44.865347659999998</v>
      </c>
      <c r="J67">
        <f t="shared" ref="J67:J73" si="2">H67+I67</f>
        <v>52.474964391</v>
      </c>
      <c r="K67">
        <f t="shared" ref="K67:K73" si="3">E67-J67</f>
        <v>95.754836856422926</v>
      </c>
      <c r="L67" s="3">
        <v>48.43214906</v>
      </c>
      <c r="M67">
        <v>15.157480314960623</v>
      </c>
      <c r="N67" s="7">
        <v>5.6921773</v>
      </c>
      <c r="O67" s="7">
        <v>10.72841549</v>
      </c>
      <c r="P67" s="7">
        <v>3.25786161</v>
      </c>
      <c r="Q67" s="7">
        <v>6.1235074999999997</v>
      </c>
      <c r="R67" s="7">
        <v>8.8512573200000002</v>
      </c>
      <c r="S67" s="7">
        <v>332.80957031000003</v>
      </c>
    </row>
    <row r="68" spans="1:19" x14ac:dyDescent="0.3">
      <c r="A68">
        <v>20130804</v>
      </c>
      <c r="B68" s="1" t="s">
        <v>7</v>
      </c>
      <c r="C68">
        <v>51</v>
      </c>
      <c r="D68">
        <v>541.7079022398633</v>
      </c>
      <c r="E68">
        <v>102.34416642279264</v>
      </c>
      <c r="F68">
        <v>955.06937267438377</v>
      </c>
      <c r="G68">
        <v>23.367692127242947</v>
      </c>
      <c r="H68" s="3">
        <v>4.8425899550000002</v>
      </c>
      <c r="I68">
        <v>90.414190230000003</v>
      </c>
      <c r="J68">
        <f t="shared" si="2"/>
        <v>95.256780184999997</v>
      </c>
      <c r="K68">
        <f t="shared" si="3"/>
        <v>7.0873862377926429</v>
      </c>
      <c r="L68" s="3">
        <v>44.743545750000003</v>
      </c>
      <c r="M68">
        <v>19.800000000000004</v>
      </c>
      <c r="N68" s="7">
        <v>6.9277629899999997</v>
      </c>
      <c r="O68" s="7">
        <v>9.5049533799999999</v>
      </c>
      <c r="P68" s="7">
        <v>3.96298409</v>
      </c>
      <c r="Q68" s="7">
        <v>5.4296255100000002</v>
      </c>
      <c r="R68" s="7">
        <v>320.79226684999901</v>
      </c>
      <c r="S68" s="7">
        <v>332.12512206999901</v>
      </c>
    </row>
    <row r="69" spans="1:19" x14ac:dyDescent="0.3">
      <c r="A69">
        <v>20130804</v>
      </c>
      <c r="B69" s="1" t="s">
        <v>7</v>
      </c>
      <c r="C69">
        <v>52</v>
      </c>
      <c r="D69">
        <v>173.18901251660222</v>
      </c>
      <c r="E69">
        <v>17.172351555290597</v>
      </c>
      <c r="F69">
        <v>193.00613706083422</v>
      </c>
      <c r="G69">
        <v>16.824126448526201</v>
      </c>
      <c r="H69" s="3">
        <v>2.297855159</v>
      </c>
      <c r="I69">
        <v>8.0094357511854977</v>
      </c>
      <c r="J69">
        <f t="shared" si="2"/>
        <v>10.307290910185497</v>
      </c>
      <c r="K69">
        <f t="shared" si="3"/>
        <v>6.8650606451050997</v>
      </c>
      <c r="L69" s="3">
        <v>5.8011260000000002E-2</v>
      </c>
      <c r="M69">
        <v>7.5435203094777679</v>
      </c>
      <c r="N69" s="7">
        <v>38.549381259999898</v>
      </c>
      <c r="O69" s="7">
        <v>27.26129723</v>
      </c>
      <c r="P69" s="7">
        <v>21.0813427</v>
      </c>
      <c r="Q69" s="7">
        <v>15.24902344</v>
      </c>
      <c r="R69" s="7">
        <v>329.61654663000002</v>
      </c>
      <c r="S69" s="7">
        <v>327.91418456999901</v>
      </c>
    </row>
    <row r="70" spans="1:19" x14ac:dyDescent="0.3">
      <c r="A70">
        <v>20130804</v>
      </c>
      <c r="B70" s="1" t="s">
        <v>7</v>
      </c>
      <c r="C70">
        <v>53</v>
      </c>
      <c r="D70">
        <v>629.14875123717047</v>
      </c>
      <c r="E70">
        <v>65.873753753108403</v>
      </c>
      <c r="F70">
        <v>1778.9132753839272</v>
      </c>
      <c r="G70">
        <v>48.983547470837721</v>
      </c>
      <c r="H70" s="3">
        <v>11.276658360000001</v>
      </c>
      <c r="I70">
        <v>19.618343831325301</v>
      </c>
      <c r="J70">
        <f t="shared" si="2"/>
        <v>30.895002191325304</v>
      </c>
      <c r="K70">
        <f t="shared" si="3"/>
        <v>34.978751561783099</v>
      </c>
      <c r="L70" s="3">
        <v>24.8596988</v>
      </c>
      <c r="M70">
        <v>2.9239766081871243</v>
      </c>
      <c r="N70" s="7">
        <v>9.3088007000000008</v>
      </c>
      <c r="O70" s="7">
        <v>9.5049533799999999</v>
      </c>
      <c r="P70" s="7">
        <v>5.3182239500000001</v>
      </c>
      <c r="Q70" s="7">
        <v>5.4296255100000002</v>
      </c>
      <c r="R70" s="7">
        <v>329.30682373000002</v>
      </c>
      <c r="S70" s="7">
        <v>332.12512206999901</v>
      </c>
    </row>
    <row r="71" spans="1:19" x14ac:dyDescent="0.3">
      <c r="A71">
        <v>20130804</v>
      </c>
      <c r="B71" s="1" t="s">
        <v>7</v>
      </c>
      <c r="C71">
        <v>54</v>
      </c>
      <c r="D71">
        <v>247.70568427015229</v>
      </c>
      <c r="E71">
        <v>86.330420650068007</v>
      </c>
      <c r="F71">
        <v>270.6386992814592</v>
      </c>
      <c r="G71">
        <v>0</v>
      </c>
      <c r="H71" s="3">
        <v>1.1229538080000001</v>
      </c>
      <c r="I71">
        <v>54.162080610000004</v>
      </c>
      <c r="J71">
        <f t="shared" si="2"/>
        <v>55.285034418000002</v>
      </c>
      <c r="K71">
        <f t="shared" si="3"/>
        <v>31.045386232068005</v>
      </c>
      <c r="L71" s="3">
        <v>35.167590930000003</v>
      </c>
      <c r="M71">
        <v>1.5936254980079698</v>
      </c>
      <c r="N71" s="7">
        <v>1.34760594</v>
      </c>
      <c r="O71" s="7">
        <v>4.2431016000000001</v>
      </c>
      <c r="P71" s="7">
        <v>0.77207457999999995</v>
      </c>
      <c r="Q71" s="7">
        <v>2.4296605599999999</v>
      </c>
      <c r="R71" s="7">
        <v>291.80142211999902</v>
      </c>
      <c r="S71" s="7">
        <v>334.33432006999902</v>
      </c>
    </row>
    <row r="72" spans="1:19" x14ac:dyDescent="0.3">
      <c r="A72">
        <v>20130804</v>
      </c>
      <c r="B72" s="1" t="s">
        <v>7</v>
      </c>
      <c r="C72">
        <v>55</v>
      </c>
      <c r="D72">
        <v>108.2884471924727</v>
      </c>
      <c r="E72">
        <v>38.542717931717291</v>
      </c>
      <c r="F72">
        <v>409.64145313378043</v>
      </c>
      <c r="G72">
        <v>25.502950729820725</v>
      </c>
      <c r="H72" s="3">
        <v>5.0144251999999998</v>
      </c>
      <c r="I72">
        <v>28.698146048049278</v>
      </c>
      <c r="J72">
        <f t="shared" si="2"/>
        <v>33.712571248049279</v>
      </c>
      <c r="K72">
        <f t="shared" si="3"/>
        <v>4.830146683668012</v>
      </c>
      <c r="L72" s="3">
        <v>4.2271800160000002</v>
      </c>
      <c r="M72">
        <v>5.6201550387596733</v>
      </c>
      <c r="N72" s="7">
        <v>23.779022220000002</v>
      </c>
      <c r="O72" s="7">
        <v>21.646409989999899</v>
      </c>
      <c r="P72" s="7">
        <v>13.37595844</v>
      </c>
      <c r="Q72" s="7">
        <v>12.21403694</v>
      </c>
      <c r="R72" s="7">
        <v>326.13455199999902</v>
      </c>
      <c r="S72" s="7">
        <v>323.76519775000003</v>
      </c>
    </row>
    <row r="73" spans="1:19" x14ac:dyDescent="0.3">
      <c r="A73">
        <v>20130804</v>
      </c>
      <c r="B73" s="1" t="s">
        <v>7</v>
      </c>
      <c r="C73">
        <v>56</v>
      </c>
      <c r="D73">
        <v>296.34050853935844</v>
      </c>
      <c r="E73">
        <v>97.748698394626985</v>
      </c>
      <c r="F73">
        <v>498.09943628135488</v>
      </c>
      <c r="G73">
        <v>29.802040829882102</v>
      </c>
      <c r="H73" s="3">
        <v>19.16275387</v>
      </c>
      <c r="I73">
        <v>51.008938229999998</v>
      </c>
      <c r="J73">
        <f t="shared" si="2"/>
        <v>70.171692100000001</v>
      </c>
      <c r="K73">
        <f t="shared" si="3"/>
        <v>27.577006294626983</v>
      </c>
      <c r="L73" s="3">
        <v>18.517031939999999</v>
      </c>
      <c r="M73">
        <v>2.5540275049116068</v>
      </c>
      <c r="N73" s="7">
        <v>48.460044859999996</v>
      </c>
      <c r="O73" s="7">
        <v>28.67546463</v>
      </c>
      <c r="P73" s="7">
        <v>25.854848860000001</v>
      </c>
      <c r="Q73" s="7">
        <v>16.000490190000001</v>
      </c>
      <c r="R73" s="7">
        <v>341.19763183999902</v>
      </c>
      <c r="S73" s="7">
        <v>322.50653075999901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6" workbookViewId="0">
      <selection activeCell="B24" sqref="B24:C43"/>
    </sheetView>
  </sheetViews>
  <sheetFormatPr defaultColWidth="11" defaultRowHeight="15.6" x14ac:dyDescent="0.3"/>
  <sheetData>
    <row r="1" spans="1:3" x14ac:dyDescent="0.3">
      <c r="B1" t="s">
        <v>55</v>
      </c>
      <c r="C1" t="s">
        <v>58</v>
      </c>
    </row>
    <row r="2" spans="1:3" x14ac:dyDescent="0.3">
      <c r="B2" s="2" t="s">
        <v>56</v>
      </c>
      <c r="C2" t="s">
        <v>56</v>
      </c>
    </row>
    <row r="3" spans="1:3" x14ac:dyDescent="0.3">
      <c r="B3" t="s">
        <v>57</v>
      </c>
      <c r="C3" t="s">
        <v>57</v>
      </c>
    </row>
    <row r="4" spans="1:3" x14ac:dyDescent="0.3">
      <c r="A4" t="s">
        <v>25</v>
      </c>
      <c r="B4">
        <v>0.83240000000000003</v>
      </c>
      <c r="C4">
        <v>20.806699999999999</v>
      </c>
    </row>
    <row r="5" spans="1:3" x14ac:dyDescent="0.3">
      <c r="A5" t="s">
        <v>30</v>
      </c>
      <c r="B5">
        <v>0.38790000000000002</v>
      </c>
      <c r="C5">
        <v>7.7923</v>
      </c>
    </row>
    <row r="6" spans="1:3" x14ac:dyDescent="0.3">
      <c r="A6" t="s">
        <v>15</v>
      </c>
      <c r="B6">
        <v>0.65820000000000001</v>
      </c>
      <c r="C6">
        <v>15.3588</v>
      </c>
    </row>
    <row r="7" spans="1:3" x14ac:dyDescent="0.3">
      <c r="A7" t="s">
        <v>29</v>
      </c>
      <c r="B7">
        <v>0.79890000000000005</v>
      </c>
      <c r="C7">
        <v>21.331800000000001</v>
      </c>
    </row>
    <row r="8" spans="1:3" x14ac:dyDescent="0.3">
      <c r="A8" t="s">
        <v>16</v>
      </c>
      <c r="B8">
        <v>1.1323000000000001</v>
      </c>
      <c r="C8">
        <v>25.3034</v>
      </c>
    </row>
    <row r="9" spans="1:3" x14ac:dyDescent="0.3">
      <c r="A9" t="s">
        <v>28</v>
      </c>
      <c r="B9">
        <v>0.85160000000000002</v>
      </c>
      <c r="C9">
        <v>18.747499999999999</v>
      </c>
    </row>
    <row r="10" spans="1:3" x14ac:dyDescent="0.3">
      <c r="A10" t="s">
        <v>32</v>
      </c>
      <c r="B10">
        <v>0.63360000000000005</v>
      </c>
      <c r="C10">
        <v>12.8437</v>
      </c>
    </row>
    <row r="11" spans="1:3" x14ac:dyDescent="0.3">
      <c r="A11" t="s">
        <v>27</v>
      </c>
      <c r="B11">
        <v>0.84030000000000005</v>
      </c>
      <c r="C11">
        <v>18.547599999999999</v>
      </c>
    </row>
    <row r="12" spans="1:3" x14ac:dyDescent="0.3">
      <c r="A12" t="s">
        <v>22</v>
      </c>
      <c r="B12">
        <v>0.86780000000000002</v>
      </c>
      <c r="C12">
        <v>18.7746</v>
      </c>
    </row>
    <row r="13" spans="1:3" x14ac:dyDescent="0.3">
      <c r="A13" t="s">
        <v>34</v>
      </c>
      <c r="B13">
        <v>1.2663</v>
      </c>
      <c r="C13">
        <v>33.475099999999998</v>
      </c>
    </row>
    <row r="14" spans="1:3" x14ac:dyDescent="0.3">
      <c r="A14" t="s">
        <v>18</v>
      </c>
      <c r="B14">
        <v>0.60750000000000004</v>
      </c>
      <c r="C14">
        <v>10.7171</v>
      </c>
    </row>
    <row r="15" spans="1:3" x14ac:dyDescent="0.3">
      <c r="A15" t="s">
        <v>24</v>
      </c>
      <c r="B15">
        <v>1.1083000000000001</v>
      </c>
      <c r="C15">
        <v>15.678900000000001</v>
      </c>
    </row>
    <row r="16" spans="1:3" x14ac:dyDescent="0.3">
      <c r="A16" t="s">
        <v>17</v>
      </c>
      <c r="B16">
        <v>0.27089999999999997</v>
      </c>
      <c r="C16">
        <v>3.2948</v>
      </c>
    </row>
    <row r="17" spans="1:3" x14ac:dyDescent="0.3">
      <c r="A17" t="s">
        <v>31</v>
      </c>
      <c r="B17">
        <v>1.0293000000000001</v>
      </c>
      <c r="C17">
        <v>17.466699999999999</v>
      </c>
    </row>
    <row r="18" spans="1:3" x14ac:dyDescent="0.3">
      <c r="A18" t="s">
        <v>26</v>
      </c>
      <c r="B18">
        <v>0.59419999999999995</v>
      </c>
      <c r="C18">
        <v>7.2968000000000002</v>
      </c>
    </row>
    <row r="19" spans="1:3" x14ac:dyDescent="0.3">
      <c r="A19" t="s">
        <v>19</v>
      </c>
      <c r="B19">
        <v>0.91439999999999999</v>
      </c>
      <c r="C19">
        <v>16.429300000000001</v>
      </c>
    </row>
    <row r="20" spans="1:3" x14ac:dyDescent="0.3">
      <c r="A20" t="s">
        <v>23</v>
      </c>
      <c r="B20">
        <v>0.6079</v>
      </c>
      <c r="C20">
        <v>12.0702</v>
      </c>
    </row>
    <row r="21" spans="1:3" x14ac:dyDescent="0.3">
      <c r="A21" t="s">
        <v>33</v>
      </c>
      <c r="B21">
        <v>0.6633</v>
      </c>
      <c r="C21">
        <v>8.7924000000000007</v>
      </c>
    </row>
    <row r="22" spans="1:3" x14ac:dyDescent="0.3">
      <c r="A22" t="s">
        <v>20</v>
      </c>
      <c r="B22">
        <v>0.90090000000000003</v>
      </c>
      <c r="C22">
        <v>12.698499999999999</v>
      </c>
    </row>
    <row r="23" spans="1:3" x14ac:dyDescent="0.3">
      <c r="A23" t="s">
        <v>21</v>
      </c>
      <c r="B23">
        <v>0.81430000000000002</v>
      </c>
      <c r="C23">
        <v>15.085900000000001</v>
      </c>
    </row>
    <row r="24" spans="1:3" x14ac:dyDescent="0.3">
      <c r="A24" t="s">
        <v>48</v>
      </c>
      <c r="B24">
        <v>0.57279999999999998</v>
      </c>
      <c r="C24">
        <v>7.3235999999999999</v>
      </c>
    </row>
    <row r="25" spans="1:3" x14ac:dyDescent="0.3">
      <c r="A25" t="s">
        <v>42</v>
      </c>
      <c r="B25">
        <v>0.61719999999999997</v>
      </c>
      <c r="C25">
        <v>15.772</v>
      </c>
    </row>
    <row r="26" spans="1:3" x14ac:dyDescent="0.3">
      <c r="A26" t="s">
        <v>35</v>
      </c>
      <c r="B26">
        <v>1.0353000000000001</v>
      </c>
      <c r="C26">
        <v>19.7774</v>
      </c>
    </row>
    <row r="27" spans="1:3" x14ac:dyDescent="0.3">
      <c r="A27" t="s">
        <v>49</v>
      </c>
      <c r="B27">
        <v>0.61270000000000002</v>
      </c>
      <c r="C27">
        <v>15.018700000000001</v>
      </c>
    </row>
    <row r="28" spans="1:3" x14ac:dyDescent="0.3">
      <c r="A28" t="s">
        <v>52</v>
      </c>
      <c r="B28">
        <v>1.2235</v>
      </c>
      <c r="C28">
        <v>32.7104</v>
      </c>
    </row>
    <row r="29" spans="1:3" x14ac:dyDescent="0.3">
      <c r="A29" t="s">
        <v>51</v>
      </c>
      <c r="B29">
        <v>1.123</v>
      </c>
      <c r="C29">
        <v>25.7834</v>
      </c>
    </row>
    <row r="30" spans="1:3" x14ac:dyDescent="0.3">
      <c r="A30" t="s">
        <v>50</v>
      </c>
      <c r="B30">
        <v>1.1123000000000001</v>
      </c>
      <c r="C30">
        <v>20.858599999999999</v>
      </c>
    </row>
    <row r="31" spans="1:3" x14ac:dyDescent="0.3">
      <c r="A31" t="s">
        <v>43</v>
      </c>
      <c r="B31">
        <v>1.1660999999999999</v>
      </c>
      <c r="C31">
        <v>27.817299999999999</v>
      </c>
    </row>
    <row r="32" spans="1:3" x14ac:dyDescent="0.3">
      <c r="A32" t="s">
        <v>39</v>
      </c>
      <c r="B32">
        <v>0.84130000000000005</v>
      </c>
      <c r="C32">
        <v>20.919499999999999</v>
      </c>
    </row>
    <row r="33" spans="1:3" x14ac:dyDescent="0.3">
      <c r="A33" t="s">
        <v>53</v>
      </c>
      <c r="B33">
        <v>0.49980000000000002</v>
      </c>
      <c r="C33">
        <v>6.8132999999999999</v>
      </c>
    </row>
    <row r="34" spans="1:3" x14ac:dyDescent="0.3">
      <c r="A34" t="s">
        <v>54</v>
      </c>
      <c r="B34">
        <v>0.75060000000000004</v>
      </c>
      <c r="C34">
        <v>13.717499999999999</v>
      </c>
    </row>
    <row r="35" spans="1:3" x14ac:dyDescent="0.3">
      <c r="A35" t="s">
        <v>40</v>
      </c>
      <c r="B35">
        <v>0.92820000000000003</v>
      </c>
      <c r="C35">
        <v>13.332800000000001</v>
      </c>
    </row>
    <row r="36" spans="1:3" x14ac:dyDescent="0.3">
      <c r="A36" t="s">
        <v>36</v>
      </c>
      <c r="B36">
        <v>1.0643</v>
      </c>
      <c r="C36">
        <v>23.907599999999999</v>
      </c>
    </row>
    <row r="37" spans="1:3" x14ac:dyDescent="0.3">
      <c r="A37" t="s">
        <v>44</v>
      </c>
      <c r="B37">
        <v>1.4029</v>
      </c>
      <c r="C37">
        <v>26.392299999999999</v>
      </c>
    </row>
    <row r="38" spans="1:3" x14ac:dyDescent="0.3">
      <c r="A38" t="s">
        <v>46</v>
      </c>
      <c r="B38">
        <v>1.3854</v>
      </c>
      <c r="C38">
        <v>22.951000000000001</v>
      </c>
    </row>
    <row r="39" spans="1:3" x14ac:dyDescent="0.3">
      <c r="A39" t="s">
        <v>38</v>
      </c>
      <c r="B39">
        <v>0.67090000000000005</v>
      </c>
      <c r="C39">
        <v>15.0472</v>
      </c>
    </row>
    <row r="40" spans="1:3" x14ac:dyDescent="0.3">
      <c r="A40" t="s">
        <v>41</v>
      </c>
      <c r="B40">
        <v>1.4079999999999999</v>
      </c>
      <c r="C40">
        <v>37.337400000000002</v>
      </c>
    </row>
    <row r="41" spans="1:3" x14ac:dyDescent="0.3">
      <c r="A41" t="s">
        <v>45</v>
      </c>
      <c r="B41">
        <v>0.62150000000000005</v>
      </c>
      <c r="C41">
        <v>7.2798999999999996</v>
      </c>
    </row>
    <row r="42" spans="1:3" x14ac:dyDescent="0.3">
      <c r="A42" t="s">
        <v>47</v>
      </c>
      <c r="B42">
        <v>0.51200000000000001</v>
      </c>
      <c r="C42">
        <v>9.6366999999999994</v>
      </c>
    </row>
    <row r="43" spans="1:3" x14ac:dyDescent="0.3">
      <c r="A43" t="s">
        <v>37</v>
      </c>
      <c r="B43">
        <v>0.99960000000000004</v>
      </c>
      <c r="C43">
        <v>22.106999999999999</v>
      </c>
    </row>
  </sheetData>
  <sortState ref="A4:C43">
    <sortCondition ref="A4:A4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19" workbookViewId="0">
      <selection activeCell="A28" sqref="A28"/>
    </sheetView>
  </sheetViews>
  <sheetFormatPr defaultColWidth="11" defaultRowHeight="15.6" x14ac:dyDescent="0.3"/>
  <cols>
    <col min="1" max="1" width="18.59765625" customWidth="1"/>
    <col min="3" max="3" width="21.8984375" customWidth="1"/>
    <col min="4" max="4" width="21" customWidth="1"/>
  </cols>
  <sheetData>
    <row r="1" spans="1:2" ht="25.8" x14ac:dyDescent="0.5">
      <c r="A1" s="6" t="s">
        <v>59</v>
      </c>
    </row>
    <row r="2" spans="1:2" x14ac:dyDescent="0.3">
      <c r="A2" s="5" t="s">
        <v>10</v>
      </c>
    </row>
    <row r="3" spans="1:2" x14ac:dyDescent="0.3">
      <c r="A3" t="s">
        <v>60</v>
      </c>
    </row>
    <row r="4" spans="1:2" x14ac:dyDescent="0.3">
      <c r="A4" t="s">
        <v>61</v>
      </c>
    </row>
    <row r="5" spans="1:2" x14ac:dyDescent="0.3">
      <c r="A5" t="s">
        <v>62</v>
      </c>
    </row>
    <row r="6" spans="1:2" x14ac:dyDescent="0.3">
      <c r="A6" t="s">
        <v>74</v>
      </c>
    </row>
    <row r="8" spans="1:2" x14ac:dyDescent="0.3">
      <c r="A8" s="5" t="s">
        <v>0</v>
      </c>
    </row>
    <row r="9" spans="1:2" x14ac:dyDescent="0.3">
      <c r="A9" t="s">
        <v>5</v>
      </c>
      <c r="B9" t="s">
        <v>63</v>
      </c>
    </row>
    <row r="10" spans="1:2" x14ac:dyDescent="0.3">
      <c r="A10" t="s">
        <v>6</v>
      </c>
      <c r="B10" t="s">
        <v>64</v>
      </c>
    </row>
    <row r="11" spans="1:2" x14ac:dyDescent="0.3">
      <c r="A11" t="s">
        <v>7</v>
      </c>
      <c r="B11" t="s">
        <v>65</v>
      </c>
    </row>
    <row r="13" spans="1:2" x14ac:dyDescent="0.3">
      <c r="A13" s="5" t="s">
        <v>66</v>
      </c>
    </row>
    <row r="14" spans="1:2" x14ac:dyDescent="0.3">
      <c r="A14" t="s">
        <v>67</v>
      </c>
      <c r="B14" t="s">
        <v>68</v>
      </c>
    </row>
    <row r="16" spans="1:2" x14ac:dyDescent="0.3">
      <c r="A16" s="5" t="s">
        <v>69</v>
      </c>
    </row>
    <row r="17" spans="1:1" x14ac:dyDescent="0.3">
      <c r="A17" t="s">
        <v>70</v>
      </c>
    </row>
    <row r="18" spans="1:1" x14ac:dyDescent="0.3">
      <c r="A18" t="s">
        <v>71</v>
      </c>
    </row>
    <row r="20" spans="1:1" x14ac:dyDescent="0.3">
      <c r="A20" s="5" t="s">
        <v>3</v>
      </c>
    </row>
    <row r="21" spans="1:1" x14ac:dyDescent="0.3">
      <c r="A21" t="s">
        <v>73</v>
      </c>
    </row>
    <row r="22" spans="1:1" x14ac:dyDescent="0.3">
      <c r="A22" t="s">
        <v>68</v>
      </c>
    </row>
    <row r="24" spans="1:1" x14ac:dyDescent="0.3">
      <c r="A24" s="5" t="s">
        <v>4</v>
      </c>
    </row>
    <row r="25" spans="1:1" x14ac:dyDescent="0.3">
      <c r="A25" t="s">
        <v>72</v>
      </c>
    </row>
    <row r="26" spans="1:1" x14ac:dyDescent="0.3">
      <c r="A26" t="s">
        <v>71</v>
      </c>
    </row>
    <row r="28" spans="1:1" x14ac:dyDescent="0.3">
      <c r="A28" s="5" t="s">
        <v>75</v>
      </c>
    </row>
    <row r="29" spans="1:1" x14ac:dyDescent="0.3">
      <c r="A29" t="s">
        <v>77</v>
      </c>
    </row>
    <row r="30" spans="1:1" x14ac:dyDescent="0.3">
      <c r="A30" t="s">
        <v>78</v>
      </c>
    </row>
    <row r="32" spans="1:1" x14ac:dyDescent="0.3">
      <c r="A32" s="5" t="s">
        <v>76</v>
      </c>
    </row>
    <row r="33" spans="1:1" x14ac:dyDescent="0.3">
      <c r="A33" t="s">
        <v>79</v>
      </c>
    </row>
    <row r="34" spans="1:1" x14ac:dyDescent="0.3">
      <c r="A34" t="s">
        <v>80</v>
      </c>
    </row>
    <row r="36" spans="1:1" x14ac:dyDescent="0.3">
      <c r="A36" s="5" t="s">
        <v>11</v>
      </c>
    </row>
    <row r="37" spans="1:1" x14ac:dyDescent="0.3">
      <c r="A37" t="s">
        <v>81</v>
      </c>
    </row>
    <row r="38" spans="1:1" x14ac:dyDescent="0.3">
      <c r="A38" t="s">
        <v>71</v>
      </c>
    </row>
    <row r="39" spans="1:1" x14ac:dyDescent="0.3">
      <c r="A39" t="s">
        <v>82</v>
      </c>
    </row>
    <row r="41" spans="1:1" x14ac:dyDescent="0.3">
      <c r="A41" s="5" t="s">
        <v>12</v>
      </c>
    </row>
    <row r="42" spans="1:1" x14ac:dyDescent="0.3">
      <c r="A42" t="s">
        <v>83</v>
      </c>
    </row>
    <row r="43" spans="1:1" x14ac:dyDescent="0.3">
      <c r="A43" t="s">
        <v>84</v>
      </c>
    </row>
    <row r="45" spans="1:1" x14ac:dyDescent="0.3">
      <c r="A45" s="5" t="s">
        <v>85</v>
      </c>
    </row>
    <row r="46" spans="1:1" x14ac:dyDescent="0.3">
      <c r="A46" t="s">
        <v>86</v>
      </c>
    </row>
    <row r="47" spans="1:1" x14ac:dyDescent="0.3">
      <c r="A47" t="s">
        <v>87</v>
      </c>
    </row>
    <row r="49" spans="1:1" x14ac:dyDescent="0.3">
      <c r="A49" s="5" t="s">
        <v>88</v>
      </c>
    </row>
    <row r="50" spans="1:1" x14ac:dyDescent="0.3">
      <c r="A50" t="s">
        <v>89</v>
      </c>
    </row>
    <row r="52" spans="1:1" x14ac:dyDescent="0.3">
      <c r="A52" s="5" t="s">
        <v>90</v>
      </c>
    </row>
    <row r="53" spans="1:1" x14ac:dyDescent="0.3">
      <c r="A53" t="s">
        <v>91</v>
      </c>
    </row>
    <row r="55" spans="1:1" x14ac:dyDescent="0.3">
      <c r="A55" s="5" t="s">
        <v>9</v>
      </c>
    </row>
    <row r="56" spans="1:1" x14ac:dyDescent="0.3">
      <c r="A56" t="s">
        <v>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HighPark_TopographicVariables_I</vt:lpstr>
      <vt:lpstr>Incomplete %C and %N</vt:lpstr>
      <vt:lpstr>Key</vt:lpstr>
    </vt:vector>
  </TitlesOfParts>
  <Company>University of Colorado at Boulder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Trahan</dc:creator>
  <cp:lastModifiedBy>David Moore</cp:lastModifiedBy>
  <dcterms:created xsi:type="dcterms:W3CDTF">2014-12-12T20:30:01Z</dcterms:created>
  <dcterms:modified xsi:type="dcterms:W3CDTF">2015-02-25T18:45:40Z</dcterms:modified>
</cp:coreProperties>
</file>