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vidsmith/Documents/Adobe/Deferred_Revenue_Forecast/src/"/>
    </mc:Choice>
  </mc:AlternateContent>
  <xr:revisionPtr revIDLastSave="0" documentId="13_ncr:1_{3B55C445-EBF0-CE4E-832F-79520D30BF86}" xr6:coauthVersionLast="45" xr6:coauthVersionMax="45" xr10:uidLastSave="{00000000-0000-0000-0000-000000000000}"/>
  <bookViews>
    <workbookView xWindow="0" yWindow="0" windowWidth="33600" windowHeight="21000" activeTab="2" xr2:uid="{00000000-000D-0000-FFFF-FFFF00000000}"/>
  </bookViews>
  <sheets>
    <sheet name="initial_waterfall" sheetId="1" r:id="rId1"/>
    <sheet name="billings_impact" sheetId="2" r:id="rId2"/>
    <sheet name="combined" sheetId="3" r:id="rId3"/>
    <sheet name="as_performe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6" i="3" l="1"/>
  <c r="C63" i="3"/>
  <c r="C60" i="3"/>
  <c r="C55" i="3"/>
  <c r="C54" i="3"/>
  <c r="B8" i="4" l="1"/>
  <c r="B7" i="4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51" i="3"/>
  <c r="C50" i="3"/>
  <c r="C49" i="3"/>
  <c r="C48" i="3"/>
  <c r="C47" i="3"/>
  <c r="C46" i="3"/>
  <c r="C45" i="3"/>
  <c r="C44" i="3"/>
  <c r="C43" i="3"/>
  <c r="C42" i="3"/>
  <c r="C41" i="3"/>
  <c r="C40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C51" i="2"/>
  <c r="C50" i="2"/>
  <c r="C49" i="2"/>
  <c r="C48" i="2"/>
  <c r="C47" i="2"/>
  <c r="C46" i="2"/>
  <c r="C45" i="2"/>
  <c r="C44" i="2"/>
  <c r="C43" i="2"/>
  <c r="C42" i="2"/>
  <c r="C41" i="2"/>
  <c r="C40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L51" i="1" l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51" i="1"/>
  <c r="C50" i="1"/>
  <c r="C49" i="1"/>
  <c r="C48" i="1"/>
  <c r="C47" i="1"/>
  <c r="C46" i="1"/>
  <c r="C45" i="1"/>
  <c r="C44" i="1"/>
  <c r="C43" i="1"/>
  <c r="C42" i="1"/>
  <c r="C41" i="1"/>
  <c r="C4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2" i="1"/>
</calcChain>
</file>

<file path=xl/sharedStrings.xml><?xml version="1.0" encoding="utf-8"?>
<sst xmlns="http://schemas.openxmlformats.org/spreadsheetml/2006/main" count="284" uniqueCount="62">
  <si>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</si>
  <si>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</si>
  <si>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</si>
  <si>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</si>
  <si>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</si>
  <si>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</si>
  <si>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</si>
  <si>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</si>
  <si>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</si>
  <si>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</si>
  <si>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</si>
  <si>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</si>
  <si>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</si>
  <si>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</si>
  <si>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</si>
  <si>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</si>
  <si>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</si>
  <si>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</si>
  <si>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</si>
  <si>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</si>
  <si>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</si>
  <si>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</si>
  <si>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</si>
  <si>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</si>
  <si>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</si>
  <si>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</si>
  <si>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</si>
  <si>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</si>
  <si>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</si>
  <si>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</si>
  <si>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</si>
  <si>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</si>
  <si>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</si>
  <si>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</si>
  <si>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</si>
  <si>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BU</t>
  </si>
  <si>
    <t>period</t>
  </si>
  <si>
    <t>Digital Experience</t>
  </si>
  <si>
    <t>Digital Media</t>
  </si>
  <si>
    <t>Publishing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</si>
  <si>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</si>
  <si>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</si>
  <si>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</si>
  <si>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</si>
  <si>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</si>
  <si>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</si>
  <si>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</si>
  <si>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</si>
  <si>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</si>
  <si>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</si>
  <si>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</si>
  <si>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</si>
  <si>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Total</t>
  </si>
  <si>
    <t>P27</t>
  </si>
  <si>
    <t>As Performed / Upon Acceptance</t>
  </si>
  <si>
    <t>External Reporting BU</t>
  </si>
  <si>
    <t>Starting Q4</t>
  </si>
  <si>
    <t>Ending Q4</t>
  </si>
  <si>
    <t>Q4 Digital Marketing Bookings Estimate</t>
  </si>
  <si>
    <t>Haircut percentage</t>
  </si>
  <si>
    <t>Ending Q4 Estimate with haircut</t>
  </si>
  <si>
    <t>Forecasted Deferred Revenue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</si>
</sst>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65" fontId="0" fillId="0" borderId="0" xfId="1" applyNumberFormat="1" applyFont="1"/>
    <xf numFmtId="0" fontId="3" fillId="0" borderId="1" xfId="0" applyFont="1" applyBorder="1" applyAlignment="1">
      <alignment horizontal="center" vertical="top"/>
    </xf>
    <xf numFmtId="165" fontId="1" fillId="0" borderId="0" xfId="1" applyNumberFormat="1" applyFont="1" applyBorder="1" applyAlignment="1">
      <alignment horizontal="center" vertical="top"/>
    </xf>
    <xf numFmtId="165" fontId="0" fillId="0" borderId="0" xfId="0" applyNumberFormat="1"/>
    <xf numFmtId="43" fontId="0" fillId="0" borderId="0" xfId="0" applyNumberFormat="1"/>
    <xf numFmtId="0" fontId="1" fillId="0" borderId="0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1"/>
  <sheetViews>
    <sheetView topLeftCell="A32" workbookViewId="0">
      <selection activeCell="A40" sqref="A40:C51"/>
    </sheetView>
  </sheetViews>
  <sheetFormatPr baseColWidth="10" defaultColWidth="8.83203125" defaultRowHeight="15" x14ac:dyDescent="0.2"/>
  <cols>
    <col min="3" max="11" width="14.6640625" style="3" bestFit="1" customWidth="1"/>
    <col min="12" max="14" width="13.6640625" style="3" bestFit="1" customWidth="1"/>
    <col min="15" max="15" width="12.6640625" style="3" bestFit="1" customWidth="1"/>
    <col min="16" max="29" width="13.6640625" style="3" bestFit="1" customWidth="1"/>
    <col min="30" max="38" width="9" style="3" bestFit="1" customWidth="1"/>
  </cols>
  <sheetData>
    <row r="1" spans="1:38" x14ac:dyDescent="0.2">
      <c r="A1" s="1" t="s">
        <v>35</v>
      </c>
      <c r="B1" s="1" t="s">
        <v>36</v>
      </c>
      <c r="C1" s="1" t="s">
        <v>52</v>
      </c>
      <c r="D1" s="4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</row>
    <row r="2" spans="1:38" x14ac:dyDescent="0.2">
      <c r="A2" s="2" t="s">
        <v>37</v>
      </c>
      <c r="B2" s="1" t="s">
        <v>40</v>
      </c>
      <c r="C2" s="5">
        <f>SUM(D2:AL2)</f>
        <v>793903675.08859634</v>
      </c>
      <c r="D2" s="3">
        <v>148104350.29140341</v>
      </c>
      <c r="E2" s="3">
        <v>148104350.29140341</v>
      </c>
      <c r="F2" s="3">
        <v>88593041.196666658</v>
      </c>
      <c r="G2" s="3">
        <v>88593041.196666658</v>
      </c>
      <c r="H2" s="3">
        <v>88593041.196666658</v>
      </c>
      <c r="I2" s="3">
        <v>45426198.653333344</v>
      </c>
      <c r="J2" s="3">
        <v>45426198.653333344</v>
      </c>
      <c r="K2" s="3">
        <v>45426198.653333344</v>
      </c>
      <c r="L2" s="3">
        <v>20073093.190000001</v>
      </c>
      <c r="M2" s="3">
        <v>20073093.190000001</v>
      </c>
      <c r="N2" s="3">
        <v>20073093.190000001</v>
      </c>
      <c r="O2" s="3">
        <v>3426739.0333333341</v>
      </c>
      <c r="P2" s="3">
        <v>3426739.0333333341</v>
      </c>
      <c r="Q2" s="3">
        <v>3426739.0333333341</v>
      </c>
      <c r="R2" s="3">
        <v>4508531.4133333331</v>
      </c>
      <c r="S2" s="3">
        <v>4508531.4133333331</v>
      </c>
      <c r="T2" s="3">
        <v>4508531.4133333331</v>
      </c>
      <c r="U2" s="3">
        <v>1132911.656666667</v>
      </c>
      <c r="V2" s="3">
        <v>1132911.656666667</v>
      </c>
      <c r="W2" s="3">
        <v>1132911.656666667</v>
      </c>
      <c r="X2" s="3">
        <v>989560.62666666659</v>
      </c>
      <c r="Y2" s="3">
        <v>989560.62666666659</v>
      </c>
      <c r="Z2" s="3">
        <v>989560.62666666659</v>
      </c>
      <c r="AA2" s="3">
        <v>1748249.06526332</v>
      </c>
      <c r="AB2" s="3">
        <v>1748249.06526332</v>
      </c>
      <c r="AC2" s="3">
        <v>1748249.06526332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</row>
    <row r="3" spans="1:38" x14ac:dyDescent="0.2">
      <c r="A3" s="2"/>
      <c r="B3" s="1" t="s">
        <v>41</v>
      </c>
      <c r="C3" s="5">
        <f t="shared" ref="C3:C37" si="0">SUM(D3:AL3)</f>
        <v>645799324.79719317</v>
      </c>
      <c r="D3" s="3">
        <v>148104350.29140341</v>
      </c>
      <c r="E3" s="3">
        <v>88593041.196666658</v>
      </c>
      <c r="F3" s="3">
        <v>88593041.196666658</v>
      </c>
      <c r="G3" s="3">
        <v>88593041.196666658</v>
      </c>
      <c r="H3" s="3">
        <v>45426198.653333344</v>
      </c>
      <c r="I3" s="3">
        <v>45426198.653333344</v>
      </c>
      <c r="J3" s="3">
        <v>45426198.653333344</v>
      </c>
      <c r="K3" s="3">
        <v>20073093.190000001</v>
      </c>
      <c r="L3" s="3">
        <v>20073093.190000001</v>
      </c>
      <c r="M3" s="3">
        <v>20073093.190000001</v>
      </c>
      <c r="N3" s="3">
        <v>3426739.0333333341</v>
      </c>
      <c r="O3" s="3">
        <v>3426739.0333333341</v>
      </c>
      <c r="P3" s="3">
        <v>3426739.0333333341</v>
      </c>
      <c r="Q3" s="3">
        <v>4508531.4133333331</v>
      </c>
      <c r="R3" s="3">
        <v>4508531.4133333331</v>
      </c>
      <c r="S3" s="3">
        <v>4508531.4133333331</v>
      </c>
      <c r="T3" s="3">
        <v>1132911.656666667</v>
      </c>
      <c r="U3" s="3">
        <v>1132911.656666667</v>
      </c>
      <c r="V3" s="3">
        <v>1132911.656666667</v>
      </c>
      <c r="W3" s="3">
        <v>989560.62666666659</v>
      </c>
      <c r="X3" s="3">
        <v>989560.62666666659</v>
      </c>
      <c r="Y3" s="3">
        <v>989560.62666666659</v>
      </c>
      <c r="Z3" s="3">
        <v>1748249.06526332</v>
      </c>
      <c r="AA3" s="3">
        <v>1748249.06526332</v>
      </c>
      <c r="AB3" s="3">
        <v>1748249.06526332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</row>
    <row r="4" spans="1:38" x14ac:dyDescent="0.2">
      <c r="A4" s="2"/>
      <c r="B4" s="1" t="s">
        <v>42</v>
      </c>
      <c r="C4" s="5">
        <f t="shared" si="0"/>
        <v>497694974.50579029</v>
      </c>
      <c r="D4" s="3">
        <v>88593041.196666658</v>
      </c>
      <c r="E4" s="3">
        <v>88593041.196666658</v>
      </c>
      <c r="F4" s="3">
        <v>88593041.196666658</v>
      </c>
      <c r="G4" s="3">
        <v>45426198.653333344</v>
      </c>
      <c r="H4" s="3">
        <v>45426198.653333344</v>
      </c>
      <c r="I4" s="3">
        <v>45426198.653333344</v>
      </c>
      <c r="J4" s="3">
        <v>20073093.190000001</v>
      </c>
      <c r="K4" s="3">
        <v>20073093.190000001</v>
      </c>
      <c r="L4" s="3">
        <v>20073093.190000001</v>
      </c>
      <c r="M4" s="3">
        <v>3426739.0333333341</v>
      </c>
      <c r="N4" s="3">
        <v>3426739.0333333341</v>
      </c>
      <c r="O4" s="3">
        <v>3426739.0333333341</v>
      </c>
      <c r="P4" s="3">
        <v>4508531.4133333331</v>
      </c>
      <c r="Q4" s="3">
        <v>4508531.4133333331</v>
      </c>
      <c r="R4" s="3">
        <v>4508531.4133333331</v>
      </c>
      <c r="S4" s="3">
        <v>1132911.656666667</v>
      </c>
      <c r="T4" s="3">
        <v>1132911.656666667</v>
      </c>
      <c r="U4" s="3">
        <v>1132911.656666667</v>
      </c>
      <c r="V4" s="3">
        <v>989560.62666666659</v>
      </c>
      <c r="W4" s="3">
        <v>989560.62666666659</v>
      </c>
      <c r="X4" s="3">
        <v>989560.62666666659</v>
      </c>
      <c r="Y4" s="3">
        <v>1748249.06526332</v>
      </c>
      <c r="Z4" s="3">
        <v>1748249.06526332</v>
      </c>
      <c r="AA4" s="3">
        <v>1748249.06526332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</row>
    <row r="5" spans="1:38" x14ac:dyDescent="0.2">
      <c r="A5" s="2"/>
      <c r="B5" s="1" t="s">
        <v>43</v>
      </c>
      <c r="C5" s="5">
        <f t="shared" si="0"/>
        <v>409101933.30912358</v>
      </c>
      <c r="D5" s="3">
        <v>88593041.196666658</v>
      </c>
      <c r="E5" s="3">
        <v>88593041.196666658</v>
      </c>
      <c r="F5" s="3">
        <v>45426198.653333344</v>
      </c>
      <c r="G5" s="3">
        <v>45426198.653333344</v>
      </c>
      <c r="H5" s="3">
        <v>45426198.653333344</v>
      </c>
      <c r="I5" s="3">
        <v>20073093.190000001</v>
      </c>
      <c r="J5" s="3">
        <v>20073093.190000001</v>
      </c>
      <c r="K5" s="3">
        <v>20073093.190000001</v>
      </c>
      <c r="L5" s="3">
        <v>3426739.0333333341</v>
      </c>
      <c r="M5" s="3">
        <v>3426739.0333333341</v>
      </c>
      <c r="N5" s="3">
        <v>3426739.0333333341</v>
      </c>
      <c r="O5" s="3">
        <v>4508531.4133333331</v>
      </c>
      <c r="P5" s="3">
        <v>4508531.4133333331</v>
      </c>
      <c r="Q5" s="3">
        <v>4508531.4133333331</v>
      </c>
      <c r="R5" s="3">
        <v>1132911.656666667</v>
      </c>
      <c r="S5" s="3">
        <v>1132911.656666667</v>
      </c>
      <c r="T5" s="3">
        <v>1132911.656666667</v>
      </c>
      <c r="U5" s="3">
        <v>989560.62666666659</v>
      </c>
      <c r="V5" s="3">
        <v>989560.62666666659</v>
      </c>
      <c r="W5" s="3">
        <v>989560.62666666659</v>
      </c>
      <c r="X5" s="3">
        <v>1748249.06526332</v>
      </c>
      <c r="Y5" s="3">
        <v>1748249.06526332</v>
      </c>
      <c r="Z5" s="3">
        <v>1748249.06526332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</row>
    <row r="6" spans="1:38" x14ac:dyDescent="0.2">
      <c r="A6" s="2"/>
      <c r="B6" s="1" t="s">
        <v>44</v>
      </c>
      <c r="C6" s="5">
        <f t="shared" si="0"/>
        <v>320508892.11245692</v>
      </c>
      <c r="D6" s="3">
        <v>88593041.196666658</v>
      </c>
      <c r="E6" s="3">
        <v>45426198.653333344</v>
      </c>
      <c r="F6" s="3">
        <v>45426198.653333344</v>
      </c>
      <c r="G6" s="3">
        <v>45426198.653333344</v>
      </c>
      <c r="H6" s="3">
        <v>20073093.190000001</v>
      </c>
      <c r="I6" s="3">
        <v>20073093.190000001</v>
      </c>
      <c r="J6" s="3">
        <v>20073093.190000001</v>
      </c>
      <c r="K6" s="3">
        <v>3426739.0333333341</v>
      </c>
      <c r="L6" s="3">
        <v>3426739.0333333341</v>
      </c>
      <c r="M6" s="3">
        <v>3426739.0333333341</v>
      </c>
      <c r="N6" s="3">
        <v>4508531.4133333331</v>
      </c>
      <c r="O6" s="3">
        <v>4508531.4133333331</v>
      </c>
      <c r="P6" s="3">
        <v>4508531.4133333331</v>
      </c>
      <c r="Q6" s="3">
        <v>1132911.656666667</v>
      </c>
      <c r="R6" s="3">
        <v>1132911.656666667</v>
      </c>
      <c r="S6" s="3">
        <v>1132911.656666667</v>
      </c>
      <c r="T6" s="3">
        <v>989560.62666666659</v>
      </c>
      <c r="U6" s="3">
        <v>989560.62666666659</v>
      </c>
      <c r="V6" s="3">
        <v>989560.62666666659</v>
      </c>
      <c r="W6" s="3">
        <v>1748249.06526332</v>
      </c>
      <c r="X6" s="3">
        <v>1748249.06526332</v>
      </c>
      <c r="Y6" s="3">
        <v>1748249.06526332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</row>
    <row r="7" spans="1:38" x14ac:dyDescent="0.2">
      <c r="A7" s="2"/>
      <c r="B7" s="1" t="s">
        <v>45</v>
      </c>
      <c r="C7" s="5">
        <f t="shared" si="0"/>
        <v>231915850.91578999</v>
      </c>
      <c r="D7" s="3">
        <v>45426198.653333344</v>
      </c>
      <c r="E7" s="3">
        <v>45426198.653333344</v>
      </c>
      <c r="F7" s="3">
        <v>45426198.653333344</v>
      </c>
      <c r="G7" s="3">
        <v>20073093.190000001</v>
      </c>
      <c r="H7" s="3">
        <v>20073093.190000001</v>
      </c>
      <c r="I7" s="3">
        <v>20073093.190000001</v>
      </c>
      <c r="J7" s="3">
        <v>3426739.0333333341</v>
      </c>
      <c r="K7" s="3">
        <v>3426739.0333333341</v>
      </c>
      <c r="L7" s="3">
        <v>3426739.0333333341</v>
      </c>
      <c r="M7" s="3">
        <v>4508531.4133333331</v>
      </c>
      <c r="N7" s="3">
        <v>4508531.4133333331</v>
      </c>
      <c r="O7" s="3">
        <v>4508531.4133333331</v>
      </c>
      <c r="P7" s="3">
        <v>1132911.656666667</v>
      </c>
      <c r="Q7" s="3">
        <v>1132911.656666667</v>
      </c>
      <c r="R7" s="3">
        <v>1132911.656666667</v>
      </c>
      <c r="S7" s="3">
        <v>989560.62666666659</v>
      </c>
      <c r="T7" s="3">
        <v>989560.62666666659</v>
      </c>
      <c r="U7" s="3">
        <v>989560.62666666659</v>
      </c>
      <c r="V7" s="3">
        <v>1748249.06526332</v>
      </c>
      <c r="W7" s="3">
        <v>1748249.06526332</v>
      </c>
      <c r="X7" s="3">
        <v>1748249.06526332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</row>
    <row r="8" spans="1:38" x14ac:dyDescent="0.2">
      <c r="A8" s="2"/>
      <c r="B8" s="1" t="s">
        <v>46</v>
      </c>
      <c r="C8" s="5">
        <f t="shared" si="0"/>
        <v>186489652.26245666</v>
      </c>
      <c r="D8" s="3">
        <v>45426198.653333344</v>
      </c>
      <c r="E8" s="3">
        <v>45426198.653333344</v>
      </c>
      <c r="F8" s="3">
        <v>20073093.190000001</v>
      </c>
      <c r="G8" s="3">
        <v>20073093.190000001</v>
      </c>
      <c r="H8" s="3">
        <v>20073093.190000001</v>
      </c>
      <c r="I8" s="3">
        <v>3426739.0333333341</v>
      </c>
      <c r="J8" s="3">
        <v>3426739.0333333341</v>
      </c>
      <c r="K8" s="3">
        <v>3426739.0333333341</v>
      </c>
      <c r="L8" s="3">
        <v>4508531.4133333331</v>
      </c>
      <c r="M8" s="3">
        <v>4508531.4133333331</v>
      </c>
      <c r="N8" s="3">
        <v>4508531.4133333331</v>
      </c>
      <c r="O8" s="3">
        <v>1132911.656666667</v>
      </c>
      <c r="P8" s="3">
        <v>1132911.656666667</v>
      </c>
      <c r="Q8" s="3">
        <v>1132911.656666667</v>
      </c>
      <c r="R8" s="3">
        <v>989560.62666666659</v>
      </c>
      <c r="S8" s="3">
        <v>989560.62666666659</v>
      </c>
      <c r="T8" s="3">
        <v>989560.62666666659</v>
      </c>
      <c r="U8" s="3">
        <v>1748249.06526332</v>
      </c>
      <c r="V8" s="3">
        <v>1748249.06526332</v>
      </c>
      <c r="W8" s="3">
        <v>1748249.06526332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</row>
    <row r="9" spans="1:38" x14ac:dyDescent="0.2">
      <c r="A9" s="2"/>
      <c r="B9" s="1" t="s">
        <v>47</v>
      </c>
      <c r="C9" s="5">
        <f t="shared" si="0"/>
        <v>141063453.60912332</v>
      </c>
      <c r="D9" s="3">
        <v>45426198.653333344</v>
      </c>
      <c r="E9" s="3">
        <v>20073093.190000001</v>
      </c>
      <c r="F9" s="3">
        <v>20073093.190000001</v>
      </c>
      <c r="G9" s="3">
        <v>20073093.190000001</v>
      </c>
      <c r="H9" s="3">
        <v>3426739.0333333341</v>
      </c>
      <c r="I9" s="3">
        <v>3426739.0333333341</v>
      </c>
      <c r="J9" s="3">
        <v>3426739.0333333341</v>
      </c>
      <c r="K9" s="3">
        <v>4508531.4133333331</v>
      </c>
      <c r="L9" s="3">
        <v>4508531.4133333331</v>
      </c>
      <c r="M9" s="3">
        <v>4508531.4133333331</v>
      </c>
      <c r="N9" s="3">
        <v>1132911.656666667</v>
      </c>
      <c r="O9" s="3">
        <v>1132911.656666667</v>
      </c>
      <c r="P9" s="3">
        <v>1132911.656666667</v>
      </c>
      <c r="Q9" s="3">
        <v>989560.62666666659</v>
      </c>
      <c r="R9" s="3">
        <v>989560.62666666659</v>
      </c>
      <c r="S9" s="3">
        <v>989560.62666666659</v>
      </c>
      <c r="T9" s="3">
        <v>1748249.06526332</v>
      </c>
      <c r="U9" s="3">
        <v>1748249.06526332</v>
      </c>
      <c r="V9" s="3">
        <v>1748249.06526332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</row>
    <row r="10" spans="1:38" x14ac:dyDescent="0.2">
      <c r="A10" s="2"/>
      <c r="B10" s="1" t="s">
        <v>48</v>
      </c>
      <c r="C10" s="5">
        <f t="shared" si="0"/>
        <v>95637254.955789924</v>
      </c>
      <c r="D10" s="3">
        <v>20073093.190000001</v>
      </c>
      <c r="E10" s="3">
        <v>20073093.190000001</v>
      </c>
      <c r="F10" s="3">
        <v>20073093.190000001</v>
      </c>
      <c r="G10" s="3">
        <v>3426739.0333333341</v>
      </c>
      <c r="H10" s="3">
        <v>3426739.0333333341</v>
      </c>
      <c r="I10" s="3">
        <v>3426739.0333333341</v>
      </c>
      <c r="J10" s="3">
        <v>4508531.4133333331</v>
      </c>
      <c r="K10" s="3">
        <v>4508531.4133333331</v>
      </c>
      <c r="L10" s="3">
        <v>4508531.4133333331</v>
      </c>
      <c r="M10" s="3">
        <v>1132911.656666667</v>
      </c>
      <c r="N10" s="3">
        <v>1132911.656666667</v>
      </c>
      <c r="O10" s="3">
        <v>1132911.656666667</v>
      </c>
      <c r="P10" s="3">
        <v>989560.62666666659</v>
      </c>
      <c r="Q10" s="3">
        <v>989560.62666666659</v>
      </c>
      <c r="R10" s="3">
        <v>989560.62666666659</v>
      </c>
      <c r="S10" s="3">
        <v>1748249.06526332</v>
      </c>
      <c r="T10" s="3">
        <v>1748249.06526332</v>
      </c>
      <c r="U10" s="3">
        <v>1748249.06526332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</row>
    <row r="11" spans="1:38" x14ac:dyDescent="0.2">
      <c r="A11" s="2"/>
      <c r="B11" s="1" t="s">
        <v>49</v>
      </c>
      <c r="C11" s="5">
        <f t="shared" si="0"/>
        <v>75564161.765789941</v>
      </c>
      <c r="D11" s="3">
        <v>20073093.190000001</v>
      </c>
      <c r="E11" s="3">
        <v>20073093.190000001</v>
      </c>
      <c r="F11" s="3">
        <v>3426739.0333333341</v>
      </c>
      <c r="G11" s="3">
        <v>3426739.0333333341</v>
      </c>
      <c r="H11" s="3">
        <v>3426739.0333333341</v>
      </c>
      <c r="I11" s="3">
        <v>4508531.4133333331</v>
      </c>
      <c r="J11" s="3">
        <v>4508531.4133333331</v>
      </c>
      <c r="K11" s="3">
        <v>4508531.4133333331</v>
      </c>
      <c r="L11" s="3">
        <v>1132911.656666667</v>
      </c>
      <c r="M11" s="3">
        <v>1132911.656666667</v>
      </c>
      <c r="N11" s="3">
        <v>1132911.656666667</v>
      </c>
      <c r="O11" s="3">
        <v>989560.62666666659</v>
      </c>
      <c r="P11" s="3">
        <v>989560.62666666659</v>
      </c>
      <c r="Q11" s="3">
        <v>989560.62666666659</v>
      </c>
      <c r="R11" s="3">
        <v>1748249.06526332</v>
      </c>
      <c r="S11" s="3">
        <v>1748249.06526332</v>
      </c>
      <c r="T11" s="3">
        <v>1748249.06526332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</row>
    <row r="12" spans="1:38" x14ac:dyDescent="0.2">
      <c r="A12" s="2"/>
      <c r="B12" s="1" t="s">
        <v>50</v>
      </c>
      <c r="C12" s="5">
        <f t="shared" si="0"/>
        <v>55491068.575789973</v>
      </c>
      <c r="D12" s="3">
        <v>20073093.190000001</v>
      </c>
      <c r="E12" s="3">
        <v>3426739.0333333341</v>
      </c>
      <c r="F12" s="3">
        <v>3426739.0333333341</v>
      </c>
      <c r="G12" s="3">
        <v>3426739.0333333341</v>
      </c>
      <c r="H12" s="3">
        <v>4508531.4133333331</v>
      </c>
      <c r="I12" s="3">
        <v>4508531.4133333331</v>
      </c>
      <c r="J12" s="3">
        <v>4508531.4133333331</v>
      </c>
      <c r="K12" s="3">
        <v>1132911.656666667</v>
      </c>
      <c r="L12" s="3">
        <v>1132911.656666667</v>
      </c>
      <c r="M12" s="3">
        <v>1132911.656666667</v>
      </c>
      <c r="N12" s="3">
        <v>989560.62666666659</v>
      </c>
      <c r="O12" s="3">
        <v>989560.62666666659</v>
      </c>
      <c r="P12" s="3">
        <v>989560.62666666659</v>
      </c>
      <c r="Q12" s="3">
        <v>1748249.06526332</v>
      </c>
      <c r="R12" s="3">
        <v>1748249.06526332</v>
      </c>
      <c r="S12" s="3">
        <v>1748249.06526332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</row>
    <row r="13" spans="1:38" x14ac:dyDescent="0.2">
      <c r="A13" s="2"/>
      <c r="B13" s="1" t="s">
        <v>51</v>
      </c>
      <c r="C13" s="5">
        <f t="shared" si="0"/>
        <v>35417975.385789961</v>
      </c>
      <c r="D13" s="3">
        <v>3426739.0333333341</v>
      </c>
      <c r="E13" s="3">
        <v>3426739.0333333341</v>
      </c>
      <c r="F13" s="3">
        <v>3426739.0333333341</v>
      </c>
      <c r="G13" s="3">
        <v>4508531.4133333331</v>
      </c>
      <c r="H13" s="3">
        <v>4508531.4133333331</v>
      </c>
      <c r="I13" s="3">
        <v>4508531.4133333331</v>
      </c>
      <c r="J13" s="3">
        <v>1132911.656666667</v>
      </c>
      <c r="K13" s="3">
        <v>1132911.656666667</v>
      </c>
      <c r="L13" s="3">
        <v>1132911.656666667</v>
      </c>
      <c r="M13" s="3">
        <v>989560.62666666659</v>
      </c>
      <c r="N13" s="3">
        <v>989560.62666666659</v>
      </c>
      <c r="O13" s="3">
        <v>989560.62666666659</v>
      </c>
      <c r="P13" s="3">
        <v>1748249.06526332</v>
      </c>
      <c r="Q13" s="3">
        <v>1748249.06526332</v>
      </c>
      <c r="R13" s="3">
        <v>1748249.06526332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</row>
    <row r="14" spans="1:38" x14ac:dyDescent="0.2">
      <c r="A14" s="2" t="s">
        <v>38</v>
      </c>
      <c r="B14" s="1" t="s">
        <v>40</v>
      </c>
      <c r="C14" s="5">
        <f t="shared" si="0"/>
        <v>2066120879.61731</v>
      </c>
      <c r="D14" s="3">
        <v>359237932.70756</v>
      </c>
      <c r="E14" s="3">
        <v>359237932.70756</v>
      </c>
      <c r="F14" s="3">
        <v>234112996.5033333</v>
      </c>
      <c r="G14" s="3">
        <v>234112996.5033333</v>
      </c>
      <c r="H14" s="3">
        <v>234112996.5033333</v>
      </c>
      <c r="I14" s="3">
        <v>134430323.7533333</v>
      </c>
      <c r="J14" s="3">
        <v>134430323.7533333</v>
      </c>
      <c r="K14" s="3">
        <v>134430323.7533333</v>
      </c>
      <c r="L14" s="3">
        <v>48927478.299999997</v>
      </c>
      <c r="M14" s="3">
        <v>48927478.299999997</v>
      </c>
      <c r="N14" s="3">
        <v>48927478.299999997</v>
      </c>
      <c r="O14" s="3">
        <v>3817615.4633333329</v>
      </c>
      <c r="P14" s="3">
        <v>3817615.4633333329</v>
      </c>
      <c r="Q14" s="3">
        <v>3817615.4633333329</v>
      </c>
      <c r="R14" s="3">
        <v>2395593.2033333331</v>
      </c>
      <c r="S14" s="3">
        <v>2395593.2033333331</v>
      </c>
      <c r="T14" s="3">
        <v>2395593.2033333331</v>
      </c>
      <c r="U14" s="3">
        <v>1830001.2233333329</v>
      </c>
      <c r="V14" s="3">
        <v>1830001.2233333329</v>
      </c>
      <c r="W14" s="3">
        <v>1830001.2233333329</v>
      </c>
      <c r="X14" s="3">
        <v>1484267.43</v>
      </c>
      <c r="Y14" s="3">
        <v>1484267.43</v>
      </c>
      <c r="Z14" s="3">
        <v>1484267.43</v>
      </c>
      <c r="AA14" s="3">
        <v>22216728.857396569</v>
      </c>
      <c r="AB14" s="3">
        <v>22216728.857396569</v>
      </c>
      <c r="AC14" s="3">
        <v>22216728.857396569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</row>
    <row r="15" spans="1:38" x14ac:dyDescent="0.2">
      <c r="A15" s="2"/>
      <c r="B15" s="1" t="s">
        <v>41</v>
      </c>
      <c r="C15" s="5">
        <f t="shared" si="0"/>
        <v>1706882946.90975</v>
      </c>
      <c r="D15" s="3">
        <v>359237932.70756</v>
      </c>
      <c r="E15" s="3">
        <v>234112996.5033333</v>
      </c>
      <c r="F15" s="3">
        <v>234112996.5033333</v>
      </c>
      <c r="G15" s="3">
        <v>234112996.5033333</v>
      </c>
      <c r="H15" s="3">
        <v>134430323.7533333</v>
      </c>
      <c r="I15" s="3">
        <v>134430323.7533333</v>
      </c>
      <c r="J15" s="3">
        <v>134430323.7533333</v>
      </c>
      <c r="K15" s="3">
        <v>48927478.299999997</v>
      </c>
      <c r="L15" s="3">
        <v>48927478.299999997</v>
      </c>
      <c r="M15" s="3">
        <v>48927478.299999997</v>
      </c>
      <c r="N15" s="3">
        <v>3817615.4633333329</v>
      </c>
      <c r="O15" s="3">
        <v>3817615.4633333329</v>
      </c>
      <c r="P15" s="3">
        <v>3817615.4633333329</v>
      </c>
      <c r="Q15" s="3">
        <v>2395593.2033333331</v>
      </c>
      <c r="R15" s="3">
        <v>2395593.2033333331</v>
      </c>
      <c r="S15" s="3">
        <v>2395593.2033333331</v>
      </c>
      <c r="T15" s="3">
        <v>1830001.2233333329</v>
      </c>
      <c r="U15" s="3">
        <v>1830001.2233333329</v>
      </c>
      <c r="V15" s="3">
        <v>1830001.2233333329</v>
      </c>
      <c r="W15" s="3">
        <v>1484267.43</v>
      </c>
      <c r="X15" s="3">
        <v>1484267.43</v>
      </c>
      <c r="Y15" s="3">
        <v>1484267.43</v>
      </c>
      <c r="Z15" s="3">
        <v>22216728.857396569</v>
      </c>
      <c r="AA15" s="3">
        <v>22216728.857396569</v>
      </c>
      <c r="AB15" s="3">
        <v>22216728.857396569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</row>
    <row r="16" spans="1:38" x14ac:dyDescent="0.2">
      <c r="A16" s="2"/>
      <c r="B16" s="1" t="s">
        <v>42</v>
      </c>
      <c r="C16" s="5">
        <f t="shared" si="0"/>
        <v>1347645014.2021899</v>
      </c>
      <c r="D16" s="3">
        <v>234112996.5033333</v>
      </c>
      <c r="E16" s="3">
        <v>234112996.5033333</v>
      </c>
      <c r="F16" s="3">
        <v>234112996.5033333</v>
      </c>
      <c r="G16" s="3">
        <v>134430323.7533333</v>
      </c>
      <c r="H16" s="3">
        <v>134430323.7533333</v>
      </c>
      <c r="I16" s="3">
        <v>134430323.7533333</v>
      </c>
      <c r="J16" s="3">
        <v>48927478.299999997</v>
      </c>
      <c r="K16" s="3">
        <v>48927478.299999997</v>
      </c>
      <c r="L16" s="3">
        <v>48927478.299999997</v>
      </c>
      <c r="M16" s="3">
        <v>3817615.4633333329</v>
      </c>
      <c r="N16" s="3">
        <v>3817615.4633333329</v>
      </c>
      <c r="O16" s="3">
        <v>3817615.4633333329</v>
      </c>
      <c r="P16" s="3">
        <v>2395593.2033333331</v>
      </c>
      <c r="Q16" s="3">
        <v>2395593.2033333331</v>
      </c>
      <c r="R16" s="3">
        <v>2395593.2033333331</v>
      </c>
      <c r="S16" s="3">
        <v>1830001.2233333329</v>
      </c>
      <c r="T16" s="3">
        <v>1830001.2233333329</v>
      </c>
      <c r="U16" s="3">
        <v>1830001.2233333329</v>
      </c>
      <c r="V16" s="3">
        <v>1484267.43</v>
      </c>
      <c r="W16" s="3">
        <v>1484267.43</v>
      </c>
      <c r="X16" s="3">
        <v>1484267.43</v>
      </c>
      <c r="Y16" s="3">
        <v>22216728.857396569</v>
      </c>
      <c r="Z16" s="3">
        <v>22216728.857396569</v>
      </c>
      <c r="AA16" s="3">
        <v>22216728.857396569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</row>
    <row r="17" spans="1:38" x14ac:dyDescent="0.2">
      <c r="A17" s="2"/>
      <c r="B17" s="1" t="s">
        <v>43</v>
      </c>
      <c r="C17" s="5">
        <f t="shared" si="0"/>
        <v>1113532017.6988564</v>
      </c>
      <c r="D17" s="3">
        <v>234112996.5033333</v>
      </c>
      <c r="E17" s="3">
        <v>234112996.5033333</v>
      </c>
      <c r="F17" s="3">
        <v>134430323.7533333</v>
      </c>
      <c r="G17" s="3">
        <v>134430323.7533333</v>
      </c>
      <c r="H17" s="3">
        <v>134430323.7533333</v>
      </c>
      <c r="I17" s="3">
        <v>48927478.299999997</v>
      </c>
      <c r="J17" s="3">
        <v>48927478.299999997</v>
      </c>
      <c r="K17" s="3">
        <v>48927478.299999997</v>
      </c>
      <c r="L17" s="3">
        <v>3817615.4633333329</v>
      </c>
      <c r="M17" s="3">
        <v>3817615.4633333329</v>
      </c>
      <c r="N17" s="3">
        <v>3817615.4633333329</v>
      </c>
      <c r="O17" s="3">
        <v>2395593.2033333331</v>
      </c>
      <c r="P17" s="3">
        <v>2395593.2033333331</v>
      </c>
      <c r="Q17" s="3">
        <v>2395593.2033333331</v>
      </c>
      <c r="R17" s="3">
        <v>1830001.2233333329</v>
      </c>
      <c r="S17" s="3">
        <v>1830001.2233333329</v>
      </c>
      <c r="T17" s="3">
        <v>1830001.2233333329</v>
      </c>
      <c r="U17" s="3">
        <v>1484267.43</v>
      </c>
      <c r="V17" s="3">
        <v>1484267.43</v>
      </c>
      <c r="W17" s="3">
        <v>1484267.43</v>
      </c>
      <c r="X17" s="3">
        <v>22216728.857396569</v>
      </c>
      <c r="Y17" s="3">
        <v>22216728.857396569</v>
      </c>
      <c r="Z17" s="3">
        <v>22216728.857396569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</row>
    <row r="18" spans="1:38" x14ac:dyDescent="0.2">
      <c r="A18" s="2"/>
      <c r="B18" s="1" t="s">
        <v>44</v>
      </c>
      <c r="C18" s="5">
        <f t="shared" si="0"/>
        <v>879419021.19552302</v>
      </c>
      <c r="D18" s="3">
        <v>234112996.5033333</v>
      </c>
      <c r="E18" s="3">
        <v>134430323.7533333</v>
      </c>
      <c r="F18" s="3">
        <v>134430323.7533333</v>
      </c>
      <c r="G18" s="3">
        <v>134430323.7533333</v>
      </c>
      <c r="H18" s="3">
        <v>48927478.299999997</v>
      </c>
      <c r="I18" s="3">
        <v>48927478.299999997</v>
      </c>
      <c r="J18" s="3">
        <v>48927478.299999997</v>
      </c>
      <c r="K18" s="3">
        <v>3817615.4633333329</v>
      </c>
      <c r="L18" s="3">
        <v>3817615.4633333329</v>
      </c>
      <c r="M18" s="3">
        <v>3817615.4633333329</v>
      </c>
      <c r="N18" s="3">
        <v>2395593.2033333331</v>
      </c>
      <c r="O18" s="3">
        <v>2395593.2033333331</v>
      </c>
      <c r="P18" s="3">
        <v>2395593.2033333331</v>
      </c>
      <c r="Q18" s="3">
        <v>1830001.2233333329</v>
      </c>
      <c r="R18" s="3">
        <v>1830001.2233333329</v>
      </c>
      <c r="S18" s="3">
        <v>1830001.2233333329</v>
      </c>
      <c r="T18" s="3">
        <v>1484267.43</v>
      </c>
      <c r="U18" s="3">
        <v>1484267.43</v>
      </c>
      <c r="V18" s="3">
        <v>1484267.43</v>
      </c>
      <c r="W18" s="3">
        <v>22216728.857396569</v>
      </c>
      <c r="X18" s="3">
        <v>22216728.857396569</v>
      </c>
      <c r="Y18" s="3">
        <v>22216728.857396569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</row>
    <row r="19" spans="1:38" x14ac:dyDescent="0.2">
      <c r="A19" s="2"/>
      <c r="B19" s="1" t="s">
        <v>45</v>
      </c>
      <c r="C19" s="5">
        <f t="shared" si="0"/>
        <v>645306024.69218981</v>
      </c>
      <c r="D19" s="3">
        <v>134430323.7533333</v>
      </c>
      <c r="E19" s="3">
        <v>134430323.7533333</v>
      </c>
      <c r="F19" s="3">
        <v>134430323.7533333</v>
      </c>
      <c r="G19" s="3">
        <v>48927478.299999997</v>
      </c>
      <c r="H19" s="3">
        <v>48927478.299999997</v>
      </c>
      <c r="I19" s="3">
        <v>48927478.299999997</v>
      </c>
      <c r="J19" s="3">
        <v>3817615.4633333329</v>
      </c>
      <c r="K19" s="3">
        <v>3817615.4633333329</v>
      </c>
      <c r="L19" s="3">
        <v>3817615.4633333329</v>
      </c>
      <c r="M19" s="3">
        <v>2395593.2033333331</v>
      </c>
      <c r="N19" s="3">
        <v>2395593.2033333331</v>
      </c>
      <c r="O19" s="3">
        <v>2395593.2033333331</v>
      </c>
      <c r="P19" s="3">
        <v>1830001.2233333329</v>
      </c>
      <c r="Q19" s="3">
        <v>1830001.2233333329</v>
      </c>
      <c r="R19" s="3">
        <v>1830001.2233333329</v>
      </c>
      <c r="S19" s="3">
        <v>1484267.43</v>
      </c>
      <c r="T19" s="3">
        <v>1484267.43</v>
      </c>
      <c r="U19" s="3">
        <v>1484267.43</v>
      </c>
      <c r="V19" s="3">
        <v>22216728.857396569</v>
      </c>
      <c r="W19" s="3">
        <v>22216728.857396569</v>
      </c>
      <c r="X19" s="3">
        <v>22216728.857396569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</row>
    <row r="20" spans="1:38" x14ac:dyDescent="0.2">
      <c r="A20" s="2"/>
      <c r="B20" s="1" t="s">
        <v>46</v>
      </c>
      <c r="C20" s="5">
        <f t="shared" si="0"/>
        <v>510875700.93885624</v>
      </c>
      <c r="D20" s="3">
        <v>134430323.7533333</v>
      </c>
      <c r="E20" s="3">
        <v>134430323.7533333</v>
      </c>
      <c r="F20" s="3">
        <v>48927478.299999997</v>
      </c>
      <c r="G20" s="3">
        <v>48927478.299999997</v>
      </c>
      <c r="H20" s="3">
        <v>48927478.299999997</v>
      </c>
      <c r="I20" s="3">
        <v>3817615.4633333329</v>
      </c>
      <c r="J20" s="3">
        <v>3817615.4633333329</v>
      </c>
      <c r="K20" s="3">
        <v>3817615.4633333329</v>
      </c>
      <c r="L20" s="3">
        <v>2395593.2033333331</v>
      </c>
      <c r="M20" s="3">
        <v>2395593.2033333331</v>
      </c>
      <c r="N20" s="3">
        <v>2395593.2033333331</v>
      </c>
      <c r="O20" s="3">
        <v>1830001.2233333329</v>
      </c>
      <c r="P20" s="3">
        <v>1830001.2233333329</v>
      </c>
      <c r="Q20" s="3">
        <v>1830001.2233333329</v>
      </c>
      <c r="R20" s="3">
        <v>1484267.43</v>
      </c>
      <c r="S20" s="3">
        <v>1484267.43</v>
      </c>
      <c r="T20" s="3">
        <v>1484267.43</v>
      </c>
      <c r="U20" s="3">
        <v>22216728.857396569</v>
      </c>
      <c r="V20" s="3">
        <v>22216728.857396569</v>
      </c>
      <c r="W20" s="3">
        <v>22216728.857396569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</row>
    <row r="21" spans="1:38" x14ac:dyDescent="0.2">
      <c r="A21" s="2"/>
      <c r="B21" s="1" t="s">
        <v>47</v>
      </c>
      <c r="C21" s="5">
        <f t="shared" si="0"/>
        <v>376445377.18552291</v>
      </c>
      <c r="D21" s="3">
        <v>134430323.7533333</v>
      </c>
      <c r="E21" s="3">
        <v>48927478.299999997</v>
      </c>
      <c r="F21" s="3">
        <v>48927478.299999997</v>
      </c>
      <c r="G21" s="3">
        <v>48927478.299999997</v>
      </c>
      <c r="H21" s="3">
        <v>3817615.4633333329</v>
      </c>
      <c r="I21" s="3">
        <v>3817615.4633333329</v>
      </c>
      <c r="J21" s="3">
        <v>3817615.4633333329</v>
      </c>
      <c r="K21" s="3">
        <v>2395593.2033333331</v>
      </c>
      <c r="L21" s="3">
        <v>2395593.2033333331</v>
      </c>
      <c r="M21" s="3">
        <v>2395593.2033333331</v>
      </c>
      <c r="N21" s="3">
        <v>1830001.2233333329</v>
      </c>
      <c r="O21" s="3">
        <v>1830001.2233333329</v>
      </c>
      <c r="P21" s="3">
        <v>1830001.2233333329</v>
      </c>
      <c r="Q21" s="3">
        <v>1484267.43</v>
      </c>
      <c r="R21" s="3">
        <v>1484267.43</v>
      </c>
      <c r="S21" s="3">
        <v>1484267.43</v>
      </c>
      <c r="T21" s="3">
        <v>22216728.857396569</v>
      </c>
      <c r="U21" s="3">
        <v>22216728.857396569</v>
      </c>
      <c r="V21" s="3">
        <v>22216728.857396569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</row>
    <row r="22" spans="1:38" x14ac:dyDescent="0.2">
      <c r="A22" s="2"/>
      <c r="B22" s="1" t="s">
        <v>48</v>
      </c>
      <c r="C22" s="5">
        <f t="shared" si="0"/>
        <v>242015053.4321897</v>
      </c>
      <c r="D22" s="3">
        <v>48927478.299999997</v>
      </c>
      <c r="E22" s="3">
        <v>48927478.299999997</v>
      </c>
      <c r="F22" s="3">
        <v>48927478.299999997</v>
      </c>
      <c r="G22" s="3">
        <v>3817615.4633333329</v>
      </c>
      <c r="H22" s="3">
        <v>3817615.4633333329</v>
      </c>
      <c r="I22" s="3">
        <v>3817615.4633333329</v>
      </c>
      <c r="J22" s="3">
        <v>2395593.2033333331</v>
      </c>
      <c r="K22" s="3">
        <v>2395593.2033333331</v>
      </c>
      <c r="L22" s="3">
        <v>2395593.2033333331</v>
      </c>
      <c r="M22" s="3">
        <v>1830001.2233333329</v>
      </c>
      <c r="N22" s="3">
        <v>1830001.2233333329</v>
      </c>
      <c r="O22" s="3">
        <v>1830001.2233333329</v>
      </c>
      <c r="P22" s="3">
        <v>1484267.43</v>
      </c>
      <c r="Q22" s="3">
        <v>1484267.43</v>
      </c>
      <c r="R22" s="3">
        <v>1484267.43</v>
      </c>
      <c r="S22" s="3">
        <v>22216728.857396569</v>
      </c>
      <c r="T22" s="3">
        <v>22216728.857396569</v>
      </c>
      <c r="U22" s="3">
        <v>22216728.857396569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</row>
    <row r="23" spans="1:38" x14ac:dyDescent="0.2">
      <c r="A23" s="2"/>
      <c r="B23" s="1" t="s">
        <v>49</v>
      </c>
      <c r="C23" s="5">
        <f t="shared" si="0"/>
        <v>193087575.13218972</v>
      </c>
      <c r="D23" s="3">
        <v>48927478.299999997</v>
      </c>
      <c r="E23" s="3">
        <v>48927478.299999997</v>
      </c>
      <c r="F23" s="3">
        <v>3817615.4633333329</v>
      </c>
      <c r="G23" s="3">
        <v>3817615.4633333329</v>
      </c>
      <c r="H23" s="3">
        <v>3817615.4633333329</v>
      </c>
      <c r="I23" s="3">
        <v>2395593.2033333331</v>
      </c>
      <c r="J23" s="3">
        <v>2395593.2033333331</v>
      </c>
      <c r="K23" s="3">
        <v>2395593.2033333331</v>
      </c>
      <c r="L23" s="3">
        <v>1830001.2233333329</v>
      </c>
      <c r="M23" s="3">
        <v>1830001.2233333329</v>
      </c>
      <c r="N23" s="3">
        <v>1830001.2233333329</v>
      </c>
      <c r="O23" s="3">
        <v>1484267.43</v>
      </c>
      <c r="P23" s="3">
        <v>1484267.43</v>
      </c>
      <c r="Q23" s="3">
        <v>1484267.43</v>
      </c>
      <c r="R23" s="3">
        <v>22216728.857396569</v>
      </c>
      <c r="S23" s="3">
        <v>22216728.857396569</v>
      </c>
      <c r="T23" s="3">
        <v>22216728.857396569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</row>
    <row r="24" spans="1:38" x14ac:dyDescent="0.2">
      <c r="A24" s="2"/>
      <c r="B24" s="1" t="s">
        <v>50</v>
      </c>
      <c r="C24" s="5">
        <f t="shared" si="0"/>
        <v>144160096.83218971</v>
      </c>
      <c r="D24" s="3">
        <v>48927478.299999997</v>
      </c>
      <c r="E24" s="3">
        <v>3817615.4633333329</v>
      </c>
      <c r="F24" s="3">
        <v>3817615.4633333329</v>
      </c>
      <c r="G24" s="3">
        <v>3817615.4633333329</v>
      </c>
      <c r="H24" s="3">
        <v>2395593.2033333331</v>
      </c>
      <c r="I24" s="3">
        <v>2395593.2033333331</v>
      </c>
      <c r="J24" s="3">
        <v>2395593.2033333331</v>
      </c>
      <c r="K24" s="3">
        <v>1830001.2233333329</v>
      </c>
      <c r="L24" s="3">
        <v>1830001.2233333329</v>
      </c>
      <c r="M24" s="3">
        <v>1830001.2233333329</v>
      </c>
      <c r="N24" s="3">
        <v>1484267.43</v>
      </c>
      <c r="O24" s="3">
        <v>1484267.43</v>
      </c>
      <c r="P24" s="3">
        <v>1484267.43</v>
      </c>
      <c r="Q24" s="3">
        <v>22216728.857396569</v>
      </c>
      <c r="R24" s="3">
        <v>22216728.857396569</v>
      </c>
      <c r="S24" s="3">
        <v>22216728.857396569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</row>
    <row r="25" spans="1:38" x14ac:dyDescent="0.2">
      <c r="A25" s="2"/>
      <c r="B25" s="1" t="s">
        <v>51</v>
      </c>
      <c r="C25" s="5">
        <f t="shared" si="0"/>
        <v>95232618.532189712</v>
      </c>
      <c r="D25" s="3">
        <v>3817615.4633333329</v>
      </c>
      <c r="E25" s="3">
        <v>3817615.4633333329</v>
      </c>
      <c r="F25" s="3">
        <v>3817615.4633333329</v>
      </c>
      <c r="G25" s="3">
        <v>2395593.2033333331</v>
      </c>
      <c r="H25" s="3">
        <v>2395593.2033333331</v>
      </c>
      <c r="I25" s="3">
        <v>2395593.2033333331</v>
      </c>
      <c r="J25" s="3">
        <v>1830001.2233333329</v>
      </c>
      <c r="K25" s="3">
        <v>1830001.2233333329</v>
      </c>
      <c r="L25" s="3">
        <v>1830001.2233333329</v>
      </c>
      <c r="M25" s="3">
        <v>1484267.43</v>
      </c>
      <c r="N25" s="3">
        <v>1484267.43</v>
      </c>
      <c r="O25" s="3">
        <v>1484267.43</v>
      </c>
      <c r="P25" s="3">
        <v>22216728.857396569</v>
      </c>
      <c r="Q25" s="3">
        <v>22216728.857396569</v>
      </c>
      <c r="R25" s="3">
        <v>22216728.857396569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</row>
    <row r="26" spans="1:38" x14ac:dyDescent="0.2">
      <c r="A26" s="2" t="s">
        <v>39</v>
      </c>
      <c r="B26" s="1" t="s">
        <v>40</v>
      </c>
      <c r="C26" s="5">
        <f t="shared" si="0"/>
        <v>58730176.833333351</v>
      </c>
      <c r="D26" s="3">
        <v>9649566.9766666684</v>
      </c>
      <c r="E26" s="3">
        <v>9649566.9766666684</v>
      </c>
      <c r="F26" s="3">
        <v>6549718.5500000007</v>
      </c>
      <c r="G26" s="3">
        <v>6549718.5500000007</v>
      </c>
      <c r="H26" s="3">
        <v>6549718.5500000007</v>
      </c>
      <c r="I26" s="3">
        <v>3855496.89</v>
      </c>
      <c r="J26" s="3">
        <v>3855496.89</v>
      </c>
      <c r="K26" s="3">
        <v>3855496.89</v>
      </c>
      <c r="L26" s="3">
        <v>2243492.5933333328</v>
      </c>
      <c r="M26" s="3">
        <v>2243492.5933333328</v>
      </c>
      <c r="N26" s="3">
        <v>2243492.5933333328</v>
      </c>
      <c r="O26" s="3">
        <v>320637.55333333329</v>
      </c>
      <c r="P26" s="3">
        <v>320637.55333333329</v>
      </c>
      <c r="Q26" s="3">
        <v>320637.55333333329</v>
      </c>
      <c r="R26" s="3">
        <v>98372.526666666658</v>
      </c>
      <c r="S26" s="3">
        <v>98372.526666666658</v>
      </c>
      <c r="T26" s="3">
        <v>98372.526666666658</v>
      </c>
      <c r="U26" s="3">
        <v>46703.140000000007</v>
      </c>
      <c r="V26" s="3">
        <v>46703.140000000007</v>
      </c>
      <c r="W26" s="3">
        <v>46703.140000000007</v>
      </c>
      <c r="X26" s="3">
        <v>23033.71</v>
      </c>
      <c r="Y26" s="3">
        <v>23033.71</v>
      </c>
      <c r="Z26" s="3">
        <v>23033.71</v>
      </c>
      <c r="AA26" s="3">
        <v>6225.9966666666551</v>
      </c>
      <c r="AB26" s="3">
        <v>6225.9966666666551</v>
      </c>
      <c r="AC26" s="3">
        <v>6225.9966666666551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</row>
    <row r="27" spans="1:38" x14ac:dyDescent="0.2">
      <c r="A27" s="2"/>
      <c r="B27" s="1" t="s">
        <v>41</v>
      </c>
      <c r="C27" s="5">
        <f t="shared" si="0"/>
        <v>49080609.856666677</v>
      </c>
      <c r="D27" s="3">
        <v>9649566.9766666684</v>
      </c>
      <c r="E27" s="3">
        <v>6549718.5500000007</v>
      </c>
      <c r="F27" s="3">
        <v>6549718.5500000007</v>
      </c>
      <c r="G27" s="3">
        <v>6549718.5500000007</v>
      </c>
      <c r="H27" s="3">
        <v>3855496.89</v>
      </c>
      <c r="I27" s="3">
        <v>3855496.89</v>
      </c>
      <c r="J27" s="3">
        <v>3855496.89</v>
      </c>
      <c r="K27" s="3">
        <v>2243492.5933333328</v>
      </c>
      <c r="L27" s="3">
        <v>2243492.5933333328</v>
      </c>
      <c r="M27" s="3">
        <v>2243492.5933333328</v>
      </c>
      <c r="N27" s="3">
        <v>320637.55333333329</v>
      </c>
      <c r="O27" s="3">
        <v>320637.55333333329</v>
      </c>
      <c r="P27" s="3">
        <v>320637.55333333329</v>
      </c>
      <c r="Q27" s="3">
        <v>98372.526666666658</v>
      </c>
      <c r="R27" s="3">
        <v>98372.526666666658</v>
      </c>
      <c r="S27" s="3">
        <v>98372.526666666658</v>
      </c>
      <c r="T27" s="3">
        <v>46703.140000000007</v>
      </c>
      <c r="U27" s="3">
        <v>46703.140000000007</v>
      </c>
      <c r="V27" s="3">
        <v>46703.140000000007</v>
      </c>
      <c r="W27" s="3">
        <v>23033.71</v>
      </c>
      <c r="X27" s="3">
        <v>23033.71</v>
      </c>
      <c r="Y27" s="3">
        <v>23033.71</v>
      </c>
      <c r="Z27" s="3">
        <v>6225.9966666666551</v>
      </c>
      <c r="AA27" s="3">
        <v>6225.9966666666551</v>
      </c>
      <c r="AB27" s="3">
        <v>6225.9966666666551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</row>
    <row r="28" spans="1:38" x14ac:dyDescent="0.2">
      <c r="A28" s="2"/>
      <c r="B28" s="1" t="s">
        <v>42</v>
      </c>
      <c r="C28" s="5">
        <f t="shared" si="0"/>
        <v>39431042.88000001</v>
      </c>
      <c r="D28" s="3">
        <v>6549718.5500000007</v>
      </c>
      <c r="E28" s="3">
        <v>6549718.5500000007</v>
      </c>
      <c r="F28" s="3">
        <v>6549718.5500000007</v>
      </c>
      <c r="G28" s="3">
        <v>3855496.89</v>
      </c>
      <c r="H28" s="3">
        <v>3855496.89</v>
      </c>
      <c r="I28" s="3">
        <v>3855496.89</v>
      </c>
      <c r="J28" s="3">
        <v>2243492.5933333328</v>
      </c>
      <c r="K28" s="3">
        <v>2243492.5933333328</v>
      </c>
      <c r="L28" s="3">
        <v>2243492.5933333328</v>
      </c>
      <c r="M28" s="3">
        <v>320637.55333333329</v>
      </c>
      <c r="N28" s="3">
        <v>320637.55333333329</v>
      </c>
      <c r="O28" s="3">
        <v>320637.55333333329</v>
      </c>
      <c r="P28" s="3">
        <v>98372.526666666658</v>
      </c>
      <c r="Q28" s="3">
        <v>98372.526666666658</v>
      </c>
      <c r="R28" s="3">
        <v>98372.526666666658</v>
      </c>
      <c r="S28" s="3">
        <v>46703.140000000007</v>
      </c>
      <c r="T28" s="3">
        <v>46703.140000000007</v>
      </c>
      <c r="U28" s="3">
        <v>46703.140000000007</v>
      </c>
      <c r="V28" s="3">
        <v>23033.71</v>
      </c>
      <c r="W28" s="3">
        <v>23033.71</v>
      </c>
      <c r="X28" s="3">
        <v>23033.71</v>
      </c>
      <c r="Y28" s="3">
        <v>6225.9966666666551</v>
      </c>
      <c r="Z28" s="3">
        <v>6225.9966666666551</v>
      </c>
      <c r="AA28" s="3">
        <v>6225.9966666666551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</row>
    <row r="29" spans="1:38" x14ac:dyDescent="0.2">
      <c r="A29" s="2"/>
      <c r="B29" s="1" t="s">
        <v>43</v>
      </c>
      <c r="C29" s="5">
        <f t="shared" si="0"/>
        <v>32881324.330000013</v>
      </c>
      <c r="D29" s="3">
        <v>6549718.5500000007</v>
      </c>
      <c r="E29" s="3">
        <v>6549718.5500000007</v>
      </c>
      <c r="F29" s="3">
        <v>3855496.89</v>
      </c>
      <c r="G29" s="3">
        <v>3855496.89</v>
      </c>
      <c r="H29" s="3">
        <v>3855496.89</v>
      </c>
      <c r="I29" s="3">
        <v>2243492.5933333328</v>
      </c>
      <c r="J29" s="3">
        <v>2243492.5933333328</v>
      </c>
      <c r="K29" s="3">
        <v>2243492.5933333328</v>
      </c>
      <c r="L29" s="3">
        <v>320637.55333333329</v>
      </c>
      <c r="M29" s="3">
        <v>320637.55333333329</v>
      </c>
      <c r="N29" s="3">
        <v>320637.55333333329</v>
      </c>
      <c r="O29" s="3">
        <v>98372.526666666658</v>
      </c>
      <c r="P29" s="3">
        <v>98372.526666666658</v>
      </c>
      <c r="Q29" s="3">
        <v>98372.526666666658</v>
      </c>
      <c r="R29" s="3">
        <v>46703.140000000007</v>
      </c>
      <c r="S29" s="3">
        <v>46703.140000000007</v>
      </c>
      <c r="T29" s="3">
        <v>46703.140000000007</v>
      </c>
      <c r="U29" s="3">
        <v>23033.71</v>
      </c>
      <c r="V29" s="3">
        <v>23033.71</v>
      </c>
      <c r="W29" s="3">
        <v>23033.71</v>
      </c>
      <c r="X29" s="3">
        <v>6225.9966666666551</v>
      </c>
      <c r="Y29" s="3">
        <v>6225.9966666666551</v>
      </c>
      <c r="Z29" s="3">
        <v>6225.9966666666551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</row>
    <row r="30" spans="1:38" x14ac:dyDescent="0.2">
      <c r="A30" s="2"/>
      <c r="B30" s="1" t="s">
        <v>44</v>
      </c>
      <c r="C30" s="5">
        <f t="shared" si="0"/>
        <v>26331605.780000012</v>
      </c>
      <c r="D30" s="3">
        <v>6549718.5500000007</v>
      </c>
      <c r="E30" s="3">
        <v>3855496.89</v>
      </c>
      <c r="F30" s="3">
        <v>3855496.89</v>
      </c>
      <c r="G30" s="3">
        <v>3855496.89</v>
      </c>
      <c r="H30" s="3">
        <v>2243492.5933333328</v>
      </c>
      <c r="I30" s="3">
        <v>2243492.5933333328</v>
      </c>
      <c r="J30" s="3">
        <v>2243492.5933333328</v>
      </c>
      <c r="K30" s="3">
        <v>320637.55333333329</v>
      </c>
      <c r="L30" s="3">
        <v>320637.55333333329</v>
      </c>
      <c r="M30" s="3">
        <v>320637.55333333329</v>
      </c>
      <c r="N30" s="3">
        <v>98372.526666666658</v>
      </c>
      <c r="O30" s="3">
        <v>98372.526666666658</v>
      </c>
      <c r="P30" s="3">
        <v>98372.526666666658</v>
      </c>
      <c r="Q30" s="3">
        <v>46703.140000000007</v>
      </c>
      <c r="R30" s="3">
        <v>46703.140000000007</v>
      </c>
      <c r="S30" s="3">
        <v>46703.140000000007</v>
      </c>
      <c r="T30" s="3">
        <v>23033.71</v>
      </c>
      <c r="U30" s="3">
        <v>23033.71</v>
      </c>
      <c r="V30" s="3">
        <v>23033.71</v>
      </c>
      <c r="W30" s="3">
        <v>6225.9966666666551</v>
      </c>
      <c r="X30" s="3">
        <v>6225.9966666666551</v>
      </c>
      <c r="Y30" s="3">
        <v>6225.9966666666551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</row>
    <row r="31" spans="1:38" x14ac:dyDescent="0.2">
      <c r="A31" s="2"/>
      <c r="B31" s="1" t="s">
        <v>45</v>
      </c>
      <c r="C31" s="5">
        <f t="shared" si="0"/>
        <v>19781887.230000008</v>
      </c>
      <c r="D31" s="3">
        <v>3855496.89</v>
      </c>
      <c r="E31" s="3">
        <v>3855496.89</v>
      </c>
      <c r="F31" s="3">
        <v>3855496.89</v>
      </c>
      <c r="G31" s="3">
        <v>2243492.5933333328</v>
      </c>
      <c r="H31" s="3">
        <v>2243492.5933333328</v>
      </c>
      <c r="I31" s="3">
        <v>2243492.5933333328</v>
      </c>
      <c r="J31" s="3">
        <v>320637.55333333329</v>
      </c>
      <c r="K31" s="3">
        <v>320637.55333333329</v>
      </c>
      <c r="L31" s="3">
        <v>320637.55333333329</v>
      </c>
      <c r="M31" s="3">
        <v>98372.526666666658</v>
      </c>
      <c r="N31" s="3">
        <v>98372.526666666658</v>
      </c>
      <c r="O31" s="3">
        <v>98372.526666666658</v>
      </c>
      <c r="P31" s="3">
        <v>46703.140000000007</v>
      </c>
      <c r="Q31" s="3">
        <v>46703.140000000007</v>
      </c>
      <c r="R31" s="3">
        <v>46703.140000000007</v>
      </c>
      <c r="S31" s="3">
        <v>23033.71</v>
      </c>
      <c r="T31" s="3">
        <v>23033.71</v>
      </c>
      <c r="U31" s="3">
        <v>23033.71</v>
      </c>
      <c r="V31" s="3">
        <v>6225.9966666666551</v>
      </c>
      <c r="W31" s="3">
        <v>6225.9966666666551</v>
      </c>
      <c r="X31" s="3">
        <v>6225.9966666666551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</row>
    <row r="32" spans="1:38" x14ac:dyDescent="0.2">
      <c r="A32" s="2"/>
      <c r="B32" s="1" t="s">
        <v>46</v>
      </c>
      <c r="C32" s="5">
        <f t="shared" si="0"/>
        <v>15926390.340000002</v>
      </c>
      <c r="D32" s="3">
        <v>3855496.89</v>
      </c>
      <c r="E32" s="3">
        <v>3855496.89</v>
      </c>
      <c r="F32" s="3">
        <v>2243492.5933333328</v>
      </c>
      <c r="G32" s="3">
        <v>2243492.5933333328</v>
      </c>
      <c r="H32" s="3">
        <v>2243492.5933333328</v>
      </c>
      <c r="I32" s="3">
        <v>320637.55333333329</v>
      </c>
      <c r="J32" s="3">
        <v>320637.55333333329</v>
      </c>
      <c r="K32" s="3">
        <v>320637.55333333329</v>
      </c>
      <c r="L32" s="3">
        <v>98372.526666666658</v>
      </c>
      <c r="M32" s="3">
        <v>98372.526666666658</v>
      </c>
      <c r="N32" s="3">
        <v>98372.526666666658</v>
      </c>
      <c r="O32" s="3">
        <v>46703.140000000007</v>
      </c>
      <c r="P32" s="3">
        <v>46703.140000000007</v>
      </c>
      <c r="Q32" s="3">
        <v>46703.140000000007</v>
      </c>
      <c r="R32" s="3">
        <v>23033.71</v>
      </c>
      <c r="S32" s="3">
        <v>23033.71</v>
      </c>
      <c r="T32" s="3">
        <v>23033.71</v>
      </c>
      <c r="U32" s="3">
        <v>6225.9966666666551</v>
      </c>
      <c r="V32" s="3">
        <v>6225.9966666666551</v>
      </c>
      <c r="W32" s="3">
        <v>6225.9966666666551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</row>
    <row r="33" spans="1:38" x14ac:dyDescent="0.2">
      <c r="A33" s="2"/>
      <c r="B33" s="1" t="s">
        <v>47</v>
      </c>
      <c r="C33" s="5">
        <f t="shared" si="0"/>
        <v>12070893.450000001</v>
      </c>
      <c r="D33" s="3">
        <v>3855496.89</v>
      </c>
      <c r="E33" s="3">
        <v>2243492.5933333328</v>
      </c>
      <c r="F33" s="3">
        <v>2243492.5933333328</v>
      </c>
      <c r="G33" s="3">
        <v>2243492.5933333328</v>
      </c>
      <c r="H33" s="3">
        <v>320637.55333333329</v>
      </c>
      <c r="I33" s="3">
        <v>320637.55333333329</v>
      </c>
      <c r="J33" s="3">
        <v>320637.55333333329</v>
      </c>
      <c r="K33" s="3">
        <v>98372.526666666658</v>
      </c>
      <c r="L33" s="3">
        <v>98372.526666666658</v>
      </c>
      <c r="M33" s="3">
        <v>98372.526666666658</v>
      </c>
      <c r="N33" s="3">
        <v>46703.140000000007</v>
      </c>
      <c r="O33" s="3">
        <v>46703.140000000007</v>
      </c>
      <c r="P33" s="3">
        <v>46703.140000000007</v>
      </c>
      <c r="Q33" s="3">
        <v>23033.71</v>
      </c>
      <c r="R33" s="3">
        <v>23033.71</v>
      </c>
      <c r="S33" s="3">
        <v>23033.71</v>
      </c>
      <c r="T33" s="3">
        <v>6225.9966666666551</v>
      </c>
      <c r="U33" s="3">
        <v>6225.9966666666551</v>
      </c>
      <c r="V33" s="3">
        <v>6225.9966666666551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</row>
    <row r="34" spans="1:38" x14ac:dyDescent="0.2">
      <c r="A34" s="2"/>
      <c r="B34" s="1" t="s">
        <v>48</v>
      </c>
      <c r="C34" s="5">
        <f t="shared" si="0"/>
        <v>8215396.5599999987</v>
      </c>
      <c r="D34" s="3">
        <v>2243492.5933333328</v>
      </c>
      <c r="E34" s="3">
        <v>2243492.5933333328</v>
      </c>
      <c r="F34" s="3">
        <v>2243492.5933333328</v>
      </c>
      <c r="G34" s="3">
        <v>320637.55333333329</v>
      </c>
      <c r="H34" s="3">
        <v>320637.55333333329</v>
      </c>
      <c r="I34" s="3">
        <v>320637.55333333329</v>
      </c>
      <c r="J34" s="3">
        <v>98372.526666666658</v>
      </c>
      <c r="K34" s="3">
        <v>98372.526666666658</v>
      </c>
      <c r="L34" s="3">
        <v>98372.526666666658</v>
      </c>
      <c r="M34" s="3">
        <v>46703.140000000007</v>
      </c>
      <c r="N34" s="3">
        <v>46703.140000000007</v>
      </c>
      <c r="O34" s="3">
        <v>46703.140000000007</v>
      </c>
      <c r="P34" s="3">
        <v>23033.71</v>
      </c>
      <c r="Q34" s="3">
        <v>23033.71</v>
      </c>
      <c r="R34" s="3">
        <v>23033.71</v>
      </c>
      <c r="S34" s="3">
        <v>6225.9966666666551</v>
      </c>
      <c r="T34" s="3">
        <v>6225.9966666666551</v>
      </c>
      <c r="U34" s="3">
        <v>6225.9966666666551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</row>
    <row r="35" spans="1:38" x14ac:dyDescent="0.2">
      <c r="A35" s="2"/>
      <c r="B35" s="1" t="s">
        <v>49</v>
      </c>
      <c r="C35" s="5">
        <f t="shared" si="0"/>
        <v>5971903.9666666659</v>
      </c>
      <c r="D35" s="3">
        <v>2243492.5933333328</v>
      </c>
      <c r="E35" s="3">
        <v>2243492.5933333328</v>
      </c>
      <c r="F35" s="3">
        <v>320637.55333333329</v>
      </c>
      <c r="G35" s="3">
        <v>320637.55333333329</v>
      </c>
      <c r="H35" s="3">
        <v>320637.55333333329</v>
      </c>
      <c r="I35" s="3">
        <v>98372.526666666658</v>
      </c>
      <c r="J35" s="3">
        <v>98372.526666666658</v>
      </c>
      <c r="K35" s="3">
        <v>98372.526666666658</v>
      </c>
      <c r="L35" s="3">
        <v>46703.140000000007</v>
      </c>
      <c r="M35" s="3">
        <v>46703.140000000007</v>
      </c>
      <c r="N35" s="3">
        <v>46703.140000000007</v>
      </c>
      <c r="O35" s="3">
        <v>23033.71</v>
      </c>
      <c r="P35" s="3">
        <v>23033.71</v>
      </c>
      <c r="Q35" s="3">
        <v>23033.71</v>
      </c>
      <c r="R35" s="3">
        <v>6225.9966666666551</v>
      </c>
      <c r="S35" s="3">
        <v>6225.9966666666551</v>
      </c>
      <c r="T35" s="3">
        <v>6225.9966666666551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</row>
    <row r="36" spans="1:38" x14ac:dyDescent="0.2">
      <c r="A36" s="2"/>
      <c r="B36" s="1" t="s">
        <v>50</v>
      </c>
      <c r="C36" s="5">
        <f t="shared" si="0"/>
        <v>3728411.3733333331</v>
      </c>
      <c r="D36" s="3">
        <v>2243492.5933333328</v>
      </c>
      <c r="E36" s="3">
        <v>320637.55333333329</v>
      </c>
      <c r="F36" s="3">
        <v>320637.55333333329</v>
      </c>
      <c r="G36" s="3">
        <v>320637.55333333329</v>
      </c>
      <c r="H36" s="3">
        <v>98372.526666666658</v>
      </c>
      <c r="I36" s="3">
        <v>98372.526666666658</v>
      </c>
      <c r="J36" s="3">
        <v>98372.526666666658</v>
      </c>
      <c r="K36" s="3">
        <v>46703.140000000007</v>
      </c>
      <c r="L36" s="3">
        <v>46703.140000000007</v>
      </c>
      <c r="M36" s="3">
        <v>46703.140000000007</v>
      </c>
      <c r="N36" s="3">
        <v>23033.71</v>
      </c>
      <c r="O36" s="3">
        <v>23033.71</v>
      </c>
      <c r="P36" s="3">
        <v>23033.71</v>
      </c>
      <c r="Q36" s="3">
        <v>6225.9966666666551</v>
      </c>
      <c r="R36" s="3">
        <v>6225.9966666666551</v>
      </c>
      <c r="S36" s="3">
        <v>6225.9966666666551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</row>
    <row r="37" spans="1:38" x14ac:dyDescent="0.2">
      <c r="A37" s="2"/>
      <c r="B37" s="1" t="s">
        <v>51</v>
      </c>
      <c r="C37" s="5">
        <f t="shared" si="0"/>
        <v>1484918.7799999991</v>
      </c>
      <c r="D37" s="3">
        <v>320637.55333333329</v>
      </c>
      <c r="E37" s="3">
        <v>320637.55333333329</v>
      </c>
      <c r="F37" s="3">
        <v>320637.55333333329</v>
      </c>
      <c r="G37" s="3">
        <v>98372.526666666658</v>
      </c>
      <c r="H37" s="3">
        <v>98372.526666666658</v>
      </c>
      <c r="I37" s="3">
        <v>98372.526666666658</v>
      </c>
      <c r="J37" s="3">
        <v>46703.140000000007</v>
      </c>
      <c r="K37" s="3">
        <v>46703.140000000007</v>
      </c>
      <c r="L37" s="3">
        <v>46703.140000000007</v>
      </c>
      <c r="M37" s="3">
        <v>23033.71</v>
      </c>
      <c r="N37" s="3">
        <v>23033.71</v>
      </c>
      <c r="O37" s="3">
        <v>23033.71</v>
      </c>
      <c r="P37" s="3">
        <v>6225.9966666666551</v>
      </c>
      <c r="Q37" s="3">
        <v>6225.9966666666551</v>
      </c>
      <c r="R37" s="3">
        <v>6225.9966666666551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</row>
    <row r="40" spans="1:38" x14ac:dyDescent="0.2">
      <c r="A40" t="s">
        <v>52</v>
      </c>
      <c r="B40" s="1" t="s">
        <v>40</v>
      </c>
      <c r="C40" s="3">
        <f>C2+C14+C26</f>
        <v>2918754731.5392399</v>
      </c>
      <c r="D40" s="3">
        <f t="shared" ref="D40:AL47" si="1">D2+D14+D26</f>
        <v>516991849.9756301</v>
      </c>
      <c r="E40" s="3">
        <f t="shared" si="1"/>
        <v>516991849.9756301</v>
      </c>
      <c r="F40" s="3">
        <f t="shared" si="1"/>
        <v>329255756.24999994</v>
      </c>
      <c r="G40" s="3">
        <f t="shared" si="1"/>
        <v>329255756.24999994</v>
      </c>
      <c r="H40" s="3">
        <f t="shared" si="1"/>
        <v>329255756.24999994</v>
      </c>
      <c r="I40" s="3">
        <f t="shared" si="1"/>
        <v>183712019.29666662</v>
      </c>
      <c r="J40" s="3">
        <f t="shared" si="1"/>
        <v>183712019.29666662</v>
      </c>
      <c r="K40" s="3">
        <f t="shared" si="1"/>
        <v>183712019.29666662</v>
      </c>
      <c r="L40" s="3">
        <f t="shared" si="1"/>
        <v>71244064.083333328</v>
      </c>
      <c r="M40" s="3">
        <f t="shared" si="1"/>
        <v>71244064.083333328</v>
      </c>
      <c r="N40" s="3">
        <f t="shared" si="1"/>
        <v>71244064.083333328</v>
      </c>
      <c r="O40" s="3">
        <f t="shared" si="1"/>
        <v>7564992.0500000007</v>
      </c>
      <c r="P40" s="3">
        <f t="shared" si="1"/>
        <v>7564992.0500000007</v>
      </c>
      <c r="Q40" s="3">
        <f t="shared" si="1"/>
        <v>7564992.0500000007</v>
      </c>
      <c r="R40" s="3">
        <f t="shared" si="1"/>
        <v>7002497.1433333326</v>
      </c>
      <c r="S40" s="3">
        <f t="shared" si="1"/>
        <v>7002497.1433333326</v>
      </c>
      <c r="T40" s="3">
        <f t="shared" si="1"/>
        <v>7002497.1433333326</v>
      </c>
      <c r="U40" s="3">
        <f t="shared" si="1"/>
        <v>3009616.02</v>
      </c>
      <c r="V40" s="3">
        <f t="shared" si="1"/>
        <v>3009616.02</v>
      </c>
      <c r="W40" s="3">
        <f t="shared" si="1"/>
        <v>3009616.02</v>
      </c>
      <c r="X40" s="3">
        <f t="shared" si="1"/>
        <v>2496861.7666666666</v>
      </c>
      <c r="Y40" s="3">
        <f t="shared" si="1"/>
        <v>2496861.7666666666</v>
      </c>
      <c r="Z40" s="3">
        <f t="shared" si="1"/>
        <v>2496861.7666666666</v>
      </c>
      <c r="AA40" s="3">
        <f t="shared" si="1"/>
        <v>23971203.919326555</v>
      </c>
      <c r="AB40" s="3">
        <f t="shared" si="1"/>
        <v>23971203.919326555</v>
      </c>
      <c r="AC40" s="3">
        <f t="shared" si="1"/>
        <v>23971203.919326555</v>
      </c>
      <c r="AD40" s="3">
        <f t="shared" si="1"/>
        <v>0</v>
      </c>
      <c r="AE40" s="3">
        <f t="shared" si="1"/>
        <v>0</v>
      </c>
      <c r="AF40" s="3">
        <f t="shared" si="1"/>
        <v>0</v>
      </c>
      <c r="AG40" s="3">
        <f t="shared" si="1"/>
        <v>0</v>
      </c>
      <c r="AH40" s="3">
        <f t="shared" si="1"/>
        <v>0</v>
      </c>
      <c r="AI40" s="3">
        <f t="shared" si="1"/>
        <v>0</v>
      </c>
      <c r="AJ40" s="3">
        <f t="shared" si="1"/>
        <v>0</v>
      </c>
      <c r="AK40" s="3">
        <f t="shared" si="1"/>
        <v>0</v>
      </c>
      <c r="AL40" s="3">
        <f t="shared" si="1"/>
        <v>0</v>
      </c>
    </row>
    <row r="41" spans="1:38" x14ac:dyDescent="0.2">
      <c r="B41" s="1" t="s">
        <v>41</v>
      </c>
      <c r="C41" s="3">
        <f t="shared" ref="C41:R51" si="2">C3+C15+C27</f>
        <v>2401762881.5636096</v>
      </c>
      <c r="D41" s="3">
        <f t="shared" si="2"/>
        <v>516991849.9756301</v>
      </c>
      <c r="E41" s="3">
        <f t="shared" si="2"/>
        <v>329255756.24999994</v>
      </c>
      <c r="F41" s="3">
        <f t="shared" si="2"/>
        <v>329255756.24999994</v>
      </c>
      <c r="G41" s="3">
        <f t="shared" si="2"/>
        <v>329255756.24999994</v>
      </c>
      <c r="H41" s="3">
        <f t="shared" si="2"/>
        <v>183712019.29666662</v>
      </c>
      <c r="I41" s="3">
        <f t="shared" si="2"/>
        <v>183712019.29666662</v>
      </c>
      <c r="J41" s="3">
        <f t="shared" si="2"/>
        <v>183712019.29666662</v>
      </c>
      <c r="K41" s="3">
        <f t="shared" si="2"/>
        <v>71244064.083333328</v>
      </c>
      <c r="L41" s="3">
        <f t="shared" si="2"/>
        <v>71244064.083333328</v>
      </c>
      <c r="M41" s="3">
        <f t="shared" si="2"/>
        <v>71244064.083333328</v>
      </c>
      <c r="N41" s="3">
        <f t="shared" si="2"/>
        <v>7564992.0500000007</v>
      </c>
      <c r="O41" s="3">
        <f t="shared" si="2"/>
        <v>7564992.0500000007</v>
      </c>
      <c r="P41" s="3">
        <f t="shared" si="2"/>
        <v>7564992.0500000007</v>
      </c>
      <c r="Q41" s="3">
        <f t="shared" si="2"/>
        <v>7002497.1433333326</v>
      </c>
      <c r="R41" s="3">
        <f t="shared" si="2"/>
        <v>7002497.1433333326</v>
      </c>
      <c r="S41" s="3">
        <f t="shared" si="1"/>
        <v>7002497.1433333326</v>
      </c>
      <c r="T41" s="3">
        <f t="shared" si="1"/>
        <v>3009616.02</v>
      </c>
      <c r="U41" s="3">
        <f t="shared" si="1"/>
        <v>3009616.02</v>
      </c>
      <c r="V41" s="3">
        <f t="shared" si="1"/>
        <v>3009616.02</v>
      </c>
      <c r="W41" s="3">
        <f t="shared" si="1"/>
        <v>2496861.7666666666</v>
      </c>
      <c r="X41" s="3">
        <f t="shared" si="1"/>
        <v>2496861.7666666666</v>
      </c>
      <c r="Y41" s="3">
        <f t="shared" si="1"/>
        <v>2496861.7666666666</v>
      </c>
      <c r="Z41" s="3">
        <f t="shared" si="1"/>
        <v>23971203.919326555</v>
      </c>
      <c r="AA41" s="3">
        <f t="shared" si="1"/>
        <v>23971203.919326555</v>
      </c>
      <c r="AB41" s="3">
        <f t="shared" si="1"/>
        <v>23971203.919326555</v>
      </c>
      <c r="AC41" s="3">
        <f t="shared" si="1"/>
        <v>0</v>
      </c>
      <c r="AD41" s="3">
        <f t="shared" si="1"/>
        <v>0</v>
      </c>
      <c r="AE41" s="3">
        <f t="shared" si="1"/>
        <v>0</v>
      </c>
      <c r="AF41" s="3">
        <f t="shared" si="1"/>
        <v>0</v>
      </c>
      <c r="AG41" s="3">
        <f t="shared" si="1"/>
        <v>0</v>
      </c>
      <c r="AH41" s="3">
        <f t="shared" si="1"/>
        <v>0</v>
      </c>
      <c r="AI41" s="3">
        <f t="shared" si="1"/>
        <v>0</v>
      </c>
      <c r="AJ41" s="3">
        <f t="shared" si="1"/>
        <v>0</v>
      </c>
      <c r="AK41" s="3">
        <f t="shared" si="1"/>
        <v>0</v>
      </c>
      <c r="AL41" s="3">
        <f t="shared" si="1"/>
        <v>0</v>
      </c>
    </row>
    <row r="42" spans="1:38" x14ac:dyDescent="0.2">
      <c r="B42" s="1" t="s">
        <v>42</v>
      </c>
      <c r="C42" s="3">
        <f t="shared" si="2"/>
        <v>1884771031.5879803</v>
      </c>
      <c r="D42" s="3">
        <f t="shared" si="1"/>
        <v>329255756.24999994</v>
      </c>
      <c r="E42" s="3">
        <f t="shared" si="1"/>
        <v>329255756.24999994</v>
      </c>
      <c r="F42" s="3">
        <f t="shared" si="1"/>
        <v>329255756.24999994</v>
      </c>
      <c r="G42" s="3">
        <f t="shared" si="1"/>
        <v>183712019.29666662</v>
      </c>
      <c r="H42" s="3">
        <f t="shared" si="1"/>
        <v>183712019.29666662</v>
      </c>
      <c r="I42" s="3">
        <f t="shared" si="1"/>
        <v>183712019.29666662</v>
      </c>
      <c r="J42" s="3">
        <f t="shared" si="1"/>
        <v>71244064.083333328</v>
      </c>
      <c r="K42" s="3">
        <f t="shared" si="1"/>
        <v>71244064.083333328</v>
      </c>
      <c r="L42" s="3">
        <f t="shared" si="1"/>
        <v>71244064.083333328</v>
      </c>
      <c r="M42" s="3">
        <f t="shared" si="1"/>
        <v>7564992.0500000007</v>
      </c>
      <c r="N42" s="3">
        <f t="shared" si="1"/>
        <v>7564992.0500000007</v>
      </c>
      <c r="O42" s="3">
        <f t="shared" si="1"/>
        <v>7564992.0500000007</v>
      </c>
      <c r="P42" s="3">
        <f t="shared" si="1"/>
        <v>7002497.1433333326</v>
      </c>
      <c r="Q42" s="3">
        <f t="shared" si="1"/>
        <v>7002497.1433333326</v>
      </c>
      <c r="R42" s="3">
        <f t="shared" si="1"/>
        <v>7002497.1433333326</v>
      </c>
      <c r="S42" s="3">
        <f t="shared" si="1"/>
        <v>3009616.02</v>
      </c>
      <c r="T42" s="3">
        <f t="shared" si="1"/>
        <v>3009616.02</v>
      </c>
      <c r="U42" s="3">
        <f t="shared" si="1"/>
        <v>3009616.02</v>
      </c>
      <c r="V42" s="3">
        <f t="shared" si="1"/>
        <v>2496861.7666666666</v>
      </c>
      <c r="W42" s="3">
        <f t="shared" si="1"/>
        <v>2496861.7666666666</v>
      </c>
      <c r="X42" s="3">
        <f t="shared" si="1"/>
        <v>2496861.7666666666</v>
      </c>
      <c r="Y42" s="3">
        <f t="shared" si="1"/>
        <v>23971203.919326555</v>
      </c>
      <c r="Z42" s="3">
        <f t="shared" si="1"/>
        <v>23971203.919326555</v>
      </c>
      <c r="AA42" s="3">
        <f t="shared" si="1"/>
        <v>23971203.919326555</v>
      </c>
      <c r="AB42" s="3">
        <f t="shared" si="1"/>
        <v>0</v>
      </c>
      <c r="AC42" s="3">
        <f t="shared" si="1"/>
        <v>0</v>
      </c>
      <c r="AD42" s="3">
        <f t="shared" si="1"/>
        <v>0</v>
      </c>
      <c r="AE42" s="3">
        <f t="shared" si="1"/>
        <v>0</v>
      </c>
      <c r="AF42" s="3">
        <f t="shared" si="1"/>
        <v>0</v>
      </c>
      <c r="AG42" s="3">
        <f t="shared" si="1"/>
        <v>0</v>
      </c>
      <c r="AH42" s="3">
        <f t="shared" si="1"/>
        <v>0</v>
      </c>
      <c r="AI42" s="3">
        <f t="shared" si="1"/>
        <v>0</v>
      </c>
      <c r="AJ42" s="3">
        <f t="shared" si="1"/>
        <v>0</v>
      </c>
      <c r="AK42" s="3">
        <f t="shared" si="1"/>
        <v>0</v>
      </c>
      <c r="AL42" s="3">
        <f t="shared" si="1"/>
        <v>0</v>
      </c>
    </row>
    <row r="43" spans="1:38" x14ac:dyDescent="0.2">
      <c r="B43" s="1" t="s">
        <v>43</v>
      </c>
      <c r="C43" s="3">
        <f t="shared" si="2"/>
        <v>1555515275.3379798</v>
      </c>
      <c r="D43" s="3">
        <f t="shared" si="1"/>
        <v>329255756.24999994</v>
      </c>
      <c r="E43" s="3">
        <f t="shared" si="1"/>
        <v>329255756.24999994</v>
      </c>
      <c r="F43" s="3">
        <f t="shared" si="1"/>
        <v>183712019.29666662</v>
      </c>
      <c r="G43" s="3">
        <f t="shared" si="1"/>
        <v>183712019.29666662</v>
      </c>
      <c r="H43" s="3">
        <f t="shared" si="1"/>
        <v>183712019.29666662</v>
      </c>
      <c r="I43" s="3">
        <f t="shared" si="1"/>
        <v>71244064.083333328</v>
      </c>
      <c r="J43" s="3">
        <f t="shared" si="1"/>
        <v>71244064.083333328</v>
      </c>
      <c r="K43" s="3">
        <f t="shared" si="1"/>
        <v>71244064.083333328</v>
      </c>
      <c r="L43" s="3">
        <f t="shared" si="1"/>
        <v>7564992.0500000007</v>
      </c>
      <c r="M43" s="3">
        <f t="shared" si="1"/>
        <v>7564992.0500000007</v>
      </c>
      <c r="N43" s="3">
        <f t="shared" si="1"/>
        <v>7564992.0500000007</v>
      </c>
      <c r="O43" s="3">
        <f t="shared" si="1"/>
        <v>7002497.1433333326</v>
      </c>
      <c r="P43" s="3">
        <f t="shared" si="1"/>
        <v>7002497.1433333326</v>
      </c>
      <c r="Q43" s="3">
        <f t="shared" si="1"/>
        <v>7002497.1433333326</v>
      </c>
      <c r="R43" s="3">
        <f t="shared" si="1"/>
        <v>3009616.02</v>
      </c>
      <c r="S43" s="3">
        <f t="shared" si="1"/>
        <v>3009616.02</v>
      </c>
      <c r="T43" s="3">
        <f t="shared" si="1"/>
        <v>3009616.02</v>
      </c>
      <c r="U43" s="3">
        <f t="shared" si="1"/>
        <v>2496861.7666666666</v>
      </c>
      <c r="V43" s="3">
        <f t="shared" si="1"/>
        <v>2496861.7666666666</v>
      </c>
      <c r="W43" s="3">
        <f t="shared" si="1"/>
        <v>2496861.7666666666</v>
      </c>
      <c r="X43" s="3">
        <f t="shared" si="1"/>
        <v>23971203.919326555</v>
      </c>
      <c r="Y43" s="3">
        <f t="shared" si="1"/>
        <v>23971203.919326555</v>
      </c>
      <c r="Z43" s="3">
        <f t="shared" si="1"/>
        <v>23971203.919326555</v>
      </c>
      <c r="AA43" s="3">
        <f t="shared" si="1"/>
        <v>0</v>
      </c>
      <c r="AB43" s="3">
        <f t="shared" si="1"/>
        <v>0</v>
      </c>
      <c r="AC43" s="3">
        <f t="shared" si="1"/>
        <v>0</v>
      </c>
      <c r="AD43" s="3">
        <f t="shared" si="1"/>
        <v>0</v>
      </c>
      <c r="AE43" s="3">
        <f t="shared" si="1"/>
        <v>0</v>
      </c>
      <c r="AF43" s="3">
        <f t="shared" si="1"/>
        <v>0</v>
      </c>
      <c r="AG43" s="3">
        <f t="shared" si="1"/>
        <v>0</v>
      </c>
      <c r="AH43" s="3">
        <f t="shared" si="1"/>
        <v>0</v>
      </c>
      <c r="AI43" s="3">
        <f t="shared" si="1"/>
        <v>0</v>
      </c>
      <c r="AJ43" s="3">
        <f t="shared" si="1"/>
        <v>0</v>
      </c>
      <c r="AK43" s="3">
        <f t="shared" si="1"/>
        <v>0</v>
      </c>
      <c r="AL43" s="3">
        <f t="shared" si="1"/>
        <v>0</v>
      </c>
    </row>
    <row r="44" spans="1:38" x14ac:dyDescent="0.2">
      <c r="B44" s="1" t="s">
        <v>44</v>
      </c>
      <c r="C44" s="3">
        <f t="shared" si="2"/>
        <v>1226259519.08798</v>
      </c>
      <c r="D44" s="3">
        <f t="shared" si="1"/>
        <v>329255756.24999994</v>
      </c>
      <c r="E44" s="3">
        <f t="shared" si="1"/>
        <v>183712019.29666662</v>
      </c>
      <c r="F44" s="3">
        <f t="shared" si="1"/>
        <v>183712019.29666662</v>
      </c>
      <c r="G44" s="3">
        <f t="shared" si="1"/>
        <v>183712019.29666662</v>
      </c>
      <c r="H44" s="3">
        <f t="shared" si="1"/>
        <v>71244064.083333328</v>
      </c>
      <c r="I44" s="3">
        <f t="shared" si="1"/>
        <v>71244064.083333328</v>
      </c>
      <c r="J44" s="3">
        <f t="shared" si="1"/>
        <v>71244064.083333328</v>
      </c>
      <c r="K44" s="3">
        <f t="shared" si="1"/>
        <v>7564992.0500000007</v>
      </c>
      <c r="L44" s="3">
        <f t="shared" si="1"/>
        <v>7564992.0500000007</v>
      </c>
      <c r="M44" s="3">
        <f t="shared" si="1"/>
        <v>7564992.0500000007</v>
      </c>
      <c r="N44" s="3">
        <f t="shared" si="1"/>
        <v>7002497.1433333326</v>
      </c>
      <c r="O44" s="3">
        <f t="shared" si="1"/>
        <v>7002497.1433333326</v>
      </c>
      <c r="P44" s="3">
        <f t="shared" si="1"/>
        <v>7002497.1433333326</v>
      </c>
      <c r="Q44" s="3">
        <f t="shared" si="1"/>
        <v>3009616.02</v>
      </c>
      <c r="R44" s="3">
        <f t="shared" si="1"/>
        <v>3009616.02</v>
      </c>
      <c r="S44" s="3">
        <f t="shared" si="1"/>
        <v>3009616.02</v>
      </c>
      <c r="T44" s="3">
        <f t="shared" si="1"/>
        <v>2496861.7666666666</v>
      </c>
      <c r="U44" s="3">
        <f t="shared" si="1"/>
        <v>2496861.7666666666</v>
      </c>
      <c r="V44" s="3">
        <f t="shared" si="1"/>
        <v>2496861.7666666666</v>
      </c>
      <c r="W44" s="3">
        <f t="shared" si="1"/>
        <v>23971203.919326555</v>
      </c>
      <c r="X44" s="3">
        <f t="shared" si="1"/>
        <v>23971203.919326555</v>
      </c>
      <c r="Y44" s="3">
        <f t="shared" si="1"/>
        <v>23971203.919326555</v>
      </c>
      <c r="Z44" s="3">
        <f t="shared" si="1"/>
        <v>0</v>
      </c>
      <c r="AA44" s="3">
        <f t="shared" si="1"/>
        <v>0</v>
      </c>
      <c r="AB44" s="3">
        <f t="shared" si="1"/>
        <v>0</v>
      </c>
      <c r="AC44" s="3">
        <f t="shared" si="1"/>
        <v>0</v>
      </c>
      <c r="AD44" s="3">
        <f t="shared" si="1"/>
        <v>0</v>
      </c>
      <c r="AE44" s="3">
        <f t="shared" si="1"/>
        <v>0</v>
      </c>
      <c r="AF44" s="3">
        <f t="shared" si="1"/>
        <v>0</v>
      </c>
      <c r="AG44" s="3">
        <f t="shared" si="1"/>
        <v>0</v>
      </c>
      <c r="AH44" s="3">
        <f t="shared" si="1"/>
        <v>0</v>
      </c>
      <c r="AI44" s="3">
        <f t="shared" si="1"/>
        <v>0</v>
      </c>
      <c r="AJ44" s="3">
        <f t="shared" si="1"/>
        <v>0</v>
      </c>
      <c r="AK44" s="3">
        <f t="shared" si="1"/>
        <v>0</v>
      </c>
      <c r="AL44" s="3">
        <f t="shared" si="1"/>
        <v>0</v>
      </c>
    </row>
    <row r="45" spans="1:38" x14ac:dyDescent="0.2">
      <c r="B45" s="1" t="s">
        <v>45</v>
      </c>
      <c r="C45" s="3">
        <f t="shared" si="2"/>
        <v>897003762.83797979</v>
      </c>
      <c r="D45" s="3">
        <f t="shared" si="1"/>
        <v>183712019.29666662</v>
      </c>
      <c r="E45" s="3">
        <f t="shared" si="1"/>
        <v>183712019.29666662</v>
      </c>
      <c r="F45" s="3">
        <f t="shared" si="1"/>
        <v>183712019.29666662</v>
      </c>
      <c r="G45" s="3">
        <f t="shared" si="1"/>
        <v>71244064.083333328</v>
      </c>
      <c r="H45" s="3">
        <f t="shared" si="1"/>
        <v>71244064.083333328</v>
      </c>
      <c r="I45" s="3">
        <f t="shared" si="1"/>
        <v>71244064.083333328</v>
      </c>
      <c r="J45" s="3">
        <f t="shared" si="1"/>
        <v>7564992.0500000007</v>
      </c>
      <c r="K45" s="3">
        <f t="shared" si="1"/>
        <v>7564992.0500000007</v>
      </c>
      <c r="L45" s="3">
        <f t="shared" si="1"/>
        <v>7564992.0500000007</v>
      </c>
      <c r="M45" s="3">
        <f t="shared" si="1"/>
        <v>7002497.1433333326</v>
      </c>
      <c r="N45" s="3">
        <f t="shared" si="1"/>
        <v>7002497.1433333326</v>
      </c>
      <c r="O45" s="3">
        <f t="shared" si="1"/>
        <v>7002497.1433333326</v>
      </c>
      <c r="P45" s="3">
        <f t="shared" si="1"/>
        <v>3009616.02</v>
      </c>
      <c r="Q45" s="3">
        <f t="shared" si="1"/>
        <v>3009616.02</v>
      </c>
      <c r="R45" s="3">
        <f t="shared" si="1"/>
        <v>3009616.02</v>
      </c>
      <c r="S45" s="3">
        <f t="shared" si="1"/>
        <v>2496861.7666666666</v>
      </c>
      <c r="T45" s="3">
        <f t="shared" si="1"/>
        <v>2496861.7666666666</v>
      </c>
      <c r="U45" s="3">
        <f t="shared" si="1"/>
        <v>2496861.7666666666</v>
      </c>
      <c r="V45" s="3">
        <f t="shared" si="1"/>
        <v>23971203.919326555</v>
      </c>
      <c r="W45" s="3">
        <f t="shared" si="1"/>
        <v>23971203.919326555</v>
      </c>
      <c r="X45" s="3">
        <f t="shared" si="1"/>
        <v>23971203.919326555</v>
      </c>
      <c r="Y45" s="3">
        <f t="shared" si="1"/>
        <v>0</v>
      </c>
      <c r="Z45" s="3">
        <f t="shared" si="1"/>
        <v>0</v>
      </c>
      <c r="AA45" s="3">
        <f t="shared" si="1"/>
        <v>0</v>
      </c>
      <c r="AB45" s="3">
        <f t="shared" si="1"/>
        <v>0</v>
      </c>
      <c r="AC45" s="3">
        <f t="shared" si="1"/>
        <v>0</v>
      </c>
      <c r="AD45" s="3">
        <f t="shared" si="1"/>
        <v>0</v>
      </c>
      <c r="AE45" s="3">
        <f t="shared" si="1"/>
        <v>0</v>
      </c>
      <c r="AF45" s="3">
        <f t="shared" si="1"/>
        <v>0</v>
      </c>
      <c r="AG45" s="3">
        <f t="shared" si="1"/>
        <v>0</v>
      </c>
      <c r="AH45" s="3">
        <f t="shared" si="1"/>
        <v>0</v>
      </c>
      <c r="AI45" s="3">
        <f t="shared" si="1"/>
        <v>0</v>
      </c>
      <c r="AJ45" s="3">
        <f t="shared" si="1"/>
        <v>0</v>
      </c>
      <c r="AK45" s="3">
        <f t="shared" si="1"/>
        <v>0</v>
      </c>
      <c r="AL45" s="3">
        <f t="shared" si="1"/>
        <v>0</v>
      </c>
    </row>
    <row r="46" spans="1:38" x14ac:dyDescent="0.2">
      <c r="B46" s="1" t="s">
        <v>46</v>
      </c>
      <c r="C46" s="3">
        <f t="shared" si="2"/>
        <v>713291743.54131293</v>
      </c>
      <c r="D46" s="3">
        <f t="shared" si="1"/>
        <v>183712019.29666662</v>
      </c>
      <c r="E46" s="3">
        <f t="shared" si="1"/>
        <v>183712019.29666662</v>
      </c>
      <c r="F46" s="3">
        <f t="shared" si="1"/>
        <v>71244064.083333328</v>
      </c>
      <c r="G46" s="3">
        <f t="shared" si="1"/>
        <v>71244064.083333328</v>
      </c>
      <c r="H46" s="3">
        <f t="shared" si="1"/>
        <v>71244064.083333328</v>
      </c>
      <c r="I46" s="3">
        <f t="shared" si="1"/>
        <v>7564992.0500000007</v>
      </c>
      <c r="J46" s="3">
        <f t="shared" si="1"/>
        <v>7564992.0500000007</v>
      </c>
      <c r="K46" s="3">
        <f t="shared" si="1"/>
        <v>7564992.0500000007</v>
      </c>
      <c r="L46" s="3">
        <f t="shared" si="1"/>
        <v>7002497.1433333326</v>
      </c>
      <c r="M46" s="3">
        <f t="shared" si="1"/>
        <v>7002497.1433333326</v>
      </c>
      <c r="N46" s="3">
        <f t="shared" si="1"/>
        <v>7002497.1433333326</v>
      </c>
      <c r="O46" s="3">
        <f t="shared" si="1"/>
        <v>3009616.02</v>
      </c>
      <c r="P46" s="3">
        <f t="shared" si="1"/>
        <v>3009616.02</v>
      </c>
      <c r="Q46" s="3">
        <f t="shared" si="1"/>
        <v>3009616.02</v>
      </c>
      <c r="R46" s="3">
        <f t="shared" si="1"/>
        <v>2496861.7666666666</v>
      </c>
      <c r="S46" s="3">
        <f t="shared" si="1"/>
        <v>2496861.7666666666</v>
      </c>
      <c r="T46" s="3">
        <f t="shared" si="1"/>
        <v>2496861.7666666666</v>
      </c>
      <c r="U46" s="3">
        <f t="shared" si="1"/>
        <v>23971203.919326555</v>
      </c>
      <c r="V46" s="3">
        <f t="shared" si="1"/>
        <v>23971203.919326555</v>
      </c>
      <c r="W46" s="3">
        <f t="shared" si="1"/>
        <v>23971203.919326555</v>
      </c>
      <c r="X46" s="3">
        <f t="shared" si="1"/>
        <v>0</v>
      </c>
      <c r="Y46" s="3">
        <f t="shared" si="1"/>
        <v>0</v>
      </c>
      <c r="Z46" s="3">
        <f t="shared" si="1"/>
        <v>0</v>
      </c>
      <c r="AA46" s="3">
        <f t="shared" si="1"/>
        <v>0</v>
      </c>
      <c r="AB46" s="3">
        <f t="shared" si="1"/>
        <v>0</v>
      </c>
      <c r="AC46" s="3">
        <f t="shared" si="1"/>
        <v>0</v>
      </c>
      <c r="AD46" s="3">
        <f t="shared" si="1"/>
        <v>0</v>
      </c>
      <c r="AE46" s="3">
        <f t="shared" si="1"/>
        <v>0</v>
      </c>
      <c r="AF46" s="3">
        <f t="shared" si="1"/>
        <v>0</v>
      </c>
      <c r="AG46" s="3">
        <f t="shared" si="1"/>
        <v>0</v>
      </c>
      <c r="AH46" s="3">
        <f t="shared" si="1"/>
        <v>0</v>
      </c>
      <c r="AI46" s="3">
        <f t="shared" si="1"/>
        <v>0</v>
      </c>
      <c r="AJ46" s="3">
        <f t="shared" si="1"/>
        <v>0</v>
      </c>
      <c r="AK46" s="3">
        <f t="shared" si="1"/>
        <v>0</v>
      </c>
      <c r="AL46" s="3">
        <f t="shared" si="1"/>
        <v>0</v>
      </c>
    </row>
    <row r="47" spans="1:38" x14ac:dyDescent="0.2">
      <c r="B47" s="1" t="s">
        <v>47</v>
      </c>
      <c r="C47" s="3">
        <f t="shared" si="2"/>
        <v>529579724.24464625</v>
      </c>
      <c r="D47" s="3">
        <f t="shared" si="1"/>
        <v>183712019.29666662</v>
      </c>
      <c r="E47" s="3">
        <f t="shared" si="1"/>
        <v>71244064.083333328</v>
      </c>
      <c r="F47" s="3">
        <f t="shared" si="1"/>
        <v>71244064.083333328</v>
      </c>
      <c r="G47" s="3">
        <f t="shared" si="1"/>
        <v>71244064.083333328</v>
      </c>
      <c r="H47" s="3">
        <f t="shared" si="1"/>
        <v>7564992.0500000007</v>
      </c>
      <c r="I47" s="3">
        <f t="shared" si="1"/>
        <v>7564992.0500000007</v>
      </c>
      <c r="J47" s="3">
        <f t="shared" si="1"/>
        <v>7564992.0500000007</v>
      </c>
      <c r="K47" s="3">
        <f t="shared" si="1"/>
        <v>7002497.1433333326</v>
      </c>
      <c r="L47" s="3">
        <f t="shared" si="1"/>
        <v>7002497.1433333326</v>
      </c>
      <c r="M47" s="3">
        <f t="shared" si="1"/>
        <v>7002497.1433333326</v>
      </c>
      <c r="N47" s="3">
        <f t="shared" si="1"/>
        <v>3009616.02</v>
      </c>
      <c r="O47" s="3">
        <f t="shared" si="1"/>
        <v>3009616.02</v>
      </c>
      <c r="P47" s="3">
        <f t="shared" si="1"/>
        <v>3009616.02</v>
      </c>
      <c r="Q47" s="3">
        <f t="shared" si="1"/>
        <v>2496861.7666666666</v>
      </c>
      <c r="R47" s="3">
        <f t="shared" si="1"/>
        <v>2496861.7666666666</v>
      </c>
      <c r="S47" s="3">
        <f t="shared" si="1"/>
        <v>2496861.7666666666</v>
      </c>
      <c r="T47" s="3">
        <f t="shared" si="1"/>
        <v>23971203.919326555</v>
      </c>
      <c r="U47" s="3">
        <f t="shared" si="1"/>
        <v>23971203.919326555</v>
      </c>
      <c r="V47" s="3">
        <f t="shared" si="1"/>
        <v>23971203.919326555</v>
      </c>
      <c r="W47" s="3">
        <f t="shared" si="1"/>
        <v>0</v>
      </c>
      <c r="X47" s="3">
        <f t="shared" si="1"/>
        <v>0</v>
      </c>
      <c r="Y47" s="3">
        <f t="shared" si="1"/>
        <v>0</v>
      </c>
      <c r="Z47" s="3">
        <f t="shared" si="1"/>
        <v>0</v>
      </c>
      <c r="AA47" s="3">
        <f t="shared" si="1"/>
        <v>0</v>
      </c>
      <c r="AB47" s="3">
        <f t="shared" si="1"/>
        <v>0</v>
      </c>
      <c r="AC47" s="3">
        <f t="shared" ref="D47:AL51" si="3">AC9+AC21+AC33</f>
        <v>0</v>
      </c>
      <c r="AD47" s="3">
        <f t="shared" si="3"/>
        <v>0</v>
      </c>
      <c r="AE47" s="3">
        <f t="shared" si="3"/>
        <v>0</v>
      </c>
      <c r="AF47" s="3">
        <f t="shared" si="3"/>
        <v>0</v>
      </c>
      <c r="AG47" s="3">
        <f t="shared" si="3"/>
        <v>0</v>
      </c>
      <c r="AH47" s="3">
        <f t="shared" si="3"/>
        <v>0</v>
      </c>
      <c r="AI47" s="3">
        <f t="shared" si="3"/>
        <v>0</v>
      </c>
      <c r="AJ47" s="3">
        <f t="shared" si="3"/>
        <v>0</v>
      </c>
      <c r="AK47" s="3">
        <f t="shared" si="3"/>
        <v>0</v>
      </c>
      <c r="AL47" s="3">
        <f t="shared" si="3"/>
        <v>0</v>
      </c>
    </row>
    <row r="48" spans="1:38" x14ac:dyDescent="0.2">
      <c r="B48" s="1" t="s">
        <v>48</v>
      </c>
      <c r="C48" s="3">
        <f t="shared" si="2"/>
        <v>345867704.94797963</v>
      </c>
      <c r="D48" s="3">
        <f t="shared" si="3"/>
        <v>71244064.083333328</v>
      </c>
      <c r="E48" s="3">
        <f t="shared" si="3"/>
        <v>71244064.083333328</v>
      </c>
      <c r="F48" s="3">
        <f t="shared" si="3"/>
        <v>71244064.083333328</v>
      </c>
      <c r="G48" s="3">
        <f t="shared" si="3"/>
        <v>7564992.0500000007</v>
      </c>
      <c r="H48" s="3">
        <f t="shared" si="3"/>
        <v>7564992.0500000007</v>
      </c>
      <c r="I48" s="3">
        <f t="shared" si="3"/>
        <v>7564992.0500000007</v>
      </c>
      <c r="J48" s="3">
        <f t="shared" si="3"/>
        <v>7002497.1433333326</v>
      </c>
      <c r="K48" s="3">
        <f t="shared" si="3"/>
        <v>7002497.1433333326</v>
      </c>
      <c r="L48" s="3">
        <f t="shared" si="3"/>
        <v>7002497.1433333326</v>
      </c>
      <c r="M48" s="3">
        <f t="shared" si="3"/>
        <v>3009616.02</v>
      </c>
      <c r="N48" s="3">
        <f t="shared" si="3"/>
        <v>3009616.02</v>
      </c>
      <c r="O48" s="3">
        <f t="shared" si="3"/>
        <v>3009616.02</v>
      </c>
      <c r="P48" s="3">
        <f t="shared" si="3"/>
        <v>2496861.7666666666</v>
      </c>
      <c r="Q48" s="3">
        <f t="shared" si="3"/>
        <v>2496861.7666666666</v>
      </c>
      <c r="R48" s="3">
        <f t="shared" si="3"/>
        <v>2496861.7666666666</v>
      </c>
      <c r="S48" s="3">
        <f t="shared" si="3"/>
        <v>23971203.919326555</v>
      </c>
      <c r="T48" s="3">
        <f t="shared" si="3"/>
        <v>23971203.919326555</v>
      </c>
      <c r="U48" s="3">
        <f t="shared" si="3"/>
        <v>23971203.919326555</v>
      </c>
      <c r="V48" s="3">
        <f t="shared" si="3"/>
        <v>0</v>
      </c>
      <c r="W48" s="3">
        <f t="shared" si="3"/>
        <v>0</v>
      </c>
      <c r="X48" s="3">
        <f t="shared" si="3"/>
        <v>0</v>
      </c>
      <c r="Y48" s="3">
        <f t="shared" si="3"/>
        <v>0</v>
      </c>
      <c r="Z48" s="3">
        <f t="shared" si="3"/>
        <v>0</v>
      </c>
      <c r="AA48" s="3">
        <f t="shared" si="3"/>
        <v>0</v>
      </c>
      <c r="AB48" s="3">
        <f t="shared" si="3"/>
        <v>0</v>
      </c>
      <c r="AC48" s="3">
        <f t="shared" si="3"/>
        <v>0</v>
      </c>
      <c r="AD48" s="3">
        <f t="shared" si="3"/>
        <v>0</v>
      </c>
      <c r="AE48" s="3">
        <f t="shared" si="3"/>
        <v>0</v>
      </c>
      <c r="AF48" s="3">
        <f t="shared" si="3"/>
        <v>0</v>
      </c>
      <c r="AG48" s="3">
        <f t="shared" si="3"/>
        <v>0</v>
      </c>
      <c r="AH48" s="3">
        <f t="shared" si="3"/>
        <v>0</v>
      </c>
      <c r="AI48" s="3">
        <f t="shared" si="3"/>
        <v>0</v>
      </c>
      <c r="AJ48" s="3">
        <f t="shared" si="3"/>
        <v>0</v>
      </c>
      <c r="AK48" s="3">
        <f t="shared" si="3"/>
        <v>0</v>
      </c>
      <c r="AL48" s="3">
        <f t="shared" si="3"/>
        <v>0</v>
      </c>
    </row>
    <row r="49" spans="2:38" x14ac:dyDescent="0.2">
      <c r="B49" s="1" t="s">
        <v>49</v>
      </c>
      <c r="C49" s="3">
        <f t="shared" si="2"/>
        <v>274623640.86464632</v>
      </c>
      <c r="D49" s="3">
        <f t="shared" si="3"/>
        <v>71244064.083333328</v>
      </c>
      <c r="E49" s="3">
        <f t="shared" si="3"/>
        <v>71244064.083333328</v>
      </c>
      <c r="F49" s="3">
        <f t="shared" si="3"/>
        <v>7564992.0500000007</v>
      </c>
      <c r="G49" s="3">
        <f t="shared" si="3"/>
        <v>7564992.0500000007</v>
      </c>
      <c r="H49" s="3">
        <f t="shared" si="3"/>
        <v>7564992.0500000007</v>
      </c>
      <c r="I49" s="3">
        <f t="shared" si="3"/>
        <v>7002497.1433333326</v>
      </c>
      <c r="J49" s="3">
        <f t="shared" si="3"/>
        <v>7002497.1433333326</v>
      </c>
      <c r="K49" s="3">
        <f t="shared" si="3"/>
        <v>7002497.1433333326</v>
      </c>
      <c r="L49" s="3">
        <f t="shared" si="3"/>
        <v>3009616.02</v>
      </c>
      <c r="M49" s="3">
        <f t="shared" si="3"/>
        <v>3009616.02</v>
      </c>
      <c r="N49" s="3">
        <f t="shared" si="3"/>
        <v>3009616.02</v>
      </c>
      <c r="O49" s="3">
        <f t="shared" si="3"/>
        <v>2496861.7666666666</v>
      </c>
      <c r="P49" s="3">
        <f t="shared" si="3"/>
        <v>2496861.7666666666</v>
      </c>
      <c r="Q49" s="3">
        <f t="shared" si="3"/>
        <v>2496861.7666666666</v>
      </c>
      <c r="R49" s="3">
        <f t="shared" si="3"/>
        <v>23971203.919326555</v>
      </c>
      <c r="S49" s="3">
        <f t="shared" si="3"/>
        <v>23971203.919326555</v>
      </c>
      <c r="T49" s="3">
        <f t="shared" si="3"/>
        <v>23971203.919326555</v>
      </c>
      <c r="U49" s="3">
        <f t="shared" si="3"/>
        <v>0</v>
      </c>
      <c r="V49" s="3">
        <f t="shared" si="3"/>
        <v>0</v>
      </c>
      <c r="W49" s="3">
        <f t="shared" si="3"/>
        <v>0</v>
      </c>
      <c r="X49" s="3">
        <f t="shared" si="3"/>
        <v>0</v>
      </c>
      <c r="Y49" s="3">
        <f t="shared" si="3"/>
        <v>0</v>
      </c>
      <c r="Z49" s="3">
        <f t="shared" si="3"/>
        <v>0</v>
      </c>
      <c r="AA49" s="3">
        <f t="shared" si="3"/>
        <v>0</v>
      </c>
      <c r="AB49" s="3">
        <f t="shared" si="3"/>
        <v>0</v>
      </c>
      <c r="AC49" s="3">
        <f t="shared" si="3"/>
        <v>0</v>
      </c>
      <c r="AD49" s="3">
        <f t="shared" si="3"/>
        <v>0</v>
      </c>
      <c r="AE49" s="3">
        <f t="shared" si="3"/>
        <v>0</v>
      </c>
      <c r="AF49" s="3">
        <f t="shared" si="3"/>
        <v>0</v>
      </c>
      <c r="AG49" s="3">
        <f t="shared" si="3"/>
        <v>0</v>
      </c>
      <c r="AH49" s="3">
        <f t="shared" si="3"/>
        <v>0</v>
      </c>
      <c r="AI49" s="3">
        <f t="shared" si="3"/>
        <v>0</v>
      </c>
      <c r="AJ49" s="3">
        <f t="shared" si="3"/>
        <v>0</v>
      </c>
      <c r="AK49" s="3">
        <f t="shared" si="3"/>
        <v>0</v>
      </c>
      <c r="AL49" s="3">
        <f t="shared" si="3"/>
        <v>0</v>
      </c>
    </row>
    <row r="50" spans="2:38" x14ac:dyDescent="0.2">
      <c r="B50" s="1" t="s">
        <v>50</v>
      </c>
      <c r="C50" s="3">
        <f t="shared" si="2"/>
        <v>203379576.781313</v>
      </c>
      <c r="D50" s="3">
        <f t="shared" si="3"/>
        <v>71244064.083333328</v>
      </c>
      <c r="E50" s="3">
        <f t="shared" si="3"/>
        <v>7564992.0500000007</v>
      </c>
      <c r="F50" s="3">
        <f t="shared" si="3"/>
        <v>7564992.0500000007</v>
      </c>
      <c r="G50" s="3">
        <f t="shared" si="3"/>
        <v>7564992.0500000007</v>
      </c>
      <c r="H50" s="3">
        <f t="shared" si="3"/>
        <v>7002497.1433333326</v>
      </c>
      <c r="I50" s="3">
        <f t="shared" si="3"/>
        <v>7002497.1433333326</v>
      </c>
      <c r="J50" s="3">
        <f t="shared" si="3"/>
        <v>7002497.1433333326</v>
      </c>
      <c r="K50" s="3">
        <f t="shared" si="3"/>
        <v>3009616.02</v>
      </c>
      <c r="L50" s="3">
        <f t="shared" si="3"/>
        <v>3009616.02</v>
      </c>
      <c r="M50" s="3">
        <f t="shared" si="3"/>
        <v>3009616.02</v>
      </c>
      <c r="N50" s="3">
        <f t="shared" si="3"/>
        <v>2496861.7666666666</v>
      </c>
      <c r="O50" s="3">
        <f t="shared" si="3"/>
        <v>2496861.7666666666</v>
      </c>
      <c r="P50" s="3">
        <f t="shared" si="3"/>
        <v>2496861.7666666666</v>
      </c>
      <c r="Q50" s="3">
        <f t="shared" si="3"/>
        <v>23971203.919326555</v>
      </c>
      <c r="R50" s="3">
        <f t="shared" si="3"/>
        <v>23971203.919326555</v>
      </c>
      <c r="S50" s="3">
        <f t="shared" si="3"/>
        <v>23971203.919326555</v>
      </c>
      <c r="T50" s="3">
        <f t="shared" si="3"/>
        <v>0</v>
      </c>
      <c r="U50" s="3">
        <f t="shared" si="3"/>
        <v>0</v>
      </c>
      <c r="V50" s="3">
        <f t="shared" si="3"/>
        <v>0</v>
      </c>
      <c r="W50" s="3">
        <f t="shared" si="3"/>
        <v>0</v>
      </c>
      <c r="X50" s="3">
        <f t="shared" si="3"/>
        <v>0</v>
      </c>
      <c r="Y50" s="3">
        <f t="shared" si="3"/>
        <v>0</v>
      </c>
      <c r="Z50" s="3">
        <f t="shared" si="3"/>
        <v>0</v>
      </c>
      <c r="AA50" s="3">
        <f t="shared" si="3"/>
        <v>0</v>
      </c>
      <c r="AB50" s="3">
        <f t="shared" si="3"/>
        <v>0</v>
      </c>
      <c r="AC50" s="3">
        <f t="shared" si="3"/>
        <v>0</v>
      </c>
      <c r="AD50" s="3">
        <f t="shared" si="3"/>
        <v>0</v>
      </c>
      <c r="AE50" s="3">
        <f t="shared" si="3"/>
        <v>0</v>
      </c>
      <c r="AF50" s="3">
        <f t="shared" si="3"/>
        <v>0</v>
      </c>
      <c r="AG50" s="3">
        <f t="shared" si="3"/>
        <v>0</v>
      </c>
      <c r="AH50" s="3">
        <f t="shared" si="3"/>
        <v>0</v>
      </c>
      <c r="AI50" s="3">
        <f t="shared" si="3"/>
        <v>0</v>
      </c>
      <c r="AJ50" s="3">
        <f t="shared" si="3"/>
        <v>0</v>
      </c>
      <c r="AK50" s="3">
        <f t="shared" si="3"/>
        <v>0</v>
      </c>
      <c r="AL50" s="3">
        <f t="shared" si="3"/>
        <v>0</v>
      </c>
    </row>
    <row r="51" spans="2:38" x14ac:dyDescent="0.2">
      <c r="B51" s="1" t="s">
        <v>51</v>
      </c>
      <c r="C51" s="3">
        <f t="shared" si="2"/>
        <v>132135512.69797967</v>
      </c>
      <c r="D51" s="3">
        <f t="shared" si="3"/>
        <v>7564992.0500000007</v>
      </c>
      <c r="E51" s="3">
        <f t="shared" si="3"/>
        <v>7564992.0500000007</v>
      </c>
      <c r="F51" s="3">
        <f t="shared" si="3"/>
        <v>7564992.0500000007</v>
      </c>
      <c r="G51" s="3">
        <f t="shared" si="3"/>
        <v>7002497.1433333326</v>
      </c>
      <c r="H51" s="3">
        <f t="shared" si="3"/>
        <v>7002497.1433333326</v>
      </c>
      <c r="I51" s="3">
        <f t="shared" si="3"/>
        <v>7002497.1433333326</v>
      </c>
      <c r="J51" s="3">
        <f t="shared" si="3"/>
        <v>3009616.02</v>
      </c>
      <c r="K51" s="3">
        <f t="shared" si="3"/>
        <v>3009616.02</v>
      </c>
      <c r="L51" s="3">
        <f t="shared" si="3"/>
        <v>3009616.02</v>
      </c>
      <c r="M51" s="3">
        <f t="shared" si="3"/>
        <v>2496861.7666666666</v>
      </c>
      <c r="N51" s="3">
        <f t="shared" si="3"/>
        <v>2496861.7666666666</v>
      </c>
      <c r="O51" s="3">
        <f t="shared" si="3"/>
        <v>2496861.7666666666</v>
      </c>
      <c r="P51" s="3">
        <f t="shared" si="3"/>
        <v>23971203.919326555</v>
      </c>
      <c r="Q51" s="3">
        <f t="shared" si="3"/>
        <v>23971203.919326555</v>
      </c>
      <c r="R51" s="3">
        <f t="shared" si="3"/>
        <v>23971203.919326555</v>
      </c>
      <c r="S51" s="3">
        <f t="shared" si="3"/>
        <v>0</v>
      </c>
      <c r="T51" s="3">
        <f t="shared" si="3"/>
        <v>0</v>
      </c>
      <c r="U51" s="3">
        <f t="shared" si="3"/>
        <v>0</v>
      </c>
      <c r="V51" s="3">
        <f t="shared" si="3"/>
        <v>0</v>
      </c>
      <c r="W51" s="3">
        <f t="shared" si="3"/>
        <v>0</v>
      </c>
      <c r="X51" s="3">
        <f t="shared" si="3"/>
        <v>0</v>
      </c>
      <c r="Y51" s="3">
        <f t="shared" si="3"/>
        <v>0</v>
      </c>
      <c r="Z51" s="3">
        <f t="shared" si="3"/>
        <v>0</v>
      </c>
      <c r="AA51" s="3">
        <f t="shared" si="3"/>
        <v>0</v>
      </c>
      <c r="AB51" s="3">
        <f t="shared" si="3"/>
        <v>0</v>
      </c>
      <c r="AC51" s="3">
        <f t="shared" si="3"/>
        <v>0</v>
      </c>
      <c r="AD51" s="3">
        <f t="shared" si="3"/>
        <v>0</v>
      </c>
      <c r="AE51" s="3">
        <f t="shared" si="3"/>
        <v>0</v>
      </c>
      <c r="AF51" s="3">
        <f t="shared" si="3"/>
        <v>0</v>
      </c>
      <c r="AG51" s="3">
        <f t="shared" si="3"/>
        <v>0</v>
      </c>
      <c r="AH51" s="3">
        <f t="shared" si="3"/>
        <v>0</v>
      </c>
      <c r="AI51" s="3">
        <f t="shared" si="3"/>
        <v>0</v>
      </c>
      <c r="AJ51" s="3">
        <f t="shared" si="3"/>
        <v>0</v>
      </c>
      <c r="AK51" s="3">
        <f t="shared" si="3"/>
        <v>0</v>
      </c>
      <c r="AL51" s="3">
        <f t="shared" si="3"/>
        <v>0</v>
      </c>
    </row>
  </sheetData>
  <mergeCells count="3">
    <mergeCell ref="A2:A13"/>
    <mergeCell ref="A14:A25"/>
    <mergeCell ref="A26:A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107"/>
  <sheetViews>
    <sheetView topLeftCell="A40" workbookViewId="0">
      <selection activeCell="A40" sqref="A40:C51"/>
    </sheetView>
  </sheetViews>
  <sheetFormatPr baseColWidth="10" defaultColWidth="8.83203125" defaultRowHeight="15" x14ac:dyDescent="0.2"/>
  <cols>
    <col min="1" max="1" width="15.1640625" bestFit="1" customWidth="1"/>
    <col min="3" max="3" width="13.6640625" bestFit="1" customWidth="1"/>
    <col min="4" max="13" width="14.6640625" bestFit="1" customWidth="1"/>
    <col min="14" max="15" width="13.6640625" bestFit="1" customWidth="1"/>
    <col min="16" max="21" width="11.1640625" bestFit="1" customWidth="1"/>
    <col min="22" max="36" width="10.1640625" bestFit="1" customWidth="1"/>
    <col min="37" max="39" width="9.6640625" bestFit="1" customWidth="1"/>
  </cols>
  <sheetData>
    <row r="1" spans="1:39" x14ac:dyDescent="0.2">
      <c r="A1" s="1" t="s">
        <v>35</v>
      </c>
      <c r="B1" s="1" t="s">
        <v>36</v>
      </c>
      <c r="C1" s="1" t="s">
        <v>52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53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</row>
    <row r="2" spans="1:39" x14ac:dyDescent="0.2">
      <c r="A2" s="2" t="s">
        <v>37</v>
      </c>
      <c r="B2" s="1" t="s">
        <v>40</v>
      </c>
      <c r="C2" s="3">
        <f>SUM(D2:AM2)</f>
        <v>200614510.61522597</v>
      </c>
      <c r="D2" s="3">
        <v>31295352.124475271</v>
      </c>
      <c r="E2" s="3">
        <v>29699267.60570455</v>
      </c>
      <c r="F2" s="3">
        <v>21885860.455975059</v>
      </c>
      <c r="G2" s="3">
        <v>14072453.30624558</v>
      </c>
      <c r="H2" s="3">
        <v>14072453.30624558</v>
      </c>
      <c r="I2" s="3">
        <v>13914392.552188659</v>
      </c>
      <c r="J2" s="3">
        <v>13756331.798131751</v>
      </c>
      <c r="K2" s="3">
        <v>13756331.798131751</v>
      </c>
      <c r="L2" s="3">
        <v>13756331.798131751</v>
      </c>
      <c r="M2" s="3">
        <v>13756331.798131751</v>
      </c>
      <c r="N2" s="3">
        <v>13756331.798131751</v>
      </c>
      <c r="O2" s="3">
        <v>6878476.6464547617</v>
      </c>
      <c r="P2" s="3">
        <v>621.49477777777759</v>
      </c>
      <c r="Q2" s="3">
        <v>621.49477777777759</v>
      </c>
      <c r="R2" s="3">
        <v>621.49477777777759</v>
      </c>
      <c r="S2" s="3">
        <v>621.49477777777759</v>
      </c>
      <c r="T2" s="3">
        <v>621.49477777777759</v>
      </c>
      <c r="U2" s="3">
        <v>621.49477777777759</v>
      </c>
      <c r="V2" s="3">
        <v>621.49477777777759</v>
      </c>
      <c r="W2" s="3">
        <v>621.49477777777759</v>
      </c>
      <c r="X2" s="3">
        <v>621.49477777777759</v>
      </c>
      <c r="Y2" s="3">
        <v>621.49477777777759</v>
      </c>
      <c r="Z2" s="3">
        <v>621.49477777777759</v>
      </c>
      <c r="AA2" s="3">
        <v>621.09894444444433</v>
      </c>
      <c r="AB2" s="3">
        <v>620.70311111111096</v>
      </c>
      <c r="AC2" s="3">
        <v>620.70311111111096</v>
      </c>
      <c r="AD2" s="3">
        <v>620.70311111111096</v>
      </c>
      <c r="AE2" s="3">
        <v>620.70311111111096</v>
      </c>
      <c r="AF2" s="3">
        <v>620.70311111111096</v>
      </c>
      <c r="AG2" s="3">
        <v>620.70311111111096</v>
      </c>
      <c r="AH2" s="3">
        <v>620.70311111111096</v>
      </c>
      <c r="AI2" s="3">
        <v>620.70311111111096</v>
      </c>
      <c r="AJ2" s="3">
        <v>620.70311111111096</v>
      </c>
      <c r="AK2" s="3">
        <v>620.70311111111096</v>
      </c>
      <c r="AL2" s="3">
        <v>620.70311111111096</v>
      </c>
      <c r="AM2" s="3">
        <v>310.35155555555548</v>
      </c>
    </row>
    <row r="3" spans="1:39" x14ac:dyDescent="0.2">
      <c r="A3" s="2"/>
      <c r="B3" s="1" t="s">
        <v>41</v>
      </c>
      <c r="C3" s="3">
        <f t="shared" ref="C3:C37" si="0">SUM(D3:AM3)</f>
        <v>339202051.05955172</v>
      </c>
      <c r="D3" s="3">
        <v>56625265.700176522</v>
      </c>
      <c r="E3" s="3">
        <v>47242994.514552541</v>
      </c>
      <c r="F3" s="3">
        <v>32673664.52740876</v>
      </c>
      <c r="G3" s="3">
        <v>25917741.689994462</v>
      </c>
      <c r="H3" s="3">
        <v>25759680.93593755</v>
      </c>
      <c r="I3" s="3">
        <v>25447473.938712649</v>
      </c>
      <c r="J3" s="3">
        <v>25293327.695544671</v>
      </c>
      <c r="K3" s="3">
        <v>25293327.695544671</v>
      </c>
      <c r="L3" s="3">
        <v>25293327.695544671</v>
      </c>
      <c r="M3" s="3">
        <v>25293327.695544671</v>
      </c>
      <c r="N3" s="3">
        <v>18415472.543867681</v>
      </c>
      <c r="O3" s="3">
        <v>5772527.6679468872</v>
      </c>
      <c r="P3" s="3">
        <v>7437.9437030734589</v>
      </c>
      <c r="Q3" s="3">
        <v>7437.9437030734589</v>
      </c>
      <c r="R3" s="3">
        <v>7437.9437030734589</v>
      </c>
      <c r="S3" s="3">
        <v>7437.9437030734589</v>
      </c>
      <c r="T3" s="3">
        <v>7437.9437030734589</v>
      </c>
      <c r="U3" s="3">
        <v>7437.9437030734589</v>
      </c>
      <c r="V3" s="3">
        <v>7437.9437030734589</v>
      </c>
      <c r="W3" s="3">
        <v>7437.9437030734589</v>
      </c>
      <c r="X3" s="3">
        <v>7437.9437030734589</v>
      </c>
      <c r="Y3" s="3">
        <v>7437.9437030734589</v>
      </c>
      <c r="Z3" s="3">
        <v>7437.547869740125</v>
      </c>
      <c r="AA3" s="3">
        <v>7427.07189189784</v>
      </c>
      <c r="AB3" s="3">
        <v>7416.9917473888881</v>
      </c>
      <c r="AC3" s="3">
        <v>7416.9917473888881</v>
      </c>
      <c r="AD3" s="3">
        <v>7416.9917473888881</v>
      </c>
      <c r="AE3" s="3">
        <v>7416.9917473888881</v>
      </c>
      <c r="AF3" s="3">
        <v>7416.9917473888881</v>
      </c>
      <c r="AG3" s="3">
        <v>7416.9917473888881</v>
      </c>
      <c r="AH3" s="3">
        <v>7416.9917473888881</v>
      </c>
      <c r="AI3" s="3">
        <v>7416.9917473888881</v>
      </c>
      <c r="AJ3" s="3">
        <v>7416.9917473888881</v>
      </c>
      <c r="AK3" s="3">
        <v>7416.9917473888881</v>
      </c>
      <c r="AL3" s="3">
        <v>7106.6401918333331</v>
      </c>
      <c r="AM3" s="3">
        <v>3398.144318138889</v>
      </c>
    </row>
    <row r="4" spans="1:39" x14ac:dyDescent="0.2">
      <c r="A4" s="2"/>
      <c r="B4" s="1" t="s">
        <v>42</v>
      </c>
      <c r="C4" s="3">
        <f t="shared" si="0"/>
        <v>506995035.22367519</v>
      </c>
      <c r="D4" s="3">
        <v>78945672.599229753</v>
      </c>
      <c r="E4" s="3">
        <v>62449277.412577733</v>
      </c>
      <c r="F4" s="3">
        <v>49239221.76101841</v>
      </c>
      <c r="G4" s="3">
        <v>42627028.192816481</v>
      </c>
      <c r="H4" s="3">
        <v>42314821.195591576</v>
      </c>
      <c r="I4" s="3">
        <v>41847770.491864577</v>
      </c>
      <c r="J4" s="3">
        <v>41534866.031305552</v>
      </c>
      <c r="K4" s="3">
        <v>41534866.031305552</v>
      </c>
      <c r="L4" s="3">
        <v>41534866.031305552</v>
      </c>
      <c r="M4" s="3">
        <v>34657010.879628569</v>
      </c>
      <c r="N4" s="3">
        <v>22014066.00370777</v>
      </c>
      <c r="O4" s="3">
        <v>8128225.4588057362</v>
      </c>
      <c r="P4" s="3">
        <v>7474.6381475179032</v>
      </c>
      <c r="Q4" s="3">
        <v>7474.6381475179032</v>
      </c>
      <c r="R4" s="3">
        <v>7474.6381475179032</v>
      </c>
      <c r="S4" s="3">
        <v>7474.6381475179032</v>
      </c>
      <c r="T4" s="3">
        <v>7474.6381475179032</v>
      </c>
      <c r="U4" s="3">
        <v>7474.6381475179032</v>
      </c>
      <c r="V4" s="3">
        <v>7474.6381475179032</v>
      </c>
      <c r="W4" s="3">
        <v>7474.6381475179032</v>
      </c>
      <c r="X4" s="3">
        <v>7474.6381475179032</v>
      </c>
      <c r="Y4" s="3">
        <v>7474.2423141845693</v>
      </c>
      <c r="Z4" s="3">
        <v>7463.7663363422844</v>
      </c>
      <c r="AA4" s="3">
        <v>7453.6861918333316</v>
      </c>
      <c r="AB4" s="3">
        <v>7453.6861918333316</v>
      </c>
      <c r="AC4" s="3">
        <v>7453.6861918333316</v>
      </c>
      <c r="AD4" s="3">
        <v>7453.6861918333316</v>
      </c>
      <c r="AE4" s="3">
        <v>7453.6861918333316</v>
      </c>
      <c r="AF4" s="3">
        <v>7453.6861918333316</v>
      </c>
      <c r="AG4" s="3">
        <v>7453.6861918333316</v>
      </c>
      <c r="AH4" s="3">
        <v>7453.6861918333316</v>
      </c>
      <c r="AI4" s="3">
        <v>7453.6861918333316</v>
      </c>
      <c r="AJ4" s="3">
        <v>7453.6861918333316</v>
      </c>
      <c r="AK4" s="3">
        <v>7143.3346362777766</v>
      </c>
      <c r="AL4" s="3">
        <v>3434.8387625833329</v>
      </c>
      <c r="AM4" s="3">
        <v>18.347222222222221</v>
      </c>
    </row>
    <row r="5" spans="1:39" x14ac:dyDescent="0.2">
      <c r="A5" s="2"/>
      <c r="B5" s="1" t="s">
        <v>43</v>
      </c>
      <c r="C5" s="3">
        <f t="shared" si="0"/>
        <v>636157906.71501219</v>
      </c>
      <c r="D5" s="3">
        <v>94991433.002524033</v>
      </c>
      <c r="E5" s="3">
        <v>79888266.968627274</v>
      </c>
      <c r="F5" s="3">
        <v>65459490.750984423</v>
      </c>
      <c r="G5" s="3">
        <v>57330701.104318596</v>
      </c>
      <c r="H5" s="3">
        <v>56863650.400591597</v>
      </c>
      <c r="I5" s="3">
        <v>56094355.288143553</v>
      </c>
      <c r="J5" s="3">
        <v>55637964.636254527</v>
      </c>
      <c r="K5" s="3">
        <v>55637964.636254527</v>
      </c>
      <c r="L5" s="3">
        <v>48760109.484577559</v>
      </c>
      <c r="M5" s="3">
        <v>36117164.608656757</v>
      </c>
      <c r="N5" s="3">
        <v>22231324.06375473</v>
      </c>
      <c r="O5" s="3">
        <v>7055775.8017331241</v>
      </c>
      <c r="P5" s="3">
        <v>978.36036974012586</v>
      </c>
      <c r="Q5" s="3">
        <v>978.36036974012586</v>
      </c>
      <c r="R5" s="3">
        <v>978.36036974012586</v>
      </c>
      <c r="S5" s="3">
        <v>978.36036974012586</v>
      </c>
      <c r="T5" s="3">
        <v>978.36036974012586</v>
      </c>
      <c r="U5" s="3">
        <v>978.36036974012586</v>
      </c>
      <c r="V5" s="3">
        <v>978.36036974012586</v>
      </c>
      <c r="W5" s="3">
        <v>978.36036974012586</v>
      </c>
      <c r="X5" s="3">
        <v>977.96453640679192</v>
      </c>
      <c r="Y5" s="3">
        <v>967.488558564507</v>
      </c>
      <c r="Z5" s="3">
        <v>957.40841405555511</v>
      </c>
      <c r="AA5" s="3">
        <v>4394.9084140555551</v>
      </c>
      <c r="AB5" s="3">
        <v>7832.4084140555551</v>
      </c>
      <c r="AC5" s="3">
        <v>7832.4084140555551</v>
      </c>
      <c r="AD5" s="3">
        <v>7832.4084140555551</v>
      </c>
      <c r="AE5" s="3">
        <v>7832.4084140555551</v>
      </c>
      <c r="AF5" s="3">
        <v>7832.4084140555551</v>
      </c>
      <c r="AG5" s="3">
        <v>7832.4084140555551</v>
      </c>
      <c r="AH5" s="3">
        <v>7832.4084140555551</v>
      </c>
      <c r="AI5" s="3">
        <v>7832.4084140555551</v>
      </c>
      <c r="AJ5" s="3">
        <v>7522.0568585000001</v>
      </c>
      <c r="AK5" s="3">
        <v>3813.560984805556</v>
      </c>
      <c r="AL5" s="3">
        <v>397.06944444444451</v>
      </c>
      <c r="AM5" s="3">
        <v>189.36111111111109</v>
      </c>
    </row>
    <row r="6" spans="1:39" x14ac:dyDescent="0.2">
      <c r="A6" s="2"/>
      <c r="B6" s="1" t="s">
        <v>44</v>
      </c>
      <c r="C6" s="3">
        <f t="shared" si="0"/>
        <v>770276360.20558059</v>
      </c>
      <c r="D6" s="3">
        <v>112286728.7994068</v>
      </c>
      <c r="E6" s="3">
        <v>96370617.434050649</v>
      </c>
      <c r="F6" s="3">
        <v>81484424.375917554</v>
      </c>
      <c r="G6" s="3">
        <v>74259970.260723308</v>
      </c>
      <c r="H6" s="3">
        <v>73490675.148275256</v>
      </c>
      <c r="I6" s="3">
        <v>72509023.900541306</v>
      </c>
      <c r="J6" s="3">
        <v>71983763.304696366</v>
      </c>
      <c r="K6" s="3">
        <v>65105908.153019384</v>
      </c>
      <c r="L6" s="3">
        <v>52462963.277098581</v>
      </c>
      <c r="M6" s="3">
        <v>38577122.732196547</v>
      </c>
      <c r="N6" s="3">
        <v>23401574.47017495</v>
      </c>
      <c r="O6" s="3">
        <v>8175564.8413962079</v>
      </c>
      <c r="P6" s="3">
        <v>4352.6539808512352</v>
      </c>
      <c r="Q6" s="3">
        <v>4352.6539808512352</v>
      </c>
      <c r="R6" s="3">
        <v>4352.6539808512352</v>
      </c>
      <c r="S6" s="3">
        <v>4352.6539808512352</v>
      </c>
      <c r="T6" s="3">
        <v>4352.6539808512352</v>
      </c>
      <c r="U6" s="3">
        <v>4352.6539808512352</v>
      </c>
      <c r="V6" s="3">
        <v>4352.6539808512352</v>
      </c>
      <c r="W6" s="3">
        <v>4352.2581475179031</v>
      </c>
      <c r="X6" s="3">
        <v>4341.7821696756182</v>
      </c>
      <c r="Y6" s="3">
        <v>4331.7020251666672</v>
      </c>
      <c r="Z6" s="3">
        <v>7769.2020251666672</v>
      </c>
      <c r="AA6" s="3">
        <v>11206.702025166671</v>
      </c>
      <c r="AB6" s="3">
        <v>11206.702025166671</v>
      </c>
      <c r="AC6" s="3">
        <v>11206.702025166671</v>
      </c>
      <c r="AD6" s="3">
        <v>11206.702025166671</v>
      </c>
      <c r="AE6" s="3">
        <v>11206.702025166671</v>
      </c>
      <c r="AF6" s="3">
        <v>11206.702025166671</v>
      </c>
      <c r="AG6" s="3">
        <v>11206.702025166671</v>
      </c>
      <c r="AH6" s="3">
        <v>11206.702025166671</v>
      </c>
      <c r="AI6" s="3">
        <v>10896.35046961111</v>
      </c>
      <c r="AJ6" s="3">
        <v>7187.8545959166659</v>
      </c>
      <c r="AK6" s="3">
        <v>3771.3630555555551</v>
      </c>
      <c r="AL6" s="3">
        <v>3563.6547222222221</v>
      </c>
      <c r="AM6" s="3">
        <v>1687.1468055555549</v>
      </c>
    </row>
    <row r="7" spans="1:39" x14ac:dyDescent="0.2">
      <c r="A7" s="2"/>
      <c r="B7" s="1" t="s">
        <v>45</v>
      </c>
      <c r="C7" s="3">
        <f t="shared" si="0"/>
        <v>831087125.55293584</v>
      </c>
      <c r="D7" s="3">
        <v>123745144.10034861</v>
      </c>
      <c r="E7" s="3">
        <v>107033710.1815047</v>
      </c>
      <c r="F7" s="3">
        <v>93353117.336446628</v>
      </c>
      <c r="G7" s="3">
        <v>86127683.494134724</v>
      </c>
      <c r="H7" s="3">
        <v>85146032.246400759</v>
      </c>
      <c r="I7" s="3">
        <v>84099349.293464452</v>
      </c>
      <c r="J7" s="3">
        <v>76700071.784696102</v>
      </c>
      <c r="K7" s="3">
        <v>64057126.9087753</v>
      </c>
      <c r="L7" s="3">
        <v>50171286.363873273</v>
      </c>
      <c r="M7" s="3">
        <v>34995738.101851657</v>
      </c>
      <c r="N7" s="3">
        <v>19769728.47307292</v>
      </c>
      <c r="O7" s="3">
        <v>5799830.9686618019</v>
      </c>
      <c r="P7" s="3">
        <v>1145.6516660364221</v>
      </c>
      <c r="Q7" s="3">
        <v>1145.6516660364221</v>
      </c>
      <c r="R7" s="3">
        <v>1145.6516660364221</v>
      </c>
      <c r="S7" s="3">
        <v>1145.6516660364221</v>
      </c>
      <c r="T7" s="3">
        <v>1145.6516660364221</v>
      </c>
      <c r="U7" s="3">
        <v>1145.6516660364221</v>
      </c>
      <c r="V7" s="3">
        <v>1145.2558327030879</v>
      </c>
      <c r="W7" s="3">
        <v>1134.7798548608041</v>
      </c>
      <c r="X7" s="3">
        <v>1124.6997103518529</v>
      </c>
      <c r="Y7" s="3">
        <v>4562.1997103518534</v>
      </c>
      <c r="Z7" s="3">
        <v>7999.6997103518524</v>
      </c>
      <c r="AA7" s="3">
        <v>7999.6997103518524</v>
      </c>
      <c r="AB7" s="3">
        <v>7999.6997103518524</v>
      </c>
      <c r="AC7" s="3">
        <v>7999.6997103518524</v>
      </c>
      <c r="AD7" s="3">
        <v>7999.6997103518524</v>
      </c>
      <c r="AE7" s="3">
        <v>7999.6997103518524</v>
      </c>
      <c r="AF7" s="3">
        <v>7999.6997103518524</v>
      </c>
      <c r="AG7" s="3">
        <v>7999.6997103518524</v>
      </c>
      <c r="AH7" s="3">
        <v>7689.3481547962974</v>
      </c>
      <c r="AI7" s="3">
        <v>3980.852281101852</v>
      </c>
      <c r="AJ7" s="3">
        <v>564.36074074074077</v>
      </c>
      <c r="AK7" s="3">
        <v>356.65240740740751</v>
      </c>
      <c r="AL7" s="3">
        <v>-1519.855509259259</v>
      </c>
      <c r="AM7" s="3">
        <v>-1603.5011574074069</v>
      </c>
    </row>
    <row r="8" spans="1:39" x14ac:dyDescent="0.2">
      <c r="A8" s="2"/>
      <c r="B8" s="1" t="s">
        <v>46</v>
      </c>
      <c r="C8" s="3">
        <f t="shared" si="0"/>
        <v>891433184.86694574</v>
      </c>
      <c r="D8" s="3">
        <v>136755064.19085759</v>
      </c>
      <c r="E8" s="3">
        <v>121641446.9976664</v>
      </c>
      <c r="F8" s="3">
        <v>106596162.4735153</v>
      </c>
      <c r="G8" s="3">
        <v>97794660.543942198</v>
      </c>
      <c r="H8" s="3">
        <v>96747977.591005892</v>
      </c>
      <c r="I8" s="3">
        <v>89190341.768512785</v>
      </c>
      <c r="J8" s="3">
        <v>76389038.578867257</v>
      </c>
      <c r="K8" s="3">
        <v>62503198.03396523</v>
      </c>
      <c r="L8" s="3">
        <v>47327649.771943621</v>
      </c>
      <c r="M8" s="3">
        <v>32101640.143164881</v>
      </c>
      <c r="N8" s="3">
        <v>18131742.638753761</v>
      </c>
      <c r="O8" s="3">
        <v>6167101.4867120143</v>
      </c>
      <c r="P8" s="3">
        <v>1145.6516660364221</v>
      </c>
      <c r="Q8" s="3">
        <v>1145.6516660364221</v>
      </c>
      <c r="R8" s="3">
        <v>1145.6516660364221</v>
      </c>
      <c r="S8" s="3">
        <v>1145.6516660364221</v>
      </c>
      <c r="T8" s="3">
        <v>1145.6516660364221</v>
      </c>
      <c r="U8" s="3">
        <v>1145.2558327030879</v>
      </c>
      <c r="V8" s="3">
        <v>1134.7798548608041</v>
      </c>
      <c r="W8" s="3">
        <v>1124.6997103518529</v>
      </c>
      <c r="X8" s="3">
        <v>4562.1997103518534</v>
      </c>
      <c r="Y8" s="3">
        <v>7999.6997103518524</v>
      </c>
      <c r="Z8" s="3">
        <v>7999.6997103518524</v>
      </c>
      <c r="AA8" s="3">
        <v>7999.6997103518524</v>
      </c>
      <c r="AB8" s="3">
        <v>7999.6997103518524</v>
      </c>
      <c r="AC8" s="3">
        <v>7999.6997103518524</v>
      </c>
      <c r="AD8" s="3">
        <v>7999.6997103518524</v>
      </c>
      <c r="AE8" s="3">
        <v>7999.6997103518524</v>
      </c>
      <c r="AF8" s="3">
        <v>7999.6997103518524</v>
      </c>
      <c r="AG8" s="3">
        <v>7689.3481547962974</v>
      </c>
      <c r="AH8" s="3">
        <v>3980.852281101852</v>
      </c>
      <c r="AI8" s="3">
        <v>564.36074074074077</v>
      </c>
      <c r="AJ8" s="3">
        <v>356.65240740740751</v>
      </c>
      <c r="AK8" s="3">
        <v>-1519.855509259259</v>
      </c>
      <c r="AL8" s="3">
        <v>-1603.5011574074069</v>
      </c>
      <c r="AM8" s="3">
        <v>0</v>
      </c>
    </row>
    <row r="9" spans="1:39" x14ac:dyDescent="0.2">
      <c r="A9" s="2"/>
      <c r="B9" s="1" t="s">
        <v>47</v>
      </c>
      <c r="C9" s="3">
        <f t="shared" si="0"/>
        <v>919045667.48646343</v>
      </c>
      <c r="D9" s="3">
        <v>147956927.0225485</v>
      </c>
      <c r="E9" s="3">
        <v>131505777.0769002</v>
      </c>
      <c r="F9" s="3">
        <v>115945615.3247858</v>
      </c>
      <c r="G9" s="3">
        <v>108140272.5493082</v>
      </c>
      <c r="H9" s="3">
        <v>100582636.726815</v>
      </c>
      <c r="I9" s="3">
        <v>87627122.308477446</v>
      </c>
      <c r="J9" s="3">
        <v>73587070.534883365</v>
      </c>
      <c r="K9" s="3">
        <v>58411522.272861756</v>
      </c>
      <c r="L9" s="3">
        <v>43185512.644083008</v>
      </c>
      <c r="M9" s="3">
        <v>29215615.139671888</v>
      </c>
      <c r="N9" s="3">
        <v>17250973.987630151</v>
      </c>
      <c r="O9" s="3">
        <v>5543395.4437917694</v>
      </c>
      <c r="P9" s="3">
        <v>1772.7349993697551</v>
      </c>
      <c r="Q9" s="3">
        <v>1772.7349993697551</v>
      </c>
      <c r="R9" s="3">
        <v>1772.7349993697551</v>
      </c>
      <c r="S9" s="3">
        <v>1772.7349993697551</v>
      </c>
      <c r="T9" s="3">
        <v>1772.3391660364209</v>
      </c>
      <c r="U9" s="3">
        <v>1761.8631881941369</v>
      </c>
      <c r="V9" s="3">
        <v>1751.7830436851859</v>
      </c>
      <c r="W9" s="3">
        <v>5189.2830436851864</v>
      </c>
      <c r="X9" s="3">
        <v>8626.7830436851855</v>
      </c>
      <c r="Y9" s="3">
        <v>8626.7830436851855</v>
      </c>
      <c r="Z9" s="3">
        <v>8626.7830436851855</v>
      </c>
      <c r="AA9" s="3">
        <v>8313.2413770185194</v>
      </c>
      <c r="AB9" s="3">
        <v>7999.6997103518524</v>
      </c>
      <c r="AC9" s="3">
        <v>7999.6997103518524</v>
      </c>
      <c r="AD9" s="3">
        <v>7999.6997103518524</v>
      </c>
      <c r="AE9" s="3">
        <v>7999.6997103518524</v>
      </c>
      <c r="AF9" s="3">
        <v>7689.3481547962974</v>
      </c>
      <c r="AG9" s="3">
        <v>3980.852281101852</v>
      </c>
      <c r="AH9" s="3">
        <v>564.36074074074077</v>
      </c>
      <c r="AI9" s="3">
        <v>356.65240740740751</v>
      </c>
      <c r="AJ9" s="3">
        <v>-1519.855509259259</v>
      </c>
      <c r="AK9" s="3">
        <v>-1603.5011574074069</v>
      </c>
      <c r="AL9" s="3">
        <v>0</v>
      </c>
      <c r="AM9" s="3">
        <v>0</v>
      </c>
    </row>
    <row r="10" spans="1:39" x14ac:dyDescent="0.2">
      <c r="A10" s="2"/>
      <c r="B10" s="1" t="s">
        <v>48</v>
      </c>
      <c r="C10" s="3">
        <f t="shared" si="0"/>
        <v>902907661.39576149</v>
      </c>
      <c r="D10" s="3">
        <v>154962799.35667261</v>
      </c>
      <c r="E10" s="3">
        <v>137679242.71623051</v>
      </c>
      <c r="F10" s="3">
        <v>123416200.79857039</v>
      </c>
      <c r="G10" s="3">
        <v>109400865.8338948</v>
      </c>
      <c r="H10" s="3">
        <v>96445351.415557221</v>
      </c>
      <c r="I10" s="3">
        <v>82092027.053173378</v>
      </c>
      <c r="J10" s="3">
        <v>66603206.202362023</v>
      </c>
      <c r="K10" s="3">
        <v>51377196.573583283</v>
      </c>
      <c r="L10" s="3">
        <v>37407299.069172159</v>
      </c>
      <c r="M10" s="3">
        <v>25442657.917130422</v>
      </c>
      <c r="N10" s="3">
        <v>13735079.37329204</v>
      </c>
      <c r="O10" s="3">
        <v>4100878.5886383941</v>
      </c>
      <c r="P10" s="3">
        <v>8300.5127771475327</v>
      </c>
      <c r="Q10" s="3">
        <v>8300.5127771475327</v>
      </c>
      <c r="R10" s="3">
        <v>8300.5127771475327</v>
      </c>
      <c r="S10" s="3">
        <v>8300.1169438141987</v>
      </c>
      <c r="T10" s="3">
        <v>8289.6409659719138</v>
      </c>
      <c r="U10" s="3">
        <v>8279.5608214629647</v>
      </c>
      <c r="V10" s="3">
        <v>11717.060821462959</v>
      </c>
      <c r="W10" s="3">
        <v>15154.560821462959</v>
      </c>
      <c r="X10" s="3">
        <v>15154.560821462959</v>
      </c>
      <c r="Y10" s="3">
        <v>15154.560821462959</v>
      </c>
      <c r="Z10" s="3">
        <v>14841.0191547963</v>
      </c>
      <c r="AA10" s="3">
        <v>14527.477488129631</v>
      </c>
      <c r="AB10" s="3">
        <v>14527.477488129631</v>
      </c>
      <c r="AC10" s="3">
        <v>14527.477488129631</v>
      </c>
      <c r="AD10" s="3">
        <v>14527.477488129631</v>
      </c>
      <c r="AE10" s="3">
        <v>14217.12593257407</v>
      </c>
      <c r="AF10" s="3">
        <v>10508.630058879629</v>
      </c>
      <c r="AG10" s="3">
        <v>7092.1385185185181</v>
      </c>
      <c r="AH10" s="3">
        <v>6884.4301851851851</v>
      </c>
      <c r="AI10" s="3">
        <v>5007.9222685185186</v>
      </c>
      <c r="AJ10" s="3">
        <v>4924.2766203703704</v>
      </c>
      <c r="AK10" s="3">
        <v>6527.7777777777774</v>
      </c>
      <c r="AL10" s="3">
        <v>6527.7777777777774</v>
      </c>
      <c r="AM10" s="3">
        <v>3263.8888888888891</v>
      </c>
    </row>
    <row r="11" spans="1:39" x14ac:dyDescent="0.2">
      <c r="A11" s="2"/>
      <c r="B11" s="1" t="s">
        <v>49</v>
      </c>
      <c r="C11" s="3">
        <f t="shared" si="0"/>
        <v>880936612.01063299</v>
      </c>
      <c r="D11" s="3">
        <v>163198966.31889039</v>
      </c>
      <c r="E11" s="3">
        <v>147584343.54925659</v>
      </c>
      <c r="F11" s="3">
        <v>125746336.2525389</v>
      </c>
      <c r="G11" s="3">
        <v>104968149.5021593</v>
      </c>
      <c r="H11" s="3">
        <v>90614825.13977541</v>
      </c>
      <c r="I11" s="3">
        <v>74668890.077583775</v>
      </c>
      <c r="J11" s="3">
        <v>58985766.237424761</v>
      </c>
      <c r="K11" s="3">
        <v>45015868.733013637</v>
      </c>
      <c r="L11" s="3">
        <v>33051227.5809719</v>
      </c>
      <c r="M11" s="3">
        <v>21343649.03713353</v>
      </c>
      <c r="N11" s="3">
        <v>11709448.252479879</v>
      </c>
      <c r="O11" s="3">
        <v>3812585.3446978899</v>
      </c>
      <c r="P11" s="3">
        <v>8300.5127771475327</v>
      </c>
      <c r="Q11" s="3">
        <v>8300.5127771475327</v>
      </c>
      <c r="R11" s="3">
        <v>8300.1169438141987</v>
      </c>
      <c r="S11" s="3">
        <v>8289.6409659719138</v>
      </c>
      <c r="T11" s="3">
        <v>8279.5608214629647</v>
      </c>
      <c r="U11" s="3">
        <v>11717.060821462959</v>
      </c>
      <c r="V11" s="3">
        <v>15154.560821462959</v>
      </c>
      <c r="W11" s="3">
        <v>15154.560821462959</v>
      </c>
      <c r="X11" s="3">
        <v>15154.560821462959</v>
      </c>
      <c r="Y11" s="3">
        <v>14841.0191547963</v>
      </c>
      <c r="Z11" s="3">
        <v>14527.477488129631</v>
      </c>
      <c r="AA11" s="3">
        <v>14527.477488129631</v>
      </c>
      <c r="AB11" s="3">
        <v>14527.477488129631</v>
      </c>
      <c r="AC11" s="3">
        <v>14527.477488129631</v>
      </c>
      <c r="AD11" s="3">
        <v>14217.12593257407</v>
      </c>
      <c r="AE11" s="3">
        <v>10508.630058879629</v>
      </c>
      <c r="AF11" s="3">
        <v>7092.1385185185181</v>
      </c>
      <c r="AG11" s="3">
        <v>6884.4301851851851</v>
      </c>
      <c r="AH11" s="3">
        <v>5007.9222685185186</v>
      </c>
      <c r="AI11" s="3">
        <v>4924.2766203703704</v>
      </c>
      <c r="AJ11" s="3">
        <v>6527.7777777777774</v>
      </c>
      <c r="AK11" s="3">
        <v>6527.7777777777774</v>
      </c>
      <c r="AL11" s="3">
        <v>3263.8888888888891</v>
      </c>
      <c r="AM11" s="3">
        <v>0</v>
      </c>
    </row>
    <row r="12" spans="1:39" x14ac:dyDescent="0.2">
      <c r="A12" s="2"/>
      <c r="B12" s="1" t="s">
        <v>50</v>
      </c>
      <c r="C12" s="3">
        <f t="shared" si="0"/>
        <v>845281906.5471276</v>
      </c>
      <c r="D12" s="3">
        <v>171013710.40146291</v>
      </c>
      <c r="E12" s="3">
        <v>147851247.61499581</v>
      </c>
      <c r="F12" s="3">
        <v>120313309.4148595</v>
      </c>
      <c r="G12" s="3">
        <v>99200233.602718979</v>
      </c>
      <c r="H12" s="3">
        <v>83254298.540527359</v>
      </c>
      <c r="I12" s="3">
        <v>67045189.591170236</v>
      </c>
      <c r="J12" s="3">
        <v>52549306.977561027</v>
      </c>
      <c r="K12" s="3">
        <v>40584665.825519294</v>
      </c>
      <c r="L12" s="3">
        <v>28877087.281680901</v>
      </c>
      <c r="M12" s="3">
        <v>19242886.497027259</v>
      </c>
      <c r="N12" s="3">
        <v>11346023.589245269</v>
      </c>
      <c r="O12" s="3">
        <v>3775033.6372045451</v>
      </c>
      <c r="P12" s="3">
        <v>8328.5170845600333</v>
      </c>
      <c r="Q12" s="3">
        <v>8328.1212512266975</v>
      </c>
      <c r="R12" s="3">
        <v>8317.6452733844162</v>
      </c>
      <c r="S12" s="3">
        <v>8307.5651288754634</v>
      </c>
      <c r="T12" s="3">
        <v>11745.06512887546</v>
      </c>
      <c r="U12" s="3">
        <v>15182.56512887546</v>
      </c>
      <c r="V12" s="3">
        <v>15182.56512887546</v>
      </c>
      <c r="W12" s="3">
        <v>15182.56512887546</v>
      </c>
      <c r="X12" s="3">
        <v>14869.023462208799</v>
      </c>
      <c r="Y12" s="3">
        <v>14555.481795542129</v>
      </c>
      <c r="Z12" s="3">
        <v>14555.481795542129</v>
      </c>
      <c r="AA12" s="3">
        <v>14555.481795542129</v>
      </c>
      <c r="AB12" s="3">
        <v>14555.481795542129</v>
      </c>
      <c r="AC12" s="3">
        <v>14245.130239986571</v>
      </c>
      <c r="AD12" s="3">
        <v>10536.63436629213</v>
      </c>
      <c r="AE12" s="3">
        <v>7120.1428259310178</v>
      </c>
      <c r="AF12" s="3">
        <v>6912.4344925976848</v>
      </c>
      <c r="AG12" s="3">
        <v>5035.9265759310183</v>
      </c>
      <c r="AH12" s="3">
        <v>4952.2809277828701</v>
      </c>
      <c r="AI12" s="3">
        <v>6555.782085190277</v>
      </c>
      <c r="AJ12" s="3">
        <v>6555.782085190277</v>
      </c>
      <c r="AK12" s="3">
        <v>3291.8931963013888</v>
      </c>
      <c r="AL12" s="3">
        <v>28.004307412500001</v>
      </c>
      <c r="AM12" s="3">
        <v>14.002153706250001</v>
      </c>
    </row>
    <row r="13" spans="1:39" x14ac:dyDescent="0.2">
      <c r="A13" s="2"/>
      <c r="B13" s="1" t="s">
        <v>51</v>
      </c>
      <c r="C13" s="3">
        <f t="shared" si="0"/>
        <v>806205621.24833858</v>
      </c>
      <c r="D13" s="3">
        <v>171459215.53391361</v>
      </c>
      <c r="E13" s="3">
        <v>142299602.55090311</v>
      </c>
      <c r="F13" s="3">
        <v>114727281.63806389</v>
      </c>
      <c r="G13" s="3">
        <v>92322101.475173607</v>
      </c>
      <c r="H13" s="3">
        <v>76112992.525816485</v>
      </c>
      <c r="I13" s="3">
        <v>61095425.834530137</v>
      </c>
      <c r="J13" s="3">
        <v>48609100.604811318</v>
      </c>
      <c r="K13" s="3">
        <v>36901522.060972936</v>
      </c>
      <c r="L13" s="3">
        <v>27267321.276319299</v>
      </c>
      <c r="M13" s="3">
        <v>19370458.368537311</v>
      </c>
      <c r="N13" s="3">
        <v>11799468.41649658</v>
      </c>
      <c r="O13" s="3">
        <v>4020545.9067305769</v>
      </c>
      <c r="P13" s="3">
        <v>8328.1212512266975</v>
      </c>
      <c r="Q13" s="3">
        <v>8317.6452733844162</v>
      </c>
      <c r="R13" s="3">
        <v>8307.5651288754634</v>
      </c>
      <c r="S13" s="3">
        <v>11745.06512887546</v>
      </c>
      <c r="T13" s="3">
        <v>15182.56512887546</v>
      </c>
      <c r="U13" s="3">
        <v>15182.56512887546</v>
      </c>
      <c r="V13" s="3">
        <v>15182.56512887546</v>
      </c>
      <c r="W13" s="3">
        <v>14869.023462208799</v>
      </c>
      <c r="X13" s="3">
        <v>14555.481795542129</v>
      </c>
      <c r="Y13" s="3">
        <v>14555.481795542129</v>
      </c>
      <c r="Z13" s="3">
        <v>14555.481795542129</v>
      </c>
      <c r="AA13" s="3">
        <v>14555.481795542129</v>
      </c>
      <c r="AB13" s="3">
        <v>14245.130239986571</v>
      </c>
      <c r="AC13" s="3">
        <v>10536.63436629213</v>
      </c>
      <c r="AD13" s="3">
        <v>7120.1428259310178</v>
      </c>
      <c r="AE13" s="3">
        <v>6912.4344925976848</v>
      </c>
      <c r="AF13" s="3">
        <v>5035.9265759310183</v>
      </c>
      <c r="AG13" s="3">
        <v>4952.2809277828701</v>
      </c>
      <c r="AH13" s="3">
        <v>6555.782085190277</v>
      </c>
      <c r="AI13" s="3">
        <v>6555.782085190277</v>
      </c>
      <c r="AJ13" s="3">
        <v>3291.8931963013888</v>
      </c>
      <c r="AK13" s="3">
        <v>28.004307412500001</v>
      </c>
      <c r="AL13" s="3">
        <v>14.002153706250001</v>
      </c>
      <c r="AM13" s="3">
        <v>0</v>
      </c>
    </row>
    <row r="14" spans="1:39" x14ac:dyDescent="0.2">
      <c r="A14" s="2" t="s">
        <v>38</v>
      </c>
      <c r="B14" s="1" t="s">
        <v>40</v>
      </c>
      <c r="C14" s="3">
        <f t="shared" si="0"/>
        <v>550914330.86199522</v>
      </c>
      <c r="D14" s="3">
        <v>215853966.41756299</v>
      </c>
      <c r="E14" s="3">
        <v>32624903.30464685</v>
      </c>
      <c r="F14" s="3">
        <v>32189001.170909248</v>
      </c>
      <c r="G14" s="3">
        <v>31753099.037171651</v>
      </c>
      <c r="H14" s="3">
        <v>31753099.037171651</v>
      </c>
      <c r="I14" s="3">
        <v>31736156.37945497</v>
      </c>
      <c r="J14" s="3">
        <v>31719213.721738279</v>
      </c>
      <c r="K14" s="3">
        <v>31719213.721738279</v>
      </c>
      <c r="L14" s="3">
        <v>31719213.721738279</v>
      </c>
      <c r="M14" s="3">
        <v>31719213.721738279</v>
      </c>
      <c r="N14" s="3">
        <v>31719213.721738279</v>
      </c>
      <c r="O14" s="3">
        <v>15882192.25373791</v>
      </c>
      <c r="P14" s="3">
        <v>45170.785737541679</v>
      </c>
      <c r="Q14" s="3">
        <v>45170.785737541679</v>
      </c>
      <c r="R14" s="3">
        <v>45170.785737541679</v>
      </c>
      <c r="S14" s="3">
        <v>45170.785737541679</v>
      </c>
      <c r="T14" s="3">
        <v>45170.785737541679</v>
      </c>
      <c r="U14" s="3">
        <v>45170.785737541679</v>
      </c>
      <c r="V14" s="3">
        <v>45170.785737541679</v>
      </c>
      <c r="W14" s="3">
        <v>45170.785737541679</v>
      </c>
      <c r="X14" s="3">
        <v>45170.785737541679</v>
      </c>
      <c r="Y14" s="3">
        <v>45170.785737541679</v>
      </c>
      <c r="Z14" s="3">
        <v>45170.785737541679</v>
      </c>
      <c r="AA14" s="3">
        <v>22851.25189654862</v>
      </c>
      <c r="AB14" s="3">
        <v>531.71805555555557</v>
      </c>
      <c r="AC14" s="3">
        <v>531.71805555555557</v>
      </c>
      <c r="AD14" s="3">
        <v>531.71805555555557</v>
      </c>
      <c r="AE14" s="3">
        <v>531.71805555555557</v>
      </c>
      <c r="AF14" s="3">
        <v>531.71805555555557</v>
      </c>
      <c r="AG14" s="3">
        <v>531.71805555555557</v>
      </c>
      <c r="AH14" s="3">
        <v>531.71805555555557</v>
      </c>
      <c r="AI14" s="3">
        <v>531.71805555555557</v>
      </c>
      <c r="AJ14" s="3">
        <v>531.71805555555557</v>
      </c>
      <c r="AK14" s="3">
        <v>531.71805555555557</v>
      </c>
      <c r="AL14" s="3">
        <v>531.71805555555557</v>
      </c>
      <c r="AM14" s="3">
        <v>265.85902777777778</v>
      </c>
    </row>
    <row r="15" spans="1:39" x14ac:dyDescent="0.2">
      <c r="A15" s="2"/>
      <c r="B15" s="1" t="s">
        <v>41</v>
      </c>
      <c r="C15" s="3">
        <f t="shared" si="0"/>
        <v>892337887.70653629</v>
      </c>
      <c r="D15" s="3">
        <v>251493951.27365649</v>
      </c>
      <c r="E15" s="3">
        <v>64863988.072758883</v>
      </c>
      <c r="F15" s="3">
        <v>64160724.883719154</v>
      </c>
      <c r="G15" s="3">
        <v>63893363.828417018</v>
      </c>
      <c r="H15" s="3">
        <v>63876421.170700341</v>
      </c>
      <c r="I15" s="3">
        <v>63858899.151720569</v>
      </c>
      <c r="J15" s="3">
        <v>63858319.790457487</v>
      </c>
      <c r="K15" s="3">
        <v>63858319.790457487</v>
      </c>
      <c r="L15" s="3">
        <v>63858319.790457487</v>
      </c>
      <c r="M15" s="3">
        <v>63858319.790457487</v>
      </c>
      <c r="N15" s="3">
        <v>48021298.322457127</v>
      </c>
      <c r="O15" s="3">
        <v>16119998.22721947</v>
      </c>
      <c r="P15" s="3">
        <v>55719.599982168831</v>
      </c>
      <c r="Q15" s="3">
        <v>55719.599982168831</v>
      </c>
      <c r="R15" s="3">
        <v>55719.599982168831</v>
      </c>
      <c r="S15" s="3">
        <v>55719.599982168831</v>
      </c>
      <c r="T15" s="3">
        <v>55719.599982168831</v>
      </c>
      <c r="U15" s="3">
        <v>55719.599982168831</v>
      </c>
      <c r="V15" s="3">
        <v>55719.599982168831</v>
      </c>
      <c r="W15" s="3">
        <v>55719.599982168831</v>
      </c>
      <c r="X15" s="3">
        <v>55719.599982168831</v>
      </c>
      <c r="Y15" s="3">
        <v>55719.599982168831</v>
      </c>
      <c r="Z15" s="3">
        <v>33400.066141175768</v>
      </c>
      <c r="AA15" s="3">
        <v>6388.5578167580206</v>
      </c>
      <c r="AB15" s="3">
        <v>1696.583333333333</v>
      </c>
      <c r="AC15" s="3">
        <v>1696.583333333333</v>
      </c>
      <c r="AD15" s="3">
        <v>1696.583333333333</v>
      </c>
      <c r="AE15" s="3">
        <v>1696.583333333333</v>
      </c>
      <c r="AF15" s="3">
        <v>1696.583333333333</v>
      </c>
      <c r="AG15" s="3">
        <v>1696.583333333333</v>
      </c>
      <c r="AH15" s="3">
        <v>1696.583333333333</v>
      </c>
      <c r="AI15" s="3">
        <v>1696.583333333333</v>
      </c>
      <c r="AJ15" s="3">
        <v>1696.583333333333</v>
      </c>
      <c r="AK15" s="3">
        <v>1696.583333333333</v>
      </c>
      <c r="AL15" s="3">
        <v>1430.7243055555559</v>
      </c>
      <c r="AM15" s="3">
        <v>582.43263888888885</v>
      </c>
    </row>
    <row r="16" spans="1:39" x14ac:dyDescent="0.2">
      <c r="A16" s="2"/>
      <c r="B16" s="1" t="s">
        <v>42</v>
      </c>
      <c r="C16" s="3">
        <f t="shared" si="0"/>
        <v>1569625523.2260203</v>
      </c>
      <c r="D16" s="3">
        <v>362474251.26816982</v>
      </c>
      <c r="E16" s="3">
        <v>125321931.6723419</v>
      </c>
      <c r="F16" s="3">
        <v>124452255.47692791</v>
      </c>
      <c r="G16" s="3">
        <v>123832997.67909931</v>
      </c>
      <c r="H16" s="3">
        <v>123815475.6601195</v>
      </c>
      <c r="I16" s="3">
        <v>123783069.3851168</v>
      </c>
      <c r="J16" s="3">
        <v>123751242.4713773</v>
      </c>
      <c r="K16" s="3">
        <v>123751242.4713773</v>
      </c>
      <c r="L16" s="3">
        <v>123751242.4713773</v>
      </c>
      <c r="M16" s="3">
        <v>107914221.0033769</v>
      </c>
      <c r="N16" s="3">
        <v>76012920.908139214</v>
      </c>
      <c r="O16" s="3">
        <v>30010284.892278671</v>
      </c>
      <c r="P16" s="3">
        <v>71927.503655409251</v>
      </c>
      <c r="Q16" s="3">
        <v>71927.503655409251</v>
      </c>
      <c r="R16" s="3">
        <v>71927.503655409251</v>
      </c>
      <c r="S16" s="3">
        <v>71927.503655409251</v>
      </c>
      <c r="T16" s="3">
        <v>71927.503655409251</v>
      </c>
      <c r="U16" s="3">
        <v>71927.503655409251</v>
      </c>
      <c r="V16" s="3">
        <v>71927.503655409251</v>
      </c>
      <c r="W16" s="3">
        <v>71927.503655409251</v>
      </c>
      <c r="X16" s="3">
        <v>71927.503655409251</v>
      </c>
      <c r="Y16" s="3">
        <v>49607.969814416181</v>
      </c>
      <c r="Z16" s="3">
        <v>22596.461489998441</v>
      </c>
      <c r="AA16" s="3">
        <v>10123.575169953539</v>
      </c>
      <c r="AB16" s="3">
        <v>2342.663333333333</v>
      </c>
      <c r="AC16" s="3">
        <v>2342.663333333333</v>
      </c>
      <c r="AD16" s="3">
        <v>2342.663333333333</v>
      </c>
      <c r="AE16" s="3">
        <v>2342.663333333333</v>
      </c>
      <c r="AF16" s="3">
        <v>2342.663333333333</v>
      </c>
      <c r="AG16" s="3">
        <v>2342.663333333333</v>
      </c>
      <c r="AH16" s="3">
        <v>2342.663333333333</v>
      </c>
      <c r="AI16" s="3">
        <v>2342.663333333333</v>
      </c>
      <c r="AJ16" s="3">
        <v>2342.663333333333</v>
      </c>
      <c r="AK16" s="3">
        <v>2076.8043055555559</v>
      </c>
      <c r="AL16" s="3">
        <v>1228.5126388888889</v>
      </c>
      <c r="AM16" s="3">
        <v>323.04000000000002</v>
      </c>
    </row>
    <row r="17" spans="1:39" x14ac:dyDescent="0.2">
      <c r="A17" s="2"/>
      <c r="B17" s="1" t="s">
        <v>43</v>
      </c>
      <c r="C17" s="3">
        <f t="shared" si="0"/>
        <v>1789264335.3603458</v>
      </c>
      <c r="D17" s="3">
        <v>395977736.54144818</v>
      </c>
      <c r="E17" s="3">
        <v>154942099.74133399</v>
      </c>
      <c r="F17" s="3">
        <v>153886775.700259</v>
      </c>
      <c r="G17" s="3">
        <v>153433187.43803281</v>
      </c>
      <c r="H17" s="3">
        <v>153400781.16303009</v>
      </c>
      <c r="I17" s="3">
        <v>153280412.92684841</v>
      </c>
      <c r="J17" s="3">
        <v>153191871.60440621</v>
      </c>
      <c r="K17" s="3">
        <v>153191871.60440621</v>
      </c>
      <c r="L17" s="3">
        <v>137354850.1364058</v>
      </c>
      <c r="M17" s="3">
        <v>105453550.0411682</v>
      </c>
      <c r="N17" s="3">
        <v>59450914.025307611</v>
      </c>
      <c r="O17" s="3">
        <v>14801621.32440046</v>
      </c>
      <c r="P17" s="3">
        <v>90686.012116563317</v>
      </c>
      <c r="Q17" s="3">
        <v>90686.012116563317</v>
      </c>
      <c r="R17" s="3">
        <v>90686.012116563317</v>
      </c>
      <c r="S17" s="3">
        <v>90686.012116563317</v>
      </c>
      <c r="T17" s="3">
        <v>90686.012116563317</v>
      </c>
      <c r="U17" s="3">
        <v>90686.012116563317</v>
      </c>
      <c r="V17" s="3">
        <v>90686.012116563317</v>
      </c>
      <c r="W17" s="3">
        <v>90686.012116563317</v>
      </c>
      <c r="X17" s="3">
        <v>68366.478275570262</v>
      </c>
      <c r="Y17" s="3">
        <v>41354.96995115251</v>
      </c>
      <c r="Z17" s="3">
        <v>28882.083631107609</v>
      </c>
      <c r="AA17" s="3">
        <v>11741.91353613259</v>
      </c>
      <c r="AB17" s="3">
        <v>2382.6552777777779</v>
      </c>
      <c r="AC17" s="3">
        <v>2382.6552777777779</v>
      </c>
      <c r="AD17" s="3">
        <v>2382.6552777777779</v>
      </c>
      <c r="AE17" s="3">
        <v>2382.6552777777779</v>
      </c>
      <c r="AF17" s="3">
        <v>2382.6552777777779</v>
      </c>
      <c r="AG17" s="3">
        <v>2382.6552777777779</v>
      </c>
      <c r="AH17" s="3">
        <v>2382.6552777777779</v>
      </c>
      <c r="AI17" s="3">
        <v>2382.6552777777779</v>
      </c>
      <c r="AJ17" s="3">
        <v>2116.7962499999999</v>
      </c>
      <c r="AK17" s="3">
        <v>1268.5045833333329</v>
      </c>
      <c r="AL17" s="3">
        <v>363.03194444444438</v>
      </c>
      <c r="AM17" s="3">
        <v>19.995972222222221</v>
      </c>
    </row>
    <row r="18" spans="1:39" x14ac:dyDescent="0.2">
      <c r="A18" s="2"/>
      <c r="B18" s="1" t="s">
        <v>44</v>
      </c>
      <c r="C18" s="3">
        <f t="shared" si="0"/>
        <v>1854337250.7223859</v>
      </c>
      <c r="D18" s="3">
        <v>373852270.71412867</v>
      </c>
      <c r="E18" s="3">
        <v>177690359.26718149</v>
      </c>
      <c r="F18" s="3">
        <v>176969251.33376771</v>
      </c>
      <c r="G18" s="3">
        <v>176669325.3875773</v>
      </c>
      <c r="H18" s="3">
        <v>176548957.1513955</v>
      </c>
      <c r="I18" s="3">
        <v>176204409.34759101</v>
      </c>
      <c r="J18" s="3">
        <v>175948402.8662287</v>
      </c>
      <c r="K18" s="3">
        <v>160111381.39822829</v>
      </c>
      <c r="L18" s="3">
        <v>128210081.3029907</v>
      </c>
      <c r="M18" s="3">
        <v>82207445.287130117</v>
      </c>
      <c r="N18" s="3">
        <v>37558152.586222962</v>
      </c>
      <c r="O18" s="3">
        <v>11472609.07632231</v>
      </c>
      <c r="P18" s="3">
        <v>98000.878705555486</v>
      </c>
      <c r="Q18" s="3">
        <v>98000.878705555486</v>
      </c>
      <c r="R18" s="3">
        <v>98000.878705555486</v>
      </c>
      <c r="S18" s="3">
        <v>98000.878705555486</v>
      </c>
      <c r="T18" s="3">
        <v>98000.878705555486</v>
      </c>
      <c r="U18" s="3">
        <v>98000.878705555486</v>
      </c>
      <c r="V18" s="3">
        <v>98000.878705555486</v>
      </c>
      <c r="W18" s="3">
        <v>75681.34486456243</v>
      </c>
      <c r="X18" s="3">
        <v>48669.836540144694</v>
      </c>
      <c r="Y18" s="3">
        <v>36196.950220099781</v>
      </c>
      <c r="Z18" s="3">
        <v>19056.780125124758</v>
      </c>
      <c r="AA18" s="3">
        <v>6144.5442667183088</v>
      </c>
      <c r="AB18" s="3">
        <v>2591.5666666666671</v>
      </c>
      <c r="AC18" s="3">
        <v>2591.5666666666671</v>
      </c>
      <c r="AD18" s="3">
        <v>2591.5666666666671</v>
      </c>
      <c r="AE18" s="3">
        <v>2591.5666666666671</v>
      </c>
      <c r="AF18" s="3">
        <v>2591.5666666666671</v>
      </c>
      <c r="AG18" s="3">
        <v>2591.5666666666671</v>
      </c>
      <c r="AH18" s="3">
        <v>2591.5666666666671</v>
      </c>
      <c r="AI18" s="3">
        <v>2325.7076388888891</v>
      </c>
      <c r="AJ18" s="3">
        <v>1477.4159722222221</v>
      </c>
      <c r="AK18" s="3">
        <v>571.94333333333327</v>
      </c>
      <c r="AL18" s="3">
        <v>228.9073611111111</v>
      </c>
      <c r="AM18" s="3">
        <v>104.4556944444444</v>
      </c>
    </row>
    <row r="19" spans="1:39" x14ac:dyDescent="0.2">
      <c r="A19" s="2"/>
      <c r="B19" s="1" t="s">
        <v>45</v>
      </c>
      <c r="C19" s="3">
        <f t="shared" si="0"/>
        <v>2158494421.6728497</v>
      </c>
      <c r="D19" s="3">
        <v>463687669.03283519</v>
      </c>
      <c r="E19" s="3">
        <v>215365648.50517899</v>
      </c>
      <c r="F19" s="3">
        <v>214463366.76499671</v>
      </c>
      <c r="G19" s="3">
        <v>213740642.73482299</v>
      </c>
      <c r="H19" s="3">
        <v>213396094.9310185</v>
      </c>
      <c r="I19" s="3">
        <v>213100592.19555441</v>
      </c>
      <c r="J19" s="3">
        <v>197224074.4734523</v>
      </c>
      <c r="K19" s="3">
        <v>165322774.37821469</v>
      </c>
      <c r="L19" s="3">
        <v>119320138.3623541</v>
      </c>
      <c r="M19" s="3">
        <v>74670845.661446899</v>
      </c>
      <c r="N19" s="3">
        <v>48585302.15154627</v>
      </c>
      <c r="O19" s="3">
        <v>18660482.592853408</v>
      </c>
      <c r="P19" s="3">
        <v>110271.23177732161</v>
      </c>
      <c r="Q19" s="3">
        <v>110271.23177732161</v>
      </c>
      <c r="R19" s="3">
        <v>110271.23177732161</v>
      </c>
      <c r="S19" s="3">
        <v>110271.23177732161</v>
      </c>
      <c r="T19" s="3">
        <v>110271.23177732161</v>
      </c>
      <c r="U19" s="3">
        <v>110271.23177732161</v>
      </c>
      <c r="V19" s="3">
        <v>87951.697936328535</v>
      </c>
      <c r="W19" s="3">
        <v>60940.189611910791</v>
      </c>
      <c r="X19" s="3">
        <v>48467.303291865901</v>
      </c>
      <c r="Y19" s="3">
        <v>31327.133196890871</v>
      </c>
      <c r="Z19" s="3">
        <v>18414.897338484421</v>
      </c>
      <c r="AA19" s="3">
        <v>9521.6058414386098</v>
      </c>
      <c r="AB19" s="3">
        <v>4181.2919444444442</v>
      </c>
      <c r="AC19" s="3">
        <v>4181.2919444444442</v>
      </c>
      <c r="AD19" s="3">
        <v>4181.2919444444442</v>
      </c>
      <c r="AE19" s="3">
        <v>4181.2919444444442</v>
      </c>
      <c r="AF19" s="3">
        <v>4181.2919444444442</v>
      </c>
      <c r="AG19" s="3">
        <v>4181.2919444444442</v>
      </c>
      <c r="AH19" s="3">
        <v>3915.4329166666671</v>
      </c>
      <c r="AI19" s="3">
        <v>3067.1412500000001</v>
      </c>
      <c r="AJ19" s="3">
        <v>2161.6686111111112</v>
      </c>
      <c r="AK19" s="3">
        <v>1818.632638888889</v>
      </c>
      <c r="AL19" s="3">
        <v>1694.180972222222</v>
      </c>
      <c r="AM19" s="3">
        <v>794.8626388888888</v>
      </c>
    </row>
    <row r="20" spans="1:39" x14ac:dyDescent="0.2">
      <c r="A20" s="2"/>
      <c r="B20" s="1" t="s">
        <v>46</v>
      </c>
      <c r="C20" s="3">
        <f t="shared" si="0"/>
        <v>2180573001.4192185</v>
      </c>
      <c r="D20" s="3">
        <v>441861267.10969043</v>
      </c>
      <c r="E20" s="3">
        <v>239914572.30463001</v>
      </c>
      <c r="F20" s="3">
        <v>238755612.57717499</v>
      </c>
      <c r="G20" s="3">
        <v>237974829.0760892</v>
      </c>
      <c r="H20" s="3">
        <v>237679326.3406252</v>
      </c>
      <c r="I20" s="3">
        <v>221785865.079209</v>
      </c>
      <c r="J20" s="3">
        <v>189867621.44465709</v>
      </c>
      <c r="K20" s="3">
        <v>143864985.42879659</v>
      </c>
      <c r="L20" s="3">
        <v>99215692.727889434</v>
      </c>
      <c r="M20" s="3">
        <v>73130149.217988774</v>
      </c>
      <c r="N20" s="3">
        <v>43205329.659295917</v>
      </c>
      <c r="O20" s="3">
        <v>12386223.872416981</v>
      </c>
      <c r="P20" s="3">
        <v>117329.44661412681</v>
      </c>
      <c r="Q20" s="3">
        <v>117329.44661412681</v>
      </c>
      <c r="R20" s="3">
        <v>117329.44661412681</v>
      </c>
      <c r="S20" s="3">
        <v>117329.44661412681</v>
      </c>
      <c r="T20" s="3">
        <v>117329.44661412681</v>
      </c>
      <c r="U20" s="3">
        <v>95009.912773133779</v>
      </c>
      <c r="V20" s="3">
        <v>67998.404448716028</v>
      </c>
      <c r="W20" s="3">
        <v>55525.518128671138</v>
      </c>
      <c r="X20" s="3">
        <v>38385.348033696122</v>
      </c>
      <c r="Y20" s="3">
        <v>25473.112175289669</v>
      </c>
      <c r="Z20" s="3">
        <v>16579.82067824385</v>
      </c>
      <c r="AA20" s="3">
        <v>7870.334918402621</v>
      </c>
      <c r="AB20" s="3">
        <v>4501.1630555555557</v>
      </c>
      <c r="AC20" s="3">
        <v>4501.1630555555557</v>
      </c>
      <c r="AD20" s="3">
        <v>4501.1630555555557</v>
      </c>
      <c r="AE20" s="3">
        <v>4501.1630555555557</v>
      </c>
      <c r="AF20" s="3">
        <v>4501.1630555555557</v>
      </c>
      <c r="AG20" s="3">
        <v>4235.3040277777782</v>
      </c>
      <c r="AH20" s="3">
        <v>3387.0123611111112</v>
      </c>
      <c r="AI20" s="3">
        <v>2481.5397222222218</v>
      </c>
      <c r="AJ20" s="3">
        <v>2138.5037499999999</v>
      </c>
      <c r="AK20" s="3">
        <v>2014.052083333333</v>
      </c>
      <c r="AL20" s="3">
        <v>1114.7337500000001</v>
      </c>
      <c r="AM20" s="3">
        <v>159.9355555555556</v>
      </c>
    </row>
    <row r="21" spans="1:39" x14ac:dyDescent="0.2">
      <c r="A21" s="2"/>
      <c r="B21" s="1" t="s">
        <v>47</v>
      </c>
      <c r="C21" s="3">
        <f t="shared" si="0"/>
        <v>2212989472.0648293</v>
      </c>
      <c r="D21" s="3">
        <v>467833476.52586168</v>
      </c>
      <c r="E21" s="3">
        <v>262666414.39215529</v>
      </c>
      <c r="F21" s="3">
        <v>261617969.31132081</v>
      </c>
      <c r="G21" s="3">
        <v>261054804.99610811</v>
      </c>
      <c r="H21" s="3">
        <v>245161343.73469189</v>
      </c>
      <c r="I21" s="3">
        <v>213242520.15306741</v>
      </c>
      <c r="J21" s="3">
        <v>167239304.19013429</v>
      </c>
      <c r="K21" s="3">
        <v>122590011.48922721</v>
      </c>
      <c r="L21" s="3">
        <v>96504467.979326501</v>
      </c>
      <c r="M21" s="3">
        <v>66579648.420633659</v>
      </c>
      <c r="N21" s="3">
        <v>35760542.633754723</v>
      </c>
      <c r="O21" s="3">
        <v>11809371.882214909</v>
      </c>
      <c r="P21" s="3">
        <v>127095.5564779588</v>
      </c>
      <c r="Q21" s="3">
        <v>127095.5564779588</v>
      </c>
      <c r="R21" s="3">
        <v>127095.5564779588</v>
      </c>
      <c r="S21" s="3">
        <v>127095.5564779588</v>
      </c>
      <c r="T21" s="3">
        <v>104776.0226369657</v>
      </c>
      <c r="U21" s="3">
        <v>77764.514312547981</v>
      </c>
      <c r="V21" s="3">
        <v>65291.627992503083</v>
      </c>
      <c r="W21" s="3">
        <v>48151.45789752806</v>
      </c>
      <c r="X21" s="3">
        <v>35239.222039121603</v>
      </c>
      <c r="Y21" s="3">
        <v>26345.930542075799</v>
      </c>
      <c r="Z21" s="3">
        <v>17636.444782234561</v>
      </c>
      <c r="AA21" s="3">
        <v>9512.9246023187479</v>
      </c>
      <c r="AB21" s="3">
        <v>4758.5762852500002</v>
      </c>
      <c r="AC21" s="3">
        <v>4758.5762852500002</v>
      </c>
      <c r="AD21" s="3">
        <v>4758.5762852500002</v>
      </c>
      <c r="AE21" s="3">
        <v>4758.5762852500002</v>
      </c>
      <c r="AF21" s="3">
        <v>4492.7172574722226</v>
      </c>
      <c r="AG21" s="3">
        <v>3644.4255908055552</v>
      </c>
      <c r="AH21" s="3">
        <v>2738.9529519166658</v>
      </c>
      <c r="AI21" s="3">
        <v>2395.9169796944439</v>
      </c>
      <c r="AJ21" s="3">
        <v>2271.465313027777</v>
      </c>
      <c r="AK21" s="3">
        <v>1372.1469796944441</v>
      </c>
      <c r="AL21" s="3">
        <v>417.34878524999999</v>
      </c>
      <c r="AM21" s="3">
        <v>128.7066148472222</v>
      </c>
    </row>
    <row r="22" spans="1:39" x14ac:dyDescent="0.2">
      <c r="A22" s="2"/>
      <c r="B22" s="1" t="s">
        <v>48</v>
      </c>
      <c r="C22" s="3">
        <f t="shared" si="0"/>
        <v>2433255609.6155815</v>
      </c>
      <c r="D22" s="3">
        <v>559669874.17839015</v>
      </c>
      <c r="E22" s="3">
        <v>299906653.89207798</v>
      </c>
      <c r="F22" s="3">
        <v>298741103.81634837</v>
      </c>
      <c r="G22" s="3">
        <v>282245256.7944153</v>
      </c>
      <c r="H22" s="3">
        <v>250326433.212791</v>
      </c>
      <c r="I22" s="3">
        <v>204291389.27343461</v>
      </c>
      <c r="J22" s="3">
        <v>159610268.59610409</v>
      </c>
      <c r="K22" s="3">
        <v>133524725.0862035</v>
      </c>
      <c r="L22" s="3">
        <v>103599905.5275107</v>
      </c>
      <c r="M22" s="3">
        <v>72780799.740631759</v>
      </c>
      <c r="N22" s="3">
        <v>48829628.98909197</v>
      </c>
      <c r="O22" s="3">
        <v>18646909.032949459</v>
      </c>
      <c r="P22" s="3">
        <v>146465.40254390141</v>
      </c>
      <c r="Q22" s="3">
        <v>146465.40254390141</v>
      </c>
      <c r="R22" s="3">
        <v>146465.40254390141</v>
      </c>
      <c r="S22" s="3">
        <v>124145.86870290829</v>
      </c>
      <c r="T22" s="3">
        <v>97134.360378490601</v>
      </c>
      <c r="U22" s="3">
        <v>84661.474058445703</v>
      </c>
      <c r="V22" s="3">
        <v>67521.30396347068</v>
      </c>
      <c r="W22" s="3">
        <v>54609.068105064231</v>
      </c>
      <c r="X22" s="3">
        <v>45715.776608018423</v>
      </c>
      <c r="Y22" s="3">
        <v>37006.290848177188</v>
      </c>
      <c r="Z22" s="3">
        <v>28882.770668261379</v>
      </c>
      <c r="AA22" s="3">
        <v>16835.476235754712</v>
      </c>
      <c r="AB22" s="3">
        <v>9542.530120316791</v>
      </c>
      <c r="AC22" s="3">
        <v>9542.530120316791</v>
      </c>
      <c r="AD22" s="3">
        <v>9542.530120316791</v>
      </c>
      <c r="AE22" s="3">
        <v>9276.6710925390144</v>
      </c>
      <c r="AF22" s="3">
        <v>8428.3794258723465</v>
      </c>
      <c r="AG22" s="3">
        <v>7522.906786983458</v>
      </c>
      <c r="AH22" s="3">
        <v>7179.870814761236</v>
      </c>
      <c r="AI22" s="3">
        <v>7055.4191480945692</v>
      </c>
      <c r="AJ22" s="3">
        <v>6156.1008147612356</v>
      </c>
      <c r="AK22" s="3">
        <v>5201.3026203167919</v>
      </c>
      <c r="AL22" s="3">
        <v>4912.660449914014</v>
      </c>
      <c r="AM22" s="3">
        <v>2391.9769175333959</v>
      </c>
    </row>
    <row r="23" spans="1:39" x14ac:dyDescent="0.2">
      <c r="A23" s="2"/>
      <c r="B23" s="1" t="s">
        <v>49</v>
      </c>
      <c r="C23" s="3">
        <f t="shared" si="0"/>
        <v>2425317004.4495616</v>
      </c>
      <c r="D23" s="3">
        <v>540342076.97878861</v>
      </c>
      <c r="E23" s="3">
        <v>329228668.97982752</v>
      </c>
      <c r="F23" s="3">
        <v>312296434.91963011</v>
      </c>
      <c r="G23" s="3">
        <v>279941224.29974109</v>
      </c>
      <c r="H23" s="3">
        <v>233906180.36038479</v>
      </c>
      <c r="I23" s="3">
        <v>189136403.83787271</v>
      </c>
      <c r="J23" s="3">
        <v>162962204.4827902</v>
      </c>
      <c r="K23" s="3">
        <v>133037384.9240974</v>
      </c>
      <c r="L23" s="3">
        <v>102218279.13721851</v>
      </c>
      <c r="M23" s="3">
        <v>78267108.385678634</v>
      </c>
      <c r="N23" s="3">
        <v>48084388.429536127</v>
      </c>
      <c r="O23" s="3">
        <v>14868727.99912942</v>
      </c>
      <c r="P23" s="3">
        <v>153511.1991282586</v>
      </c>
      <c r="Q23" s="3">
        <v>153511.1991282586</v>
      </c>
      <c r="R23" s="3">
        <v>131191.6652872655</v>
      </c>
      <c r="S23" s="3">
        <v>104180.1569628478</v>
      </c>
      <c r="T23" s="3">
        <v>91707.270642802876</v>
      </c>
      <c r="U23" s="3">
        <v>74567.100547827853</v>
      </c>
      <c r="V23" s="3">
        <v>61654.864689421403</v>
      </c>
      <c r="W23" s="3">
        <v>52761.573192375581</v>
      </c>
      <c r="X23" s="3">
        <v>44052.087432534347</v>
      </c>
      <c r="Y23" s="3">
        <v>35928.567252618537</v>
      </c>
      <c r="Z23" s="3">
        <v>23881.27282011187</v>
      </c>
      <c r="AA23" s="3">
        <v>13511.219289944251</v>
      </c>
      <c r="AB23" s="3">
        <v>10434.111875214539</v>
      </c>
      <c r="AC23" s="3">
        <v>10434.111875214539</v>
      </c>
      <c r="AD23" s="3">
        <v>10168.252847436759</v>
      </c>
      <c r="AE23" s="3">
        <v>9319.9611807700985</v>
      </c>
      <c r="AF23" s="3">
        <v>8414.48854188121</v>
      </c>
      <c r="AG23" s="3">
        <v>8071.4525696589872</v>
      </c>
      <c r="AH23" s="3">
        <v>7947.0009029923203</v>
      </c>
      <c r="AI23" s="3">
        <v>7047.6825696589867</v>
      </c>
      <c r="AJ23" s="3">
        <v>6092.8843752145422</v>
      </c>
      <c r="AK23" s="3">
        <v>5804.2422048117651</v>
      </c>
      <c r="AL23" s="3">
        <v>3283.558672431147</v>
      </c>
      <c r="AM23" s="3">
        <v>445.79087744887539</v>
      </c>
    </row>
    <row r="24" spans="1:39" x14ac:dyDescent="0.2">
      <c r="A24" s="2"/>
      <c r="B24" s="1" t="s">
        <v>50</v>
      </c>
      <c r="C24" s="3">
        <f t="shared" si="0"/>
        <v>2425083258.1853738</v>
      </c>
      <c r="D24" s="3">
        <v>571280583.31188011</v>
      </c>
      <c r="E24" s="3">
        <v>341423721.29646379</v>
      </c>
      <c r="F24" s="3">
        <v>308800719.98244172</v>
      </c>
      <c r="G24" s="3">
        <v>262497885.348952</v>
      </c>
      <c r="H24" s="3">
        <v>217728108.82643989</v>
      </c>
      <c r="I24" s="3">
        <v>191297818.055363</v>
      </c>
      <c r="J24" s="3">
        <v>161116907.08067569</v>
      </c>
      <c r="K24" s="3">
        <v>130297801.2937967</v>
      </c>
      <c r="L24" s="3">
        <v>106346630.54225691</v>
      </c>
      <c r="M24" s="3">
        <v>76163910.586114392</v>
      </c>
      <c r="N24" s="3">
        <v>42948250.15570768</v>
      </c>
      <c r="O24" s="3">
        <v>14197167.60889196</v>
      </c>
      <c r="P24" s="3">
        <v>161301.86207739971</v>
      </c>
      <c r="Q24" s="3">
        <v>138982.32823640661</v>
      </c>
      <c r="R24" s="3">
        <v>111970.8199119889</v>
      </c>
      <c r="S24" s="3">
        <v>99497.933591943991</v>
      </c>
      <c r="T24" s="3">
        <v>82357.763496968983</v>
      </c>
      <c r="U24" s="3">
        <v>69445.527638562533</v>
      </c>
      <c r="V24" s="3">
        <v>60552.236141516718</v>
      </c>
      <c r="W24" s="3">
        <v>51842.750381675491</v>
      </c>
      <c r="X24" s="3">
        <v>43719.230201759667</v>
      </c>
      <c r="Y24" s="3">
        <v>31671.93576925301</v>
      </c>
      <c r="Z24" s="3">
        <v>21301.882239085389</v>
      </c>
      <c r="AA24" s="3">
        <v>15152.39988053729</v>
      </c>
      <c r="AB24" s="3">
        <v>12080.024936718901</v>
      </c>
      <c r="AC24" s="3">
        <v>11814.16590894113</v>
      </c>
      <c r="AD24" s="3">
        <v>10965.87424227446</v>
      </c>
      <c r="AE24" s="3">
        <v>10060.40160338557</v>
      </c>
      <c r="AF24" s="3">
        <v>9717.3656311633476</v>
      </c>
      <c r="AG24" s="3">
        <v>9592.9139644966799</v>
      </c>
      <c r="AH24" s="3">
        <v>8693.5956311633472</v>
      </c>
      <c r="AI24" s="3">
        <v>7738.7974367189017</v>
      </c>
      <c r="AJ24" s="3">
        <v>7450.1552663161237</v>
      </c>
      <c r="AK24" s="3">
        <v>4929.4717339355066</v>
      </c>
      <c r="AL24" s="3">
        <v>2091.703938953236</v>
      </c>
      <c r="AM24" s="3">
        <v>822.95653075218002</v>
      </c>
    </row>
    <row r="25" spans="1:39" x14ac:dyDescent="0.2">
      <c r="A25" s="2"/>
      <c r="B25" s="1" t="s">
        <v>51</v>
      </c>
      <c r="C25" s="3">
        <f t="shared" si="0"/>
        <v>2679990018.8110981</v>
      </c>
      <c r="D25" s="3">
        <v>660636894.39485991</v>
      </c>
      <c r="E25" s="3">
        <v>358136147.62036091</v>
      </c>
      <c r="F25" s="3">
        <v>311230897.61580938</v>
      </c>
      <c r="G25" s="3">
        <v>265858705.72223541</v>
      </c>
      <c r="H25" s="3">
        <v>239428414.95115861</v>
      </c>
      <c r="I25" s="3">
        <v>209207972.06848899</v>
      </c>
      <c r="J25" s="3">
        <v>178349334.37362781</v>
      </c>
      <c r="K25" s="3">
        <v>154398163.62208799</v>
      </c>
      <c r="L25" s="3">
        <v>124215443.6659455</v>
      </c>
      <c r="M25" s="3">
        <v>90999783.235538766</v>
      </c>
      <c r="N25" s="3">
        <v>62248700.688723072</v>
      </c>
      <c r="O25" s="3">
        <v>24195764.382582139</v>
      </c>
      <c r="P25" s="3">
        <v>156374.28941479279</v>
      </c>
      <c r="Q25" s="3">
        <v>129362.78109037501</v>
      </c>
      <c r="R25" s="3">
        <v>116889.89477033009</v>
      </c>
      <c r="S25" s="3">
        <v>99749.72467535513</v>
      </c>
      <c r="T25" s="3">
        <v>86837.488816948666</v>
      </c>
      <c r="U25" s="3">
        <v>77944.197319902858</v>
      </c>
      <c r="V25" s="3">
        <v>69234.711560061623</v>
      </c>
      <c r="W25" s="3">
        <v>61111.191380145807</v>
      </c>
      <c r="X25" s="3">
        <v>49063.89694763915</v>
      </c>
      <c r="Y25" s="3">
        <v>38693.843417471522</v>
      </c>
      <c r="Z25" s="3">
        <v>32544.36105892343</v>
      </c>
      <c r="AA25" s="3">
        <v>23331.700601509561</v>
      </c>
      <c r="AB25" s="3">
        <v>16925.55606013631</v>
      </c>
      <c r="AC25" s="3">
        <v>16077.264393469641</v>
      </c>
      <c r="AD25" s="3">
        <v>15171.79175458075</v>
      </c>
      <c r="AE25" s="3">
        <v>14828.75578235853</v>
      </c>
      <c r="AF25" s="3">
        <v>14704.304115691861</v>
      </c>
      <c r="AG25" s="3">
        <v>13804.98578235853</v>
      </c>
      <c r="AH25" s="3">
        <v>12850.187587914081</v>
      </c>
      <c r="AI25" s="3">
        <v>12561.545417511299</v>
      </c>
      <c r="AJ25" s="3">
        <v>10040.861885130689</v>
      </c>
      <c r="AK25" s="3">
        <v>7203.0940901484164</v>
      </c>
      <c r="AL25" s="3">
        <v>5934.3466819473606</v>
      </c>
      <c r="AM25" s="3">
        <v>2555.6950755975899</v>
      </c>
    </row>
    <row r="26" spans="1:39" x14ac:dyDescent="0.2">
      <c r="A26" s="2" t="s">
        <v>39</v>
      </c>
      <c r="B26" s="1" t="s">
        <v>40</v>
      </c>
      <c r="C26" s="3">
        <f t="shared" si="0"/>
        <v>13342286.868489303</v>
      </c>
      <c r="D26" s="3">
        <v>1422850.5772091141</v>
      </c>
      <c r="E26" s="3">
        <v>1165107.0784731361</v>
      </c>
      <c r="F26" s="3">
        <v>1145879.3095309371</v>
      </c>
      <c r="G26" s="3">
        <v>1126651.5405887379</v>
      </c>
      <c r="H26" s="3">
        <v>1126651.5405887379</v>
      </c>
      <c r="I26" s="3">
        <v>1126651.5405887379</v>
      </c>
      <c r="J26" s="3">
        <v>1126651.5405887379</v>
      </c>
      <c r="K26" s="3">
        <v>1126651.5405887379</v>
      </c>
      <c r="L26" s="3">
        <v>1126651.5405887379</v>
      </c>
      <c r="M26" s="3">
        <v>1126651.5405887379</v>
      </c>
      <c r="N26" s="3">
        <v>1126651.5405887379</v>
      </c>
      <c r="O26" s="3">
        <v>564655.42897236196</v>
      </c>
      <c r="P26" s="3">
        <v>2659.3173559861111</v>
      </c>
      <c r="Q26" s="3">
        <v>2659.3173559861111</v>
      </c>
      <c r="R26" s="3">
        <v>2659.3173559861111</v>
      </c>
      <c r="S26" s="3">
        <v>2659.3173559861111</v>
      </c>
      <c r="T26" s="3">
        <v>2659.3173559861111</v>
      </c>
      <c r="U26" s="3">
        <v>2659.3173559861111</v>
      </c>
      <c r="V26" s="3">
        <v>2659.3173559861111</v>
      </c>
      <c r="W26" s="3">
        <v>2659.3173559861111</v>
      </c>
      <c r="X26" s="3">
        <v>2659.3173559861111</v>
      </c>
      <c r="Y26" s="3">
        <v>2659.3173559861111</v>
      </c>
      <c r="Z26" s="3">
        <v>2659.3173559861111</v>
      </c>
      <c r="AA26" s="3">
        <v>1329.658677993056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</row>
    <row r="27" spans="1:39" x14ac:dyDescent="0.2">
      <c r="A27" s="2"/>
      <c r="B27" s="1" t="s">
        <v>41</v>
      </c>
      <c r="C27" s="3">
        <f t="shared" si="0"/>
        <v>23852671.35436653</v>
      </c>
      <c r="D27" s="3">
        <v>2487109.0029142229</v>
      </c>
      <c r="E27" s="3">
        <v>2211348.430882317</v>
      </c>
      <c r="F27" s="3">
        <v>2156344.308332134</v>
      </c>
      <c r="G27" s="3">
        <v>2120567.9547241488</v>
      </c>
      <c r="H27" s="3">
        <v>2120567.9547241488</v>
      </c>
      <c r="I27" s="3">
        <v>2120342.9547241488</v>
      </c>
      <c r="J27" s="3">
        <v>2120117.9547241488</v>
      </c>
      <c r="K27" s="3">
        <v>2120117.9547241488</v>
      </c>
      <c r="L27" s="3">
        <v>2120117.9547241488</v>
      </c>
      <c r="M27" s="3">
        <v>2120117.9547241488</v>
      </c>
      <c r="N27" s="3">
        <v>1558121.8431077739</v>
      </c>
      <c r="O27" s="3">
        <v>502329.26314867107</v>
      </c>
      <c r="P27" s="3">
        <v>8532.7948059444443</v>
      </c>
      <c r="Q27" s="3">
        <v>8532.7948059444443</v>
      </c>
      <c r="R27" s="3">
        <v>8532.7948059444443</v>
      </c>
      <c r="S27" s="3">
        <v>8532.7948059444443</v>
      </c>
      <c r="T27" s="3">
        <v>8532.7948059444443</v>
      </c>
      <c r="U27" s="3">
        <v>8532.7948059444443</v>
      </c>
      <c r="V27" s="3">
        <v>8532.7948059444443</v>
      </c>
      <c r="W27" s="3">
        <v>8532.7948059444443</v>
      </c>
      <c r="X27" s="3">
        <v>8532.7948059444443</v>
      </c>
      <c r="Y27" s="3">
        <v>8532.7948059444443</v>
      </c>
      <c r="Z27" s="3">
        <v>7203.1361279513894</v>
      </c>
      <c r="AA27" s="3">
        <v>2936.7387249791668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</row>
    <row r="28" spans="1:39" x14ac:dyDescent="0.2">
      <c r="A28" s="2"/>
      <c r="B28" s="1" t="s">
        <v>42</v>
      </c>
      <c r="C28" s="3">
        <f t="shared" si="0"/>
        <v>41070650.956125028</v>
      </c>
      <c r="D28" s="3">
        <v>4255926.5708747562</v>
      </c>
      <c r="E28" s="3">
        <v>3881769.786795815</v>
      </c>
      <c r="F28" s="3">
        <v>3821765.97248078</v>
      </c>
      <c r="G28" s="3">
        <v>3797538.5117737302</v>
      </c>
      <c r="H28" s="3">
        <v>3797313.5117737302</v>
      </c>
      <c r="I28" s="3">
        <v>3790655.3009403972</v>
      </c>
      <c r="J28" s="3">
        <v>3784222.0901070628</v>
      </c>
      <c r="K28" s="3">
        <v>3784222.0901070628</v>
      </c>
      <c r="L28" s="3">
        <v>3784222.0901070628</v>
      </c>
      <c r="M28" s="3">
        <v>3222225.9784906879</v>
      </c>
      <c r="N28" s="3">
        <v>2166433.398531585</v>
      </c>
      <c r="O28" s="3">
        <v>842953.01931150549</v>
      </c>
      <c r="P28" s="3">
        <v>13269.10843415278</v>
      </c>
      <c r="Q28" s="3">
        <v>13269.10843415278</v>
      </c>
      <c r="R28" s="3">
        <v>13269.10843415278</v>
      </c>
      <c r="S28" s="3">
        <v>13269.10843415278</v>
      </c>
      <c r="T28" s="3">
        <v>13269.10843415278</v>
      </c>
      <c r="U28" s="3">
        <v>13269.10843415278</v>
      </c>
      <c r="V28" s="3">
        <v>13269.10843415278</v>
      </c>
      <c r="W28" s="3">
        <v>13269.10843415278</v>
      </c>
      <c r="X28" s="3">
        <v>13269.10843415278</v>
      </c>
      <c r="Y28" s="3">
        <v>11939.44975615972</v>
      </c>
      <c r="Z28" s="3">
        <v>7673.0523531874987</v>
      </c>
      <c r="AA28" s="3">
        <v>2368.1568141041662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</row>
    <row r="29" spans="1:39" x14ac:dyDescent="0.2">
      <c r="A29" s="2"/>
      <c r="B29" s="1" t="s">
        <v>43</v>
      </c>
      <c r="C29" s="3">
        <f t="shared" si="0"/>
        <v>44537690.042191669</v>
      </c>
      <c r="D29" s="3">
        <v>4871871.5342375617</v>
      </c>
      <c r="E29" s="3">
        <v>4494220.3346274532</v>
      </c>
      <c r="F29" s="3">
        <v>4450762.7479781657</v>
      </c>
      <c r="G29" s="3">
        <v>4431307.6220359281</v>
      </c>
      <c r="H29" s="3">
        <v>4424649.4112025946</v>
      </c>
      <c r="I29" s="3">
        <v>4417477.6179831494</v>
      </c>
      <c r="J29" s="3">
        <v>4416739.0355970385</v>
      </c>
      <c r="K29" s="3">
        <v>4416739.0355970385</v>
      </c>
      <c r="L29" s="3">
        <v>3854742.9239806631</v>
      </c>
      <c r="M29" s="3">
        <v>2798950.3440215602</v>
      </c>
      <c r="N29" s="3">
        <v>1475469.964801481</v>
      </c>
      <c r="O29" s="3">
        <v>330656.67961885931</v>
      </c>
      <c r="P29" s="3">
        <v>15527.305313590279</v>
      </c>
      <c r="Q29" s="3">
        <v>15527.305313590279</v>
      </c>
      <c r="R29" s="3">
        <v>15527.305313590279</v>
      </c>
      <c r="S29" s="3">
        <v>15527.305313590279</v>
      </c>
      <c r="T29" s="3">
        <v>15527.305313590279</v>
      </c>
      <c r="U29" s="3">
        <v>15527.305313590279</v>
      </c>
      <c r="V29" s="3">
        <v>15527.305313590279</v>
      </c>
      <c r="W29" s="3">
        <v>15527.305313590279</v>
      </c>
      <c r="X29" s="3">
        <v>14197.646635597221</v>
      </c>
      <c r="Y29" s="3">
        <v>9931.2492326249994</v>
      </c>
      <c r="Z29" s="3">
        <v>4626.3536935416669</v>
      </c>
      <c r="AA29" s="3">
        <v>1129.0984397187499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</row>
    <row r="30" spans="1:39" x14ac:dyDescent="0.2">
      <c r="A30" s="2"/>
      <c r="B30" s="1" t="s">
        <v>44</v>
      </c>
      <c r="C30" s="3">
        <f t="shared" si="0"/>
        <v>47573352.65580757</v>
      </c>
      <c r="D30" s="3">
        <v>5478320.7228256986</v>
      </c>
      <c r="E30" s="3">
        <v>5181949.3754650671</v>
      </c>
      <c r="F30" s="3">
        <v>5126717.0245202668</v>
      </c>
      <c r="G30" s="3">
        <v>5084281.5886843717</v>
      </c>
      <c r="H30" s="3">
        <v>5077109.7954649264</v>
      </c>
      <c r="I30" s="3">
        <v>5066919.4714146964</v>
      </c>
      <c r="J30" s="3">
        <v>5057467.7297505774</v>
      </c>
      <c r="K30" s="3">
        <v>4495471.6181342024</v>
      </c>
      <c r="L30" s="3">
        <v>3439679.0381750991</v>
      </c>
      <c r="M30" s="3">
        <v>2116198.6589550199</v>
      </c>
      <c r="N30" s="3">
        <v>971385.37377239822</v>
      </c>
      <c r="O30" s="3">
        <v>336032.69910112018</v>
      </c>
      <c r="P30" s="3">
        <v>15809.39873511111</v>
      </c>
      <c r="Q30" s="3">
        <v>15809.39873511111</v>
      </c>
      <c r="R30" s="3">
        <v>15809.39873511111</v>
      </c>
      <c r="S30" s="3">
        <v>15809.39873511111</v>
      </c>
      <c r="T30" s="3">
        <v>15809.39873511111</v>
      </c>
      <c r="U30" s="3">
        <v>15809.39873511111</v>
      </c>
      <c r="V30" s="3">
        <v>15809.39873511111</v>
      </c>
      <c r="W30" s="3">
        <v>14479.740057118061</v>
      </c>
      <c r="X30" s="3">
        <v>10213.34265414583</v>
      </c>
      <c r="Y30" s="3">
        <v>4908.4471150625004</v>
      </c>
      <c r="Z30" s="3">
        <v>1411.191861239583</v>
      </c>
      <c r="AA30" s="3">
        <v>141.04671076041669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</row>
    <row r="31" spans="1:39" x14ac:dyDescent="0.2">
      <c r="A31" s="2"/>
      <c r="B31" s="1" t="s">
        <v>45</v>
      </c>
      <c r="C31" s="3">
        <f t="shared" si="0"/>
        <v>56045993.878736921</v>
      </c>
      <c r="D31" s="3">
        <v>6708129.2792785252</v>
      </c>
      <c r="E31" s="3">
        <v>6338259.8172606286</v>
      </c>
      <c r="F31" s="3">
        <v>6271596.8060619328</v>
      </c>
      <c r="G31" s="3">
        <v>6240197.4374796879</v>
      </c>
      <c r="H31" s="3">
        <v>6230007.1134294588</v>
      </c>
      <c r="I31" s="3">
        <v>6220230.0069633992</v>
      </c>
      <c r="J31" s="3">
        <v>5657908.5305450829</v>
      </c>
      <c r="K31" s="3">
        <v>4602115.95058598</v>
      </c>
      <c r="L31" s="3">
        <v>3278635.5713659008</v>
      </c>
      <c r="M31" s="3">
        <v>2133822.286183279</v>
      </c>
      <c r="N31" s="3">
        <v>1498469.6115120021</v>
      </c>
      <c r="O31" s="3">
        <v>603010.49878728099</v>
      </c>
      <c r="P31" s="3">
        <v>27774.686428569439</v>
      </c>
      <c r="Q31" s="3">
        <v>27774.686428569439</v>
      </c>
      <c r="R31" s="3">
        <v>27774.686428569439</v>
      </c>
      <c r="S31" s="3">
        <v>27774.686428569439</v>
      </c>
      <c r="T31" s="3">
        <v>27774.686428569439</v>
      </c>
      <c r="U31" s="3">
        <v>27774.686428569439</v>
      </c>
      <c r="V31" s="3">
        <v>26445.027750576392</v>
      </c>
      <c r="W31" s="3">
        <v>22178.630347604161</v>
      </c>
      <c r="X31" s="3">
        <v>16873.734808520829</v>
      </c>
      <c r="Y31" s="3">
        <v>13376.479554697909</v>
      </c>
      <c r="Z31" s="3">
        <v>12106.334404218749</v>
      </c>
      <c r="AA31" s="3">
        <v>5982.6438467291664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</row>
    <row r="32" spans="1:39" x14ac:dyDescent="0.2">
      <c r="A32" s="2"/>
      <c r="B32" s="1" t="s">
        <v>46</v>
      </c>
      <c r="C32" s="3">
        <f t="shared" si="0"/>
        <v>59016062.130029134</v>
      </c>
      <c r="D32" s="3">
        <v>7431717.144314371</v>
      </c>
      <c r="E32" s="3">
        <v>7114557.5049998909</v>
      </c>
      <c r="F32" s="3">
        <v>7063925.5584680969</v>
      </c>
      <c r="G32" s="3">
        <v>7034502.6564683169</v>
      </c>
      <c r="H32" s="3">
        <v>7024725.5500022573</v>
      </c>
      <c r="I32" s="3">
        <v>6462404.073583941</v>
      </c>
      <c r="J32" s="3">
        <v>5406611.493624839</v>
      </c>
      <c r="K32" s="3">
        <v>4083131.1144047589</v>
      </c>
      <c r="L32" s="3">
        <v>2938317.829222138</v>
      </c>
      <c r="M32" s="3">
        <v>2302965.1545508602</v>
      </c>
      <c r="N32" s="3">
        <v>1407506.041826139</v>
      </c>
      <c r="O32" s="3">
        <v>433349.09410467918</v>
      </c>
      <c r="P32" s="3">
        <v>34427.958741930554</v>
      </c>
      <c r="Q32" s="3">
        <v>34427.958741930554</v>
      </c>
      <c r="R32" s="3">
        <v>34427.958741930554</v>
      </c>
      <c r="S32" s="3">
        <v>34427.958741930554</v>
      </c>
      <c r="T32" s="3">
        <v>34427.958741930554</v>
      </c>
      <c r="U32" s="3">
        <v>33098.300063937488</v>
      </c>
      <c r="V32" s="3">
        <v>28831.902660965268</v>
      </c>
      <c r="W32" s="3">
        <v>23527.007121881939</v>
      </c>
      <c r="X32" s="3">
        <v>20029.751868059029</v>
      </c>
      <c r="Y32" s="3">
        <v>18759.60671757986</v>
      </c>
      <c r="Z32" s="3">
        <v>12635.916160090281</v>
      </c>
      <c r="AA32" s="3">
        <v>3326.6361566805549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</row>
    <row r="33" spans="1:39" x14ac:dyDescent="0.2">
      <c r="A33" s="2"/>
      <c r="B33" s="1" t="s">
        <v>47</v>
      </c>
      <c r="C33" s="3">
        <f t="shared" si="0"/>
        <v>62940605.23106432</v>
      </c>
      <c r="D33" s="3">
        <v>8382936.1719691493</v>
      </c>
      <c r="E33" s="3">
        <v>8083020.6188273598</v>
      </c>
      <c r="F33" s="3">
        <v>8017819.6659640716</v>
      </c>
      <c r="G33" s="3">
        <v>7972264.5086345039</v>
      </c>
      <c r="H33" s="3">
        <v>7409943.0322161876</v>
      </c>
      <c r="I33" s="3">
        <v>6353925.4522570856</v>
      </c>
      <c r="J33" s="3">
        <v>5030220.073037006</v>
      </c>
      <c r="K33" s="3">
        <v>3885406.7878543851</v>
      </c>
      <c r="L33" s="3">
        <v>3250054.1131831072</v>
      </c>
      <c r="M33" s="3">
        <v>2354595.0004583858</v>
      </c>
      <c r="N33" s="3">
        <v>1380438.0527369259</v>
      </c>
      <c r="O33" s="3">
        <v>509392.78639768588</v>
      </c>
      <c r="P33" s="3">
        <v>37268.655421194453</v>
      </c>
      <c r="Q33" s="3">
        <v>37268.655421194453</v>
      </c>
      <c r="R33" s="3">
        <v>37268.655421194453</v>
      </c>
      <c r="S33" s="3">
        <v>37268.655421194453</v>
      </c>
      <c r="T33" s="3">
        <v>35938.996743201387</v>
      </c>
      <c r="U33" s="3">
        <v>31672.599340229161</v>
      </c>
      <c r="V33" s="3">
        <v>26367.703801145839</v>
      </c>
      <c r="W33" s="3">
        <v>22870.448547322911</v>
      </c>
      <c r="X33" s="3">
        <v>21600.303396843748</v>
      </c>
      <c r="Y33" s="3">
        <v>15476.612839354169</v>
      </c>
      <c r="Z33" s="3">
        <v>6167.3328359444449</v>
      </c>
      <c r="AA33" s="3">
        <v>1420.3483396319441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</row>
    <row r="34" spans="1:39" x14ac:dyDescent="0.2">
      <c r="A34" s="2"/>
      <c r="B34" s="1" t="s">
        <v>48</v>
      </c>
      <c r="C34" s="3">
        <f t="shared" si="0"/>
        <v>72356805.279566064</v>
      </c>
      <c r="D34" s="3">
        <v>9954869.2808488123</v>
      </c>
      <c r="E34" s="3">
        <v>9579580.0448505245</v>
      </c>
      <c r="F34" s="3">
        <v>9509797.2576801069</v>
      </c>
      <c r="G34" s="3">
        <v>8923248.1514209416</v>
      </c>
      <c r="H34" s="3">
        <v>7867230.5714618377</v>
      </c>
      <c r="I34" s="3">
        <v>6537091.9814084265</v>
      </c>
      <c r="J34" s="3">
        <v>5385845.4853924718</v>
      </c>
      <c r="K34" s="3">
        <v>4750492.8107211934</v>
      </c>
      <c r="L34" s="3">
        <v>3855033.6979964729</v>
      </c>
      <c r="M34" s="3">
        <v>2880876.750275013</v>
      </c>
      <c r="N34" s="3">
        <v>2009831.4839357729</v>
      </c>
      <c r="O34" s="3">
        <v>789242.14782677952</v>
      </c>
      <c r="P34" s="3">
        <v>40776.942694277779</v>
      </c>
      <c r="Q34" s="3">
        <v>40776.942694277779</v>
      </c>
      <c r="R34" s="3">
        <v>40776.942694277779</v>
      </c>
      <c r="S34" s="3">
        <v>39447.284016284721</v>
      </c>
      <c r="T34" s="3">
        <v>35180.886613312498</v>
      </c>
      <c r="U34" s="3">
        <v>29875.991074229161</v>
      </c>
      <c r="V34" s="3">
        <v>26378.735820406251</v>
      </c>
      <c r="W34" s="3">
        <v>25108.590669927082</v>
      </c>
      <c r="X34" s="3">
        <v>18984.900112437499</v>
      </c>
      <c r="Y34" s="3">
        <v>9675.6201090277773</v>
      </c>
      <c r="Z34" s="3">
        <v>4928.6356127152776</v>
      </c>
      <c r="AA34" s="3">
        <v>1754.143636541666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</row>
    <row r="35" spans="1:39" x14ac:dyDescent="0.2">
      <c r="A35" s="2"/>
      <c r="B35" s="1" t="s">
        <v>49</v>
      </c>
      <c r="C35" s="3">
        <f t="shared" si="0"/>
        <v>70168992.9310572</v>
      </c>
      <c r="D35" s="3">
        <v>10507595.601843471</v>
      </c>
      <c r="E35" s="3">
        <v>10190955.54552057</v>
      </c>
      <c r="F35" s="3">
        <v>9585171.6295480188</v>
      </c>
      <c r="G35" s="3">
        <v>8509919.2398755308</v>
      </c>
      <c r="H35" s="3">
        <v>7179780.6498221196</v>
      </c>
      <c r="I35" s="3">
        <v>6027794.1976283863</v>
      </c>
      <c r="J35" s="3">
        <v>5391701.5667793304</v>
      </c>
      <c r="K35" s="3">
        <v>4496242.4540546108</v>
      </c>
      <c r="L35" s="3">
        <v>3522085.50633315</v>
      </c>
      <c r="M35" s="3">
        <v>2651040.2399939098</v>
      </c>
      <c r="N35" s="3">
        <v>1430450.903884917</v>
      </c>
      <c r="O35" s="3">
        <v>363130.71247319569</v>
      </c>
      <c r="P35" s="3">
        <v>44275.726193976378</v>
      </c>
      <c r="Q35" s="3">
        <v>44275.726193976378</v>
      </c>
      <c r="R35" s="3">
        <v>42946.067515983334</v>
      </c>
      <c r="S35" s="3">
        <v>38679.670113011111</v>
      </c>
      <c r="T35" s="3">
        <v>33374.774573927767</v>
      </c>
      <c r="U35" s="3">
        <v>29877.519320104861</v>
      </c>
      <c r="V35" s="3">
        <v>28607.374169625691</v>
      </c>
      <c r="W35" s="3">
        <v>22483.683612136108</v>
      </c>
      <c r="X35" s="3">
        <v>13174.40360872639</v>
      </c>
      <c r="Y35" s="3">
        <v>8427.4191124138888</v>
      </c>
      <c r="Z35" s="3">
        <v>5252.9271362402778</v>
      </c>
      <c r="AA35" s="3">
        <v>1749.3917498493061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</row>
    <row r="36" spans="1:39" x14ac:dyDescent="0.2">
      <c r="A36" s="2"/>
      <c r="B36" s="1" t="s">
        <v>50</v>
      </c>
      <c r="C36" s="3">
        <f t="shared" si="0"/>
        <v>68662060.154599488</v>
      </c>
      <c r="D36" s="3">
        <v>11262862.29707616</v>
      </c>
      <c r="E36" s="3">
        <v>10411434.45162989</v>
      </c>
      <c r="F36" s="3">
        <v>9300403.2195316982</v>
      </c>
      <c r="G36" s="3">
        <v>7934485.7870525857</v>
      </c>
      <c r="H36" s="3">
        <v>6782499.3348588534</v>
      </c>
      <c r="I36" s="3">
        <v>6136952.3565800274</v>
      </c>
      <c r="J36" s="3">
        <v>5232038.8964255368</v>
      </c>
      <c r="K36" s="3">
        <v>4257881.948704076</v>
      </c>
      <c r="L36" s="3">
        <v>3386836.6823648359</v>
      </c>
      <c r="M36" s="3">
        <v>2166247.3462558431</v>
      </c>
      <c r="N36" s="3">
        <v>1098927.154844122</v>
      </c>
      <c r="O36" s="3">
        <v>412610.10466237331</v>
      </c>
      <c r="P36" s="3">
        <v>45148.040759843752</v>
      </c>
      <c r="Q36" s="3">
        <v>43818.382081850687</v>
      </c>
      <c r="R36" s="3">
        <v>39551.984678878471</v>
      </c>
      <c r="S36" s="3">
        <v>34247.089139795142</v>
      </c>
      <c r="T36" s="3">
        <v>30749.833885972221</v>
      </c>
      <c r="U36" s="3">
        <v>29479.688735493059</v>
      </c>
      <c r="V36" s="3">
        <v>23355.998178003469</v>
      </c>
      <c r="W36" s="3">
        <v>14046.718174593751</v>
      </c>
      <c r="X36" s="3">
        <v>9299.7336782812508</v>
      </c>
      <c r="Y36" s="3">
        <v>6125.241702107639</v>
      </c>
      <c r="Z36" s="3">
        <v>2621.7063157166672</v>
      </c>
      <c r="AA36" s="3">
        <v>436.15728293368062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</row>
    <row r="37" spans="1:39" x14ac:dyDescent="0.2">
      <c r="A37" s="2"/>
      <c r="B37" s="1" t="s">
        <v>51</v>
      </c>
      <c r="C37" s="3">
        <f t="shared" si="0"/>
        <v>76699406.673586711</v>
      </c>
      <c r="D37" s="3">
        <v>12402624.493764119</v>
      </c>
      <c r="E37" s="3">
        <v>10986054.999563919</v>
      </c>
      <c r="F37" s="3">
        <v>9595909.8878028095</v>
      </c>
      <c r="G37" s="3">
        <v>8419695.7563270759</v>
      </c>
      <c r="H37" s="3">
        <v>7774148.7780482499</v>
      </c>
      <c r="I37" s="3">
        <v>6868910.8596159928</v>
      </c>
      <c r="J37" s="3">
        <v>5894429.4536167663</v>
      </c>
      <c r="K37" s="3">
        <v>5023384.1872775257</v>
      </c>
      <c r="L37" s="3">
        <v>3802794.8511685329</v>
      </c>
      <c r="M37" s="3">
        <v>2735474.6597568118</v>
      </c>
      <c r="N37" s="3">
        <v>2049157.609575063</v>
      </c>
      <c r="O37" s="3">
        <v>865491.24363285524</v>
      </c>
      <c r="P37" s="3">
        <v>47957.28291518402</v>
      </c>
      <c r="Q37" s="3">
        <v>43690.885512211797</v>
      </c>
      <c r="R37" s="3">
        <v>38385.989973128468</v>
      </c>
      <c r="S37" s="3">
        <v>34888.734719305547</v>
      </c>
      <c r="T37" s="3">
        <v>33618.589568826392</v>
      </c>
      <c r="U37" s="3">
        <v>27494.899011336809</v>
      </c>
      <c r="V37" s="3">
        <v>18185.619007927078</v>
      </c>
      <c r="W37" s="3">
        <v>13438.63451161458</v>
      </c>
      <c r="X37" s="3">
        <v>10264.142535440969</v>
      </c>
      <c r="Y37" s="3">
        <v>6760.6071490499999</v>
      </c>
      <c r="Z37" s="3">
        <v>4575.0581162670132</v>
      </c>
      <c r="AA37" s="3">
        <v>2069.450416666667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</row>
    <row r="38" spans="1:39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</row>
    <row r="39" spans="1:39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</row>
    <row r="40" spans="1:39" x14ac:dyDescent="0.2">
      <c r="A40" t="s">
        <v>52</v>
      </c>
      <c r="B40" s="1" t="s">
        <v>40</v>
      </c>
      <c r="C40" s="3">
        <f>C2+C14+C26</f>
        <v>764871128.34571052</v>
      </c>
      <c r="D40" s="3">
        <f t="shared" ref="D40:AM47" si="1">D2+D14+D26</f>
        <v>248572169.11924738</v>
      </c>
      <c r="E40" s="3">
        <f t="shared" si="1"/>
        <v>63489277.988824531</v>
      </c>
      <c r="F40" s="3">
        <f t="shared" si="1"/>
        <v>55220740.936415248</v>
      </c>
      <c r="G40" s="3">
        <f t="shared" si="1"/>
        <v>46952203.884005964</v>
      </c>
      <c r="H40" s="3">
        <f t="shared" si="1"/>
        <v>46952203.884005964</v>
      </c>
      <c r="I40" s="3">
        <f t="shared" si="1"/>
        <v>46777200.472232364</v>
      </c>
      <c r="J40" s="3">
        <f t="shared" si="1"/>
        <v>46602197.060458764</v>
      </c>
      <c r="K40" s="3">
        <f t="shared" si="1"/>
        <v>46602197.060458764</v>
      </c>
      <c r="L40" s="3">
        <f t="shared" si="1"/>
        <v>46602197.060458764</v>
      </c>
      <c r="M40" s="3">
        <f t="shared" si="1"/>
        <v>46602197.060458764</v>
      </c>
      <c r="N40" s="3">
        <f t="shared" si="1"/>
        <v>46602197.060458764</v>
      </c>
      <c r="O40" s="3">
        <f t="shared" si="1"/>
        <v>23325324.329165034</v>
      </c>
      <c r="P40" s="3">
        <f t="shared" si="1"/>
        <v>48451.597871305567</v>
      </c>
      <c r="Q40" s="3">
        <f t="shared" si="1"/>
        <v>48451.597871305567</v>
      </c>
      <c r="R40" s="3">
        <f t="shared" si="1"/>
        <v>48451.597871305567</v>
      </c>
      <c r="S40" s="3">
        <f t="shared" si="1"/>
        <v>48451.597871305567</v>
      </c>
      <c r="T40" s="3">
        <f t="shared" si="1"/>
        <v>48451.597871305567</v>
      </c>
      <c r="U40" s="3">
        <f t="shared" si="1"/>
        <v>48451.597871305567</v>
      </c>
      <c r="V40" s="3">
        <f t="shared" si="1"/>
        <v>48451.597871305567</v>
      </c>
      <c r="W40" s="3">
        <f t="shared" si="1"/>
        <v>48451.597871305567</v>
      </c>
      <c r="X40" s="3">
        <f t="shared" si="1"/>
        <v>48451.597871305567</v>
      </c>
      <c r="Y40" s="3">
        <f t="shared" si="1"/>
        <v>48451.597871305567</v>
      </c>
      <c r="Z40" s="3">
        <f t="shared" si="1"/>
        <v>48451.597871305567</v>
      </c>
      <c r="AA40" s="3">
        <f t="shared" si="1"/>
        <v>24802.00951898612</v>
      </c>
      <c r="AB40" s="3">
        <f t="shared" si="1"/>
        <v>1152.4211666666665</v>
      </c>
      <c r="AC40" s="3">
        <f t="shared" si="1"/>
        <v>1152.4211666666665</v>
      </c>
      <c r="AD40" s="3">
        <f t="shared" si="1"/>
        <v>1152.4211666666665</v>
      </c>
      <c r="AE40" s="3">
        <f t="shared" si="1"/>
        <v>1152.4211666666665</v>
      </c>
      <c r="AF40" s="3">
        <f t="shared" si="1"/>
        <v>1152.4211666666665</v>
      </c>
      <c r="AG40" s="3">
        <f t="shared" si="1"/>
        <v>1152.4211666666665</v>
      </c>
      <c r="AH40" s="3">
        <f t="shared" si="1"/>
        <v>1152.4211666666665</v>
      </c>
      <c r="AI40" s="3">
        <f t="shared" si="1"/>
        <v>1152.4211666666665</v>
      </c>
      <c r="AJ40" s="3">
        <f t="shared" si="1"/>
        <v>1152.4211666666665</v>
      </c>
      <c r="AK40" s="3">
        <f t="shared" si="1"/>
        <v>1152.4211666666665</v>
      </c>
      <c r="AL40" s="3">
        <f t="shared" si="1"/>
        <v>1152.4211666666665</v>
      </c>
      <c r="AM40" s="3">
        <f t="shared" si="1"/>
        <v>576.21058333333326</v>
      </c>
    </row>
    <row r="41" spans="1:39" x14ac:dyDescent="0.2">
      <c r="B41" s="1" t="s">
        <v>41</v>
      </c>
      <c r="C41" s="3">
        <f t="shared" ref="C41:R51" si="2">C3+C15+C27</f>
        <v>1255392610.1204545</v>
      </c>
      <c r="D41" s="3">
        <f t="shared" si="2"/>
        <v>310606325.97674727</v>
      </c>
      <c r="E41" s="3">
        <f t="shared" si="2"/>
        <v>114318331.01819374</v>
      </c>
      <c r="F41" s="3">
        <f t="shared" si="2"/>
        <v>98990733.71946004</v>
      </c>
      <c r="G41" s="3">
        <f t="shared" si="2"/>
        <v>91931673.473135635</v>
      </c>
      <c r="H41" s="3">
        <f t="shared" si="2"/>
        <v>91756670.061362043</v>
      </c>
      <c r="I41" s="3">
        <f t="shared" si="2"/>
        <v>91426716.045157358</v>
      </c>
      <c r="J41" s="3">
        <f t="shared" si="2"/>
        <v>91271765.44072631</v>
      </c>
      <c r="K41" s="3">
        <f t="shared" si="2"/>
        <v>91271765.44072631</v>
      </c>
      <c r="L41" s="3">
        <f t="shared" si="2"/>
        <v>91271765.44072631</v>
      </c>
      <c r="M41" s="3">
        <f t="shared" si="2"/>
        <v>91271765.44072631</v>
      </c>
      <c r="N41" s="3">
        <f t="shared" si="2"/>
        <v>67994892.709432587</v>
      </c>
      <c r="O41" s="3">
        <f t="shared" si="2"/>
        <v>22394855.158315029</v>
      </c>
      <c r="P41" s="3">
        <f t="shared" si="2"/>
        <v>71690.338491186732</v>
      </c>
      <c r="Q41" s="3">
        <f t="shared" si="2"/>
        <v>71690.338491186732</v>
      </c>
      <c r="R41" s="3">
        <f t="shared" si="2"/>
        <v>71690.338491186732</v>
      </c>
      <c r="S41" s="3">
        <f t="shared" si="1"/>
        <v>71690.338491186732</v>
      </c>
      <c r="T41" s="3">
        <f t="shared" si="1"/>
        <v>71690.338491186732</v>
      </c>
      <c r="U41" s="3">
        <f t="shared" si="1"/>
        <v>71690.338491186732</v>
      </c>
      <c r="V41" s="3">
        <f t="shared" si="1"/>
        <v>71690.338491186732</v>
      </c>
      <c r="W41" s="3">
        <f t="shared" si="1"/>
        <v>71690.338491186732</v>
      </c>
      <c r="X41" s="3">
        <f t="shared" si="1"/>
        <v>71690.338491186732</v>
      </c>
      <c r="Y41" s="3">
        <f t="shared" si="1"/>
        <v>71690.338491186732</v>
      </c>
      <c r="Z41" s="3">
        <f t="shared" si="1"/>
        <v>48040.750138867283</v>
      </c>
      <c r="AA41" s="3">
        <f t="shared" si="1"/>
        <v>16752.368433635027</v>
      </c>
      <c r="AB41" s="3">
        <f t="shared" si="1"/>
        <v>9113.5750807222212</v>
      </c>
      <c r="AC41" s="3">
        <f t="shared" si="1"/>
        <v>9113.5750807222212</v>
      </c>
      <c r="AD41" s="3">
        <f t="shared" si="1"/>
        <v>9113.5750807222212</v>
      </c>
      <c r="AE41" s="3">
        <f t="shared" si="1"/>
        <v>9113.5750807222212</v>
      </c>
      <c r="AF41" s="3">
        <f t="shared" si="1"/>
        <v>9113.5750807222212</v>
      </c>
      <c r="AG41" s="3">
        <f t="shared" si="1"/>
        <v>9113.5750807222212</v>
      </c>
      <c r="AH41" s="3">
        <f t="shared" si="1"/>
        <v>9113.5750807222212</v>
      </c>
      <c r="AI41" s="3">
        <f t="shared" si="1"/>
        <v>9113.5750807222212</v>
      </c>
      <c r="AJ41" s="3">
        <f t="shared" si="1"/>
        <v>9113.5750807222212</v>
      </c>
      <c r="AK41" s="3">
        <f t="shared" si="1"/>
        <v>9113.5750807222212</v>
      </c>
      <c r="AL41" s="3">
        <f t="shared" si="1"/>
        <v>8537.3644973888895</v>
      </c>
      <c r="AM41" s="3">
        <f t="shared" si="1"/>
        <v>3980.576957027778</v>
      </c>
    </row>
    <row r="42" spans="1:39" x14ac:dyDescent="0.2">
      <c r="B42" s="1" t="s">
        <v>42</v>
      </c>
      <c r="C42" s="3">
        <f t="shared" si="2"/>
        <v>2117691209.4058206</v>
      </c>
      <c r="D42" s="3">
        <f t="shared" si="1"/>
        <v>445675850.43827432</v>
      </c>
      <c r="E42" s="3">
        <f t="shared" si="1"/>
        <v>191652978.87171546</v>
      </c>
      <c r="F42" s="3">
        <f t="shared" si="1"/>
        <v>177513243.21042711</v>
      </c>
      <c r="G42" s="3">
        <f t="shared" si="1"/>
        <v>170257564.38368952</v>
      </c>
      <c r="H42" s="3">
        <f t="shared" si="1"/>
        <v>169927610.36748481</v>
      </c>
      <c r="I42" s="3">
        <f t="shared" si="1"/>
        <v>169421495.17792177</v>
      </c>
      <c r="J42" s="3">
        <f t="shared" si="1"/>
        <v>169070330.59278992</v>
      </c>
      <c r="K42" s="3">
        <f t="shared" si="1"/>
        <v>169070330.59278992</v>
      </c>
      <c r="L42" s="3">
        <f t="shared" si="1"/>
        <v>169070330.59278992</v>
      </c>
      <c r="M42" s="3">
        <f t="shared" si="1"/>
        <v>145793457.86149615</v>
      </c>
      <c r="N42" s="3">
        <f t="shared" si="1"/>
        <v>100193420.31037857</v>
      </c>
      <c r="O42" s="3">
        <f t="shared" si="1"/>
        <v>38981463.370395914</v>
      </c>
      <c r="P42" s="3">
        <f t="shared" si="1"/>
        <v>92671.250237079934</v>
      </c>
      <c r="Q42" s="3">
        <f t="shared" si="1"/>
        <v>92671.250237079934</v>
      </c>
      <c r="R42" s="3">
        <f t="shared" si="1"/>
        <v>92671.250237079934</v>
      </c>
      <c r="S42" s="3">
        <f t="shared" si="1"/>
        <v>92671.250237079934</v>
      </c>
      <c r="T42" s="3">
        <f t="shared" si="1"/>
        <v>92671.250237079934</v>
      </c>
      <c r="U42" s="3">
        <f t="shared" si="1"/>
        <v>92671.250237079934</v>
      </c>
      <c r="V42" s="3">
        <f t="shared" si="1"/>
        <v>92671.250237079934</v>
      </c>
      <c r="W42" s="3">
        <f t="shared" si="1"/>
        <v>92671.250237079934</v>
      </c>
      <c r="X42" s="3">
        <f t="shared" si="1"/>
        <v>92671.250237079934</v>
      </c>
      <c r="Y42" s="3">
        <f t="shared" si="1"/>
        <v>69021.66188476047</v>
      </c>
      <c r="Z42" s="3">
        <f t="shared" si="1"/>
        <v>37733.280179528221</v>
      </c>
      <c r="AA42" s="3">
        <f t="shared" si="1"/>
        <v>19945.418175891034</v>
      </c>
      <c r="AB42" s="3">
        <f t="shared" si="1"/>
        <v>9796.3495251666645</v>
      </c>
      <c r="AC42" s="3">
        <f t="shared" si="1"/>
        <v>9796.3495251666645</v>
      </c>
      <c r="AD42" s="3">
        <f t="shared" si="1"/>
        <v>9796.3495251666645</v>
      </c>
      <c r="AE42" s="3">
        <f t="shared" si="1"/>
        <v>9796.3495251666645</v>
      </c>
      <c r="AF42" s="3">
        <f t="shared" si="1"/>
        <v>9796.3495251666645</v>
      </c>
      <c r="AG42" s="3">
        <f t="shared" si="1"/>
        <v>9796.3495251666645</v>
      </c>
      <c r="AH42" s="3">
        <f t="shared" si="1"/>
        <v>9796.3495251666645</v>
      </c>
      <c r="AI42" s="3">
        <f t="shared" si="1"/>
        <v>9796.3495251666645</v>
      </c>
      <c r="AJ42" s="3">
        <f t="shared" si="1"/>
        <v>9796.3495251666645</v>
      </c>
      <c r="AK42" s="3">
        <f t="shared" si="1"/>
        <v>9220.1389418333329</v>
      </c>
      <c r="AL42" s="3">
        <f t="shared" si="1"/>
        <v>4663.3514014722223</v>
      </c>
      <c r="AM42" s="3">
        <f t="shared" si="1"/>
        <v>341.38722222222225</v>
      </c>
    </row>
    <row r="43" spans="1:39" x14ac:dyDescent="0.2">
      <c r="B43" s="1" t="s">
        <v>43</v>
      </c>
      <c r="C43" s="3">
        <f t="shared" si="2"/>
        <v>2469959932.1175494</v>
      </c>
      <c r="D43" s="3">
        <f t="shared" si="1"/>
        <v>495841041.07820976</v>
      </c>
      <c r="E43" s="3">
        <f t="shared" si="1"/>
        <v>239324587.04458871</v>
      </c>
      <c r="F43" s="3">
        <f t="shared" si="1"/>
        <v>223797029.19922161</v>
      </c>
      <c r="G43" s="3">
        <f t="shared" si="1"/>
        <v>215195196.16438732</v>
      </c>
      <c r="H43" s="3">
        <f t="shared" si="1"/>
        <v>214689080.97482431</v>
      </c>
      <c r="I43" s="3">
        <f t="shared" si="1"/>
        <v>213792245.83297512</v>
      </c>
      <c r="J43" s="3">
        <f t="shared" si="1"/>
        <v>213246575.27625775</v>
      </c>
      <c r="K43" s="3">
        <f t="shared" si="1"/>
        <v>213246575.27625775</v>
      </c>
      <c r="L43" s="3">
        <f t="shared" si="1"/>
        <v>189969702.54496402</v>
      </c>
      <c r="M43" s="3">
        <f t="shared" si="1"/>
        <v>144369664.99384651</v>
      </c>
      <c r="N43" s="3">
        <f t="shared" si="1"/>
        <v>83157708.053863809</v>
      </c>
      <c r="O43" s="3">
        <f t="shared" si="1"/>
        <v>22188053.805752441</v>
      </c>
      <c r="P43" s="3">
        <f t="shared" si="1"/>
        <v>107191.67779989372</v>
      </c>
      <c r="Q43" s="3">
        <f t="shared" si="1"/>
        <v>107191.67779989372</v>
      </c>
      <c r="R43" s="3">
        <f t="shared" si="1"/>
        <v>107191.67779989372</v>
      </c>
      <c r="S43" s="3">
        <f t="shared" si="1"/>
        <v>107191.67779989372</v>
      </c>
      <c r="T43" s="3">
        <f t="shared" si="1"/>
        <v>107191.67779989372</v>
      </c>
      <c r="U43" s="3">
        <f t="shared" si="1"/>
        <v>107191.67779989372</v>
      </c>
      <c r="V43" s="3">
        <f t="shared" si="1"/>
        <v>107191.67779989372</v>
      </c>
      <c r="W43" s="3">
        <f t="shared" si="1"/>
        <v>107191.67779989372</v>
      </c>
      <c r="X43" s="3">
        <f t="shared" si="1"/>
        <v>83542.089447574283</v>
      </c>
      <c r="Y43" s="3">
        <f t="shared" si="1"/>
        <v>52253.70774234202</v>
      </c>
      <c r="Z43" s="3">
        <f t="shared" si="1"/>
        <v>34465.845738704826</v>
      </c>
      <c r="AA43" s="3">
        <f t="shared" si="1"/>
        <v>17265.920389906896</v>
      </c>
      <c r="AB43" s="3">
        <f t="shared" si="1"/>
        <v>10215.063691833333</v>
      </c>
      <c r="AC43" s="3">
        <f t="shared" si="1"/>
        <v>10215.063691833333</v>
      </c>
      <c r="AD43" s="3">
        <f t="shared" si="1"/>
        <v>10215.063691833333</v>
      </c>
      <c r="AE43" s="3">
        <f t="shared" si="1"/>
        <v>10215.063691833333</v>
      </c>
      <c r="AF43" s="3">
        <f t="shared" si="1"/>
        <v>10215.063691833333</v>
      </c>
      <c r="AG43" s="3">
        <f t="shared" si="1"/>
        <v>10215.063691833333</v>
      </c>
      <c r="AH43" s="3">
        <f t="shared" si="1"/>
        <v>10215.063691833333</v>
      </c>
      <c r="AI43" s="3">
        <f t="shared" si="1"/>
        <v>10215.063691833333</v>
      </c>
      <c r="AJ43" s="3">
        <f t="shared" si="1"/>
        <v>9638.8531084999995</v>
      </c>
      <c r="AK43" s="3">
        <f t="shared" si="1"/>
        <v>5082.0655681388889</v>
      </c>
      <c r="AL43" s="3">
        <f t="shared" si="1"/>
        <v>760.10138888888889</v>
      </c>
      <c r="AM43" s="3">
        <f t="shared" si="1"/>
        <v>209.35708333333332</v>
      </c>
    </row>
    <row r="44" spans="1:39" x14ac:dyDescent="0.2">
      <c r="B44" s="1" t="s">
        <v>44</v>
      </c>
      <c r="C44" s="3">
        <f t="shared" si="2"/>
        <v>2672186963.5837741</v>
      </c>
      <c r="D44" s="3">
        <f t="shared" si="1"/>
        <v>491617320.23636121</v>
      </c>
      <c r="E44" s="3">
        <f t="shared" si="1"/>
        <v>279242926.07669723</v>
      </c>
      <c r="F44" s="3">
        <f t="shared" si="1"/>
        <v>263580392.73420554</v>
      </c>
      <c r="G44" s="3">
        <f t="shared" si="1"/>
        <v>256013577.23698497</v>
      </c>
      <c r="H44" s="3">
        <f t="shared" si="1"/>
        <v>255116742.09513569</v>
      </c>
      <c r="I44" s="3">
        <f t="shared" si="1"/>
        <v>253780352.719547</v>
      </c>
      <c r="J44" s="3">
        <f t="shared" si="1"/>
        <v>252989633.90067565</v>
      </c>
      <c r="K44" s="3">
        <f t="shared" si="1"/>
        <v>229712761.16938186</v>
      </c>
      <c r="L44" s="3">
        <f t="shared" si="1"/>
        <v>184112723.61826438</v>
      </c>
      <c r="M44" s="3">
        <f t="shared" si="1"/>
        <v>122900766.67828168</v>
      </c>
      <c r="N44" s="3">
        <f t="shared" si="1"/>
        <v>61931112.430170313</v>
      </c>
      <c r="O44" s="3">
        <f t="shared" si="1"/>
        <v>19984206.616819639</v>
      </c>
      <c r="P44" s="3">
        <f t="shared" si="1"/>
        <v>118162.93142151783</v>
      </c>
      <c r="Q44" s="3">
        <f t="shared" si="1"/>
        <v>118162.93142151783</v>
      </c>
      <c r="R44" s="3">
        <f t="shared" si="1"/>
        <v>118162.93142151783</v>
      </c>
      <c r="S44" s="3">
        <f t="shared" si="1"/>
        <v>118162.93142151783</v>
      </c>
      <c r="T44" s="3">
        <f t="shared" si="1"/>
        <v>118162.93142151783</v>
      </c>
      <c r="U44" s="3">
        <f t="shared" si="1"/>
        <v>118162.93142151783</v>
      </c>
      <c r="V44" s="3">
        <f t="shared" si="1"/>
        <v>118162.93142151783</v>
      </c>
      <c r="W44" s="3">
        <f t="shared" si="1"/>
        <v>94513.343069198396</v>
      </c>
      <c r="X44" s="3">
        <f t="shared" si="1"/>
        <v>63224.96136396614</v>
      </c>
      <c r="Y44" s="3">
        <f t="shared" si="1"/>
        <v>45437.099360328953</v>
      </c>
      <c r="Z44" s="3">
        <f t="shared" si="1"/>
        <v>28237.174011531009</v>
      </c>
      <c r="AA44" s="3">
        <f t="shared" si="1"/>
        <v>17492.293002645394</v>
      </c>
      <c r="AB44" s="3">
        <f t="shared" si="1"/>
        <v>13798.268691833338</v>
      </c>
      <c r="AC44" s="3">
        <f t="shared" si="1"/>
        <v>13798.268691833338</v>
      </c>
      <c r="AD44" s="3">
        <f t="shared" si="1"/>
        <v>13798.268691833338</v>
      </c>
      <c r="AE44" s="3">
        <f t="shared" si="1"/>
        <v>13798.268691833338</v>
      </c>
      <c r="AF44" s="3">
        <f t="shared" si="1"/>
        <v>13798.268691833338</v>
      </c>
      <c r="AG44" s="3">
        <f t="shared" si="1"/>
        <v>13798.268691833338</v>
      </c>
      <c r="AH44" s="3">
        <f t="shared" si="1"/>
        <v>13798.268691833338</v>
      </c>
      <c r="AI44" s="3">
        <f t="shared" si="1"/>
        <v>13222.058108499999</v>
      </c>
      <c r="AJ44" s="3">
        <f t="shared" si="1"/>
        <v>8665.270568138887</v>
      </c>
      <c r="AK44" s="3">
        <f t="shared" si="1"/>
        <v>4343.3063888888883</v>
      </c>
      <c r="AL44" s="3">
        <f t="shared" si="1"/>
        <v>3792.5620833333332</v>
      </c>
      <c r="AM44" s="3">
        <f t="shared" si="1"/>
        <v>1791.6024999999993</v>
      </c>
    </row>
    <row r="45" spans="1:39" x14ac:dyDescent="0.2">
      <c r="B45" s="1" t="s">
        <v>45</v>
      </c>
      <c r="C45" s="3">
        <f t="shared" si="2"/>
        <v>3045627541.1045222</v>
      </c>
      <c r="D45" s="3">
        <f t="shared" si="1"/>
        <v>594140942.41246235</v>
      </c>
      <c r="E45" s="3">
        <f t="shared" si="1"/>
        <v>328737618.50394428</v>
      </c>
      <c r="F45" s="3">
        <f t="shared" si="1"/>
        <v>314088080.90750527</v>
      </c>
      <c r="G45" s="3">
        <f t="shared" si="1"/>
        <v>306108523.66643739</v>
      </c>
      <c r="H45" s="3">
        <f t="shared" si="1"/>
        <v>304772134.29084873</v>
      </c>
      <c r="I45" s="3">
        <f t="shared" si="1"/>
        <v>303420171.49598223</v>
      </c>
      <c r="J45" s="3">
        <f t="shared" si="1"/>
        <v>279582054.78869349</v>
      </c>
      <c r="K45" s="3">
        <f t="shared" si="1"/>
        <v>233982017.23757598</v>
      </c>
      <c r="L45" s="3">
        <f t="shared" si="1"/>
        <v>172770060.29759327</v>
      </c>
      <c r="M45" s="3">
        <f t="shared" si="1"/>
        <v>111800406.04948184</v>
      </c>
      <c r="N45" s="3">
        <f t="shared" si="1"/>
        <v>69853500.236131191</v>
      </c>
      <c r="O45" s="3">
        <f t="shared" si="1"/>
        <v>25063324.060302492</v>
      </c>
      <c r="P45" s="3">
        <f t="shared" si="1"/>
        <v>139191.56987192747</v>
      </c>
      <c r="Q45" s="3">
        <f t="shared" si="1"/>
        <v>139191.56987192747</v>
      </c>
      <c r="R45" s="3">
        <f t="shared" si="1"/>
        <v>139191.56987192747</v>
      </c>
      <c r="S45" s="3">
        <f t="shared" si="1"/>
        <v>139191.56987192747</v>
      </c>
      <c r="T45" s="3">
        <f t="shared" si="1"/>
        <v>139191.56987192747</v>
      </c>
      <c r="U45" s="3">
        <f t="shared" si="1"/>
        <v>139191.56987192747</v>
      </c>
      <c r="V45" s="3">
        <f t="shared" si="1"/>
        <v>115541.98151960802</v>
      </c>
      <c r="W45" s="3">
        <f t="shared" si="1"/>
        <v>84253.599814375761</v>
      </c>
      <c r="X45" s="3">
        <f t="shared" si="1"/>
        <v>66465.737810738588</v>
      </c>
      <c r="Y45" s="3">
        <f t="shared" si="1"/>
        <v>49265.81246194063</v>
      </c>
      <c r="Z45" s="3">
        <f t="shared" si="1"/>
        <v>38520.931453055018</v>
      </c>
      <c r="AA45" s="3">
        <f t="shared" si="1"/>
        <v>23503.949398519628</v>
      </c>
      <c r="AB45" s="3">
        <f t="shared" si="1"/>
        <v>12180.991654796297</v>
      </c>
      <c r="AC45" s="3">
        <f t="shared" si="1"/>
        <v>12180.991654796297</v>
      </c>
      <c r="AD45" s="3">
        <f t="shared" si="1"/>
        <v>12180.991654796297</v>
      </c>
      <c r="AE45" s="3">
        <f t="shared" si="1"/>
        <v>12180.991654796297</v>
      </c>
      <c r="AF45" s="3">
        <f t="shared" si="1"/>
        <v>12180.991654796297</v>
      </c>
      <c r="AG45" s="3">
        <f t="shared" si="1"/>
        <v>12180.991654796297</v>
      </c>
      <c r="AH45" s="3">
        <f t="shared" si="1"/>
        <v>11604.781071462965</v>
      </c>
      <c r="AI45" s="3">
        <f t="shared" si="1"/>
        <v>7047.9935311018526</v>
      </c>
      <c r="AJ45" s="3">
        <f t="shared" si="1"/>
        <v>2726.029351851852</v>
      </c>
      <c r="AK45" s="3">
        <f t="shared" si="1"/>
        <v>2175.2850462962965</v>
      </c>
      <c r="AL45" s="3">
        <f t="shared" si="1"/>
        <v>174.325462962963</v>
      </c>
      <c r="AM45" s="3">
        <f t="shared" si="1"/>
        <v>-808.63851851851814</v>
      </c>
    </row>
    <row r="46" spans="1:39" x14ac:dyDescent="0.2">
      <c r="B46" s="1" t="s">
        <v>46</v>
      </c>
      <c r="C46" s="3">
        <f t="shared" si="2"/>
        <v>3131022248.4161935</v>
      </c>
      <c r="D46" s="3">
        <f t="shared" si="1"/>
        <v>586048048.44486248</v>
      </c>
      <c r="E46" s="3">
        <f t="shared" si="1"/>
        <v>368670576.80729628</v>
      </c>
      <c r="F46" s="3">
        <f t="shared" si="1"/>
        <v>352415700.6091584</v>
      </c>
      <c r="G46" s="3">
        <f t="shared" si="1"/>
        <v>342803992.27649975</v>
      </c>
      <c r="H46" s="3">
        <f t="shared" si="1"/>
        <v>341452029.48163337</v>
      </c>
      <c r="I46" s="3">
        <f t="shared" si="1"/>
        <v>317438610.92130578</v>
      </c>
      <c r="J46" s="3">
        <f t="shared" si="1"/>
        <v>271663271.51714921</v>
      </c>
      <c r="K46" s="3">
        <f t="shared" si="1"/>
        <v>210451314.57716659</v>
      </c>
      <c r="L46" s="3">
        <f t="shared" si="1"/>
        <v>149481660.32905519</v>
      </c>
      <c r="M46" s="3">
        <f t="shared" si="1"/>
        <v>107534754.51570453</v>
      </c>
      <c r="N46" s="3">
        <f t="shared" si="1"/>
        <v>62744578.33987581</v>
      </c>
      <c r="O46" s="3">
        <f t="shared" si="1"/>
        <v>18986674.453233674</v>
      </c>
      <c r="P46" s="3">
        <f t="shared" si="1"/>
        <v>152903.0570220938</v>
      </c>
      <c r="Q46" s="3">
        <f t="shared" si="1"/>
        <v>152903.0570220938</v>
      </c>
      <c r="R46" s="3">
        <f t="shared" si="1"/>
        <v>152903.0570220938</v>
      </c>
      <c r="S46" s="3">
        <f t="shared" si="1"/>
        <v>152903.0570220938</v>
      </c>
      <c r="T46" s="3">
        <f t="shared" si="1"/>
        <v>152903.0570220938</v>
      </c>
      <c r="U46" s="3">
        <f t="shared" si="1"/>
        <v>129253.46866977436</v>
      </c>
      <c r="V46" s="3">
        <f t="shared" si="1"/>
        <v>97965.08696454209</v>
      </c>
      <c r="W46" s="3">
        <f t="shared" si="1"/>
        <v>80177.224960904932</v>
      </c>
      <c r="X46" s="3">
        <f t="shared" si="1"/>
        <v>62977.299612107003</v>
      </c>
      <c r="Y46" s="3">
        <f t="shared" si="1"/>
        <v>52232.418603221384</v>
      </c>
      <c r="Z46" s="3">
        <f t="shared" si="1"/>
        <v>37215.436548685982</v>
      </c>
      <c r="AA46" s="3">
        <f t="shared" si="1"/>
        <v>19196.670785435028</v>
      </c>
      <c r="AB46" s="3">
        <f t="shared" si="1"/>
        <v>12500.862765907408</v>
      </c>
      <c r="AC46" s="3">
        <f t="shared" si="1"/>
        <v>12500.862765907408</v>
      </c>
      <c r="AD46" s="3">
        <f t="shared" si="1"/>
        <v>12500.862765907408</v>
      </c>
      <c r="AE46" s="3">
        <f t="shared" si="1"/>
        <v>12500.862765907408</v>
      </c>
      <c r="AF46" s="3">
        <f t="shared" si="1"/>
        <v>12500.862765907408</v>
      </c>
      <c r="AG46" s="3">
        <f t="shared" si="1"/>
        <v>11924.652182574075</v>
      </c>
      <c r="AH46" s="3">
        <f t="shared" si="1"/>
        <v>7367.8646422129632</v>
      </c>
      <c r="AI46" s="3">
        <f t="shared" si="1"/>
        <v>3045.9004629629626</v>
      </c>
      <c r="AJ46" s="3">
        <f t="shared" si="1"/>
        <v>2495.1561574074076</v>
      </c>
      <c r="AK46" s="3">
        <f t="shared" si="1"/>
        <v>494.19657407407408</v>
      </c>
      <c r="AL46" s="3">
        <f t="shared" si="1"/>
        <v>-488.76740740740684</v>
      </c>
      <c r="AM46" s="3">
        <f t="shared" si="1"/>
        <v>159.9355555555556</v>
      </c>
    </row>
    <row r="47" spans="1:39" x14ac:dyDescent="0.2">
      <c r="B47" s="1" t="s">
        <v>47</v>
      </c>
      <c r="C47" s="3">
        <f t="shared" si="2"/>
        <v>3194975744.7823572</v>
      </c>
      <c r="D47" s="3">
        <f t="shared" si="1"/>
        <v>624173339.72037935</v>
      </c>
      <c r="E47" s="3">
        <f t="shared" si="1"/>
        <v>402255212.08788282</v>
      </c>
      <c r="F47" s="3">
        <f t="shared" si="1"/>
        <v>385581404.30207068</v>
      </c>
      <c r="G47" s="3">
        <f t="shared" si="1"/>
        <v>377167342.0540508</v>
      </c>
      <c r="H47" s="3">
        <f t="shared" si="1"/>
        <v>353153923.49372309</v>
      </c>
      <c r="I47" s="3">
        <f t="shared" si="1"/>
        <v>307223567.91380197</v>
      </c>
      <c r="J47" s="3">
        <f t="shared" si="1"/>
        <v>245856594.79805467</v>
      </c>
      <c r="K47" s="3">
        <f t="shared" si="1"/>
        <v>184886940.54994333</v>
      </c>
      <c r="L47" s="3">
        <f t="shared" si="1"/>
        <v>142940034.73659262</v>
      </c>
      <c r="M47" s="3">
        <f t="shared" si="1"/>
        <v>98149858.56076394</v>
      </c>
      <c r="N47" s="3">
        <f t="shared" si="1"/>
        <v>54391954.674121797</v>
      </c>
      <c r="O47" s="3">
        <f t="shared" si="1"/>
        <v>17862160.112404365</v>
      </c>
      <c r="P47" s="3">
        <f t="shared" si="1"/>
        <v>166136.94689852302</v>
      </c>
      <c r="Q47" s="3">
        <f t="shared" si="1"/>
        <v>166136.94689852302</v>
      </c>
      <c r="R47" s="3">
        <f t="shared" si="1"/>
        <v>166136.94689852302</v>
      </c>
      <c r="S47" s="3">
        <f t="shared" si="1"/>
        <v>166136.94689852302</v>
      </c>
      <c r="T47" s="3">
        <f t="shared" si="1"/>
        <v>142487.3585462035</v>
      </c>
      <c r="U47" s="3">
        <f t="shared" si="1"/>
        <v>111198.97684097129</v>
      </c>
      <c r="V47" s="3">
        <f t="shared" ref="D47:AM51" si="3">V9+V21+V33</f>
        <v>93411.114837334098</v>
      </c>
      <c r="W47" s="3">
        <f t="shared" si="3"/>
        <v>76211.189488536154</v>
      </c>
      <c r="X47" s="3">
        <f t="shared" si="3"/>
        <v>65466.308479650543</v>
      </c>
      <c r="Y47" s="3">
        <f t="shared" si="3"/>
        <v>50449.326425115156</v>
      </c>
      <c r="Z47" s="3">
        <f t="shared" si="3"/>
        <v>32430.560661864194</v>
      </c>
      <c r="AA47" s="3">
        <f t="shared" si="3"/>
        <v>19246.51431896921</v>
      </c>
      <c r="AB47" s="3">
        <f t="shared" si="3"/>
        <v>12758.275995601853</v>
      </c>
      <c r="AC47" s="3">
        <f t="shared" si="3"/>
        <v>12758.275995601853</v>
      </c>
      <c r="AD47" s="3">
        <f t="shared" si="3"/>
        <v>12758.275995601853</v>
      </c>
      <c r="AE47" s="3">
        <f t="shared" si="3"/>
        <v>12758.275995601853</v>
      </c>
      <c r="AF47" s="3">
        <f t="shared" si="3"/>
        <v>12182.065412268519</v>
      </c>
      <c r="AG47" s="3">
        <f t="shared" si="3"/>
        <v>7625.2778719074067</v>
      </c>
      <c r="AH47" s="3">
        <f t="shared" si="3"/>
        <v>3303.3136926574066</v>
      </c>
      <c r="AI47" s="3">
        <f t="shared" si="3"/>
        <v>2752.5693871018511</v>
      </c>
      <c r="AJ47" s="3">
        <f t="shared" si="3"/>
        <v>751.60980376851808</v>
      </c>
      <c r="AK47" s="3">
        <f t="shared" si="3"/>
        <v>-231.35417771296284</v>
      </c>
      <c r="AL47" s="3">
        <f t="shared" si="3"/>
        <v>417.34878524999999</v>
      </c>
      <c r="AM47" s="3">
        <f t="shared" si="3"/>
        <v>128.7066148472222</v>
      </c>
    </row>
    <row r="48" spans="1:39" x14ac:dyDescent="0.2">
      <c r="B48" s="1" t="s">
        <v>48</v>
      </c>
      <c r="C48" s="3">
        <f t="shared" si="2"/>
        <v>3408520076.2909093</v>
      </c>
      <c r="D48" s="3">
        <f t="shared" si="3"/>
        <v>724587542.81591165</v>
      </c>
      <c r="E48" s="3">
        <f t="shared" si="3"/>
        <v>447165476.65315902</v>
      </c>
      <c r="F48" s="3">
        <f t="shared" si="3"/>
        <v>431667101.87259889</v>
      </c>
      <c r="G48" s="3">
        <f t="shared" si="3"/>
        <v>400569370.77973104</v>
      </c>
      <c r="H48" s="3">
        <f t="shared" si="3"/>
        <v>354639015.19981009</v>
      </c>
      <c r="I48" s="3">
        <f t="shared" si="3"/>
        <v>292920508.30801642</v>
      </c>
      <c r="J48" s="3">
        <f t="shared" si="3"/>
        <v>231599320.2838586</v>
      </c>
      <c r="K48" s="3">
        <f t="shared" si="3"/>
        <v>189652414.47050798</v>
      </c>
      <c r="L48" s="3">
        <f t="shared" si="3"/>
        <v>144862238.29467931</v>
      </c>
      <c r="M48" s="3">
        <f t="shared" si="3"/>
        <v>101104334.4080372</v>
      </c>
      <c r="N48" s="3">
        <f t="shared" si="3"/>
        <v>64574539.84631978</v>
      </c>
      <c r="O48" s="3">
        <f t="shared" si="3"/>
        <v>23537029.769414634</v>
      </c>
      <c r="P48" s="3">
        <f t="shared" si="3"/>
        <v>195542.85801532672</v>
      </c>
      <c r="Q48" s="3">
        <f t="shared" si="3"/>
        <v>195542.85801532672</v>
      </c>
      <c r="R48" s="3">
        <f t="shared" si="3"/>
        <v>195542.85801532672</v>
      </c>
      <c r="S48" s="3">
        <f t="shared" si="3"/>
        <v>171893.2696630072</v>
      </c>
      <c r="T48" s="3">
        <f t="shared" si="3"/>
        <v>140604.887957775</v>
      </c>
      <c r="U48" s="3">
        <f t="shared" si="3"/>
        <v>122817.02595413782</v>
      </c>
      <c r="V48" s="3">
        <f t="shared" si="3"/>
        <v>105617.10060533989</v>
      </c>
      <c r="W48" s="3">
        <f t="shared" si="3"/>
        <v>94872.219596454277</v>
      </c>
      <c r="X48" s="3">
        <f t="shared" si="3"/>
        <v>79855.237541918876</v>
      </c>
      <c r="Y48" s="3">
        <f t="shared" si="3"/>
        <v>61836.471778667925</v>
      </c>
      <c r="Z48" s="3">
        <f t="shared" si="3"/>
        <v>48652.425435772959</v>
      </c>
      <c r="AA48" s="3">
        <f t="shared" si="3"/>
        <v>33117.097360426007</v>
      </c>
      <c r="AB48" s="3">
        <f t="shared" si="3"/>
        <v>24070.007608446424</v>
      </c>
      <c r="AC48" s="3">
        <f t="shared" si="3"/>
        <v>24070.007608446424</v>
      </c>
      <c r="AD48" s="3">
        <f t="shared" si="3"/>
        <v>24070.007608446424</v>
      </c>
      <c r="AE48" s="3">
        <f t="shared" si="3"/>
        <v>23493.797025113083</v>
      </c>
      <c r="AF48" s="3">
        <f t="shared" si="3"/>
        <v>18937.009484751976</v>
      </c>
      <c r="AG48" s="3">
        <f t="shared" si="3"/>
        <v>14615.045305501975</v>
      </c>
      <c r="AH48" s="3">
        <f t="shared" si="3"/>
        <v>14064.300999946421</v>
      </c>
      <c r="AI48" s="3">
        <f t="shared" si="3"/>
        <v>12063.341416613088</v>
      </c>
      <c r="AJ48" s="3">
        <f t="shared" si="3"/>
        <v>11080.377435131606</v>
      </c>
      <c r="AK48" s="3">
        <f t="shared" si="3"/>
        <v>11729.080398094569</v>
      </c>
      <c r="AL48" s="3">
        <f t="shared" si="3"/>
        <v>11440.438227691791</v>
      </c>
      <c r="AM48" s="3">
        <f t="shared" si="3"/>
        <v>5655.8658064222855</v>
      </c>
    </row>
    <row r="49" spans="2:39" x14ac:dyDescent="0.2">
      <c r="B49" s="1" t="s">
        <v>49</v>
      </c>
      <c r="C49" s="3">
        <f t="shared" si="2"/>
        <v>3376422609.3912516</v>
      </c>
      <c r="D49" s="3">
        <f t="shared" si="3"/>
        <v>714048638.89952242</v>
      </c>
      <c r="E49" s="3">
        <f t="shared" si="3"/>
        <v>487003968.07460463</v>
      </c>
      <c r="F49" s="3">
        <f t="shared" si="3"/>
        <v>447627942.80171704</v>
      </c>
      <c r="G49" s="3">
        <f t="shared" si="3"/>
        <v>393419293.04177594</v>
      </c>
      <c r="H49" s="3">
        <f t="shared" si="3"/>
        <v>331700786.14998233</v>
      </c>
      <c r="I49" s="3">
        <f t="shared" si="3"/>
        <v>269833088.11308485</v>
      </c>
      <c r="J49" s="3">
        <f t="shared" si="3"/>
        <v>227339672.28699428</v>
      </c>
      <c r="K49" s="3">
        <f t="shared" si="3"/>
        <v>182549496.11116567</v>
      </c>
      <c r="L49" s="3">
        <f t="shared" si="3"/>
        <v>138791592.22452354</v>
      </c>
      <c r="M49" s="3">
        <f t="shared" si="3"/>
        <v>102261797.66280608</v>
      </c>
      <c r="N49" s="3">
        <f t="shared" si="3"/>
        <v>61224287.585900925</v>
      </c>
      <c r="O49" s="3">
        <f t="shared" si="3"/>
        <v>19044444.056300506</v>
      </c>
      <c r="P49" s="3">
        <f t="shared" si="3"/>
        <v>206087.4380993825</v>
      </c>
      <c r="Q49" s="3">
        <f t="shared" si="3"/>
        <v>206087.4380993825</v>
      </c>
      <c r="R49" s="3">
        <f t="shared" si="3"/>
        <v>182437.84974706304</v>
      </c>
      <c r="S49" s="3">
        <f t="shared" si="3"/>
        <v>151149.46804183084</v>
      </c>
      <c r="T49" s="3">
        <f t="shared" si="3"/>
        <v>133361.6060381936</v>
      </c>
      <c r="U49" s="3">
        <f t="shared" si="3"/>
        <v>116161.68068939567</v>
      </c>
      <c r="V49" s="3">
        <f t="shared" si="3"/>
        <v>105416.79968051006</v>
      </c>
      <c r="W49" s="3">
        <f t="shared" si="3"/>
        <v>90399.817625974654</v>
      </c>
      <c r="X49" s="3">
        <f t="shared" si="3"/>
        <v>72381.051862723703</v>
      </c>
      <c r="Y49" s="3">
        <f t="shared" si="3"/>
        <v>59197.00551982873</v>
      </c>
      <c r="Z49" s="3">
        <f t="shared" si="3"/>
        <v>43661.677444481778</v>
      </c>
      <c r="AA49" s="3">
        <f t="shared" si="3"/>
        <v>29788.088527923188</v>
      </c>
      <c r="AB49" s="3">
        <f t="shared" si="3"/>
        <v>24961.58936334417</v>
      </c>
      <c r="AC49" s="3">
        <f t="shared" si="3"/>
        <v>24961.58936334417</v>
      </c>
      <c r="AD49" s="3">
        <f t="shared" si="3"/>
        <v>24385.378780010829</v>
      </c>
      <c r="AE49" s="3">
        <f t="shared" si="3"/>
        <v>19828.59123964973</v>
      </c>
      <c r="AF49" s="3">
        <f t="shared" si="3"/>
        <v>15506.627060399729</v>
      </c>
      <c r="AG49" s="3">
        <f t="shared" si="3"/>
        <v>14955.882754844173</v>
      </c>
      <c r="AH49" s="3">
        <f t="shared" si="3"/>
        <v>12954.92317151084</v>
      </c>
      <c r="AI49" s="3">
        <f t="shared" si="3"/>
        <v>11971.959190029356</v>
      </c>
      <c r="AJ49" s="3">
        <f t="shared" si="3"/>
        <v>12620.66215299232</v>
      </c>
      <c r="AK49" s="3">
        <f t="shared" si="3"/>
        <v>12332.019982589543</v>
      </c>
      <c r="AL49" s="3">
        <f t="shared" si="3"/>
        <v>6547.4475613200357</v>
      </c>
      <c r="AM49" s="3">
        <f t="shared" si="3"/>
        <v>445.79087744887539</v>
      </c>
    </row>
    <row r="50" spans="2:39" x14ac:dyDescent="0.2">
      <c r="B50" s="1" t="s">
        <v>50</v>
      </c>
      <c r="C50" s="3">
        <f t="shared" si="2"/>
        <v>3339027224.8871012</v>
      </c>
      <c r="D50" s="3">
        <f t="shared" si="3"/>
        <v>753557156.01041913</v>
      </c>
      <c r="E50" s="3">
        <f t="shared" si="3"/>
        <v>499686403.36308944</v>
      </c>
      <c r="F50" s="3">
        <f t="shared" si="3"/>
        <v>438414432.61683291</v>
      </c>
      <c r="G50" s="3">
        <f t="shared" si="3"/>
        <v>369632604.73872358</v>
      </c>
      <c r="H50" s="3">
        <f t="shared" si="3"/>
        <v>307764906.7018261</v>
      </c>
      <c r="I50" s="3">
        <f t="shared" si="3"/>
        <v>264479960.00311327</v>
      </c>
      <c r="J50" s="3">
        <f t="shared" si="3"/>
        <v>218898252.95466226</v>
      </c>
      <c r="K50" s="3">
        <f t="shared" si="3"/>
        <v>175140349.06802005</v>
      </c>
      <c r="L50" s="3">
        <f t="shared" si="3"/>
        <v>138610554.50630262</v>
      </c>
      <c r="M50" s="3">
        <f t="shared" si="3"/>
        <v>97573044.429397494</v>
      </c>
      <c r="N50" s="3">
        <f t="shared" si="3"/>
        <v>55393200.899797067</v>
      </c>
      <c r="O50" s="3">
        <f t="shared" si="3"/>
        <v>18384811.35075888</v>
      </c>
      <c r="P50" s="3">
        <f t="shared" si="3"/>
        <v>214778.41992180349</v>
      </c>
      <c r="Q50" s="3">
        <f t="shared" si="3"/>
        <v>191128.831569484</v>
      </c>
      <c r="R50" s="3">
        <f t="shared" si="3"/>
        <v>159840.4498642518</v>
      </c>
      <c r="S50" s="3">
        <f t="shared" si="3"/>
        <v>142052.58786061459</v>
      </c>
      <c r="T50" s="3">
        <f t="shared" si="3"/>
        <v>124852.66251181666</v>
      </c>
      <c r="U50" s="3">
        <f t="shared" si="3"/>
        <v>114107.78150293106</v>
      </c>
      <c r="V50" s="3">
        <f t="shared" si="3"/>
        <v>99090.799448395643</v>
      </c>
      <c r="W50" s="3">
        <f t="shared" si="3"/>
        <v>81072.033685144706</v>
      </c>
      <c r="X50" s="3">
        <f t="shared" si="3"/>
        <v>67887.987342249718</v>
      </c>
      <c r="Y50" s="3">
        <f t="shared" si="3"/>
        <v>52352.659266902781</v>
      </c>
      <c r="Z50" s="3">
        <f t="shared" si="3"/>
        <v>38479.070350344191</v>
      </c>
      <c r="AA50" s="3">
        <f t="shared" si="3"/>
        <v>30144.038959013102</v>
      </c>
      <c r="AB50" s="3">
        <f t="shared" si="3"/>
        <v>26635.50673226103</v>
      </c>
      <c r="AC50" s="3">
        <f t="shared" si="3"/>
        <v>26059.2961489277</v>
      </c>
      <c r="AD50" s="3">
        <f t="shared" si="3"/>
        <v>21502.50860856659</v>
      </c>
      <c r="AE50" s="3">
        <f t="shared" si="3"/>
        <v>17180.544429316586</v>
      </c>
      <c r="AF50" s="3">
        <f t="shared" si="3"/>
        <v>16629.800123761033</v>
      </c>
      <c r="AG50" s="3">
        <f t="shared" si="3"/>
        <v>14628.840540427698</v>
      </c>
      <c r="AH50" s="3">
        <f t="shared" si="3"/>
        <v>13645.876558946216</v>
      </c>
      <c r="AI50" s="3">
        <f t="shared" si="3"/>
        <v>14294.579521909178</v>
      </c>
      <c r="AJ50" s="3">
        <f t="shared" si="3"/>
        <v>14005.9373515064</v>
      </c>
      <c r="AK50" s="3">
        <f t="shared" si="3"/>
        <v>8221.3649302368958</v>
      </c>
      <c r="AL50" s="3">
        <f t="shared" si="3"/>
        <v>2119.7082463657362</v>
      </c>
      <c r="AM50" s="3">
        <f t="shared" si="3"/>
        <v>836.95868445843007</v>
      </c>
    </row>
    <row r="51" spans="2:39" x14ac:dyDescent="0.2">
      <c r="B51" s="1" t="s">
        <v>51</v>
      </c>
      <c r="C51" s="3">
        <f t="shared" si="2"/>
        <v>3562895046.7330236</v>
      </c>
      <c r="D51" s="3">
        <f t="shared" si="3"/>
        <v>844498734.42253768</v>
      </c>
      <c r="E51" s="3">
        <f t="shared" si="3"/>
        <v>511421805.17082798</v>
      </c>
      <c r="F51" s="3">
        <f t="shared" si="3"/>
        <v>435554089.14167607</v>
      </c>
      <c r="G51" s="3">
        <f t="shared" si="3"/>
        <v>366600502.95373613</v>
      </c>
      <c r="H51" s="3">
        <f t="shared" si="3"/>
        <v>323315556.25502336</v>
      </c>
      <c r="I51" s="3">
        <f t="shared" si="3"/>
        <v>277172308.76263511</v>
      </c>
      <c r="J51" s="3">
        <f t="shared" si="3"/>
        <v>232852864.43205589</v>
      </c>
      <c r="K51" s="3">
        <f t="shared" si="3"/>
        <v>196323069.87033844</v>
      </c>
      <c r="L51" s="3">
        <f t="shared" si="3"/>
        <v>155285559.79343334</v>
      </c>
      <c r="M51" s="3">
        <f t="shared" si="3"/>
        <v>113105716.26383288</v>
      </c>
      <c r="N51" s="3">
        <f t="shared" si="3"/>
        <v>76097326.71479471</v>
      </c>
      <c r="O51" s="3">
        <f t="shared" si="3"/>
        <v>29081801.532945573</v>
      </c>
      <c r="P51" s="3">
        <f t="shared" si="3"/>
        <v>212659.69358120349</v>
      </c>
      <c r="Q51" s="3">
        <f t="shared" si="3"/>
        <v>181371.31187597121</v>
      </c>
      <c r="R51" s="3">
        <f t="shared" si="3"/>
        <v>163583.44987233402</v>
      </c>
      <c r="S51" s="3">
        <f t="shared" si="3"/>
        <v>146383.52452353615</v>
      </c>
      <c r="T51" s="3">
        <f t="shared" si="3"/>
        <v>135638.64351465052</v>
      </c>
      <c r="U51" s="3">
        <f t="shared" si="3"/>
        <v>120621.66146011512</v>
      </c>
      <c r="V51" s="3">
        <f t="shared" si="3"/>
        <v>102602.89569686416</v>
      </c>
      <c r="W51" s="3">
        <f t="shared" si="3"/>
        <v>89418.849353969184</v>
      </c>
      <c r="X51" s="3">
        <f t="shared" si="3"/>
        <v>73883.521278622255</v>
      </c>
      <c r="Y51" s="3">
        <f t="shared" si="3"/>
        <v>60009.932362063657</v>
      </c>
      <c r="Z51" s="3">
        <f t="shared" si="3"/>
        <v>51674.900970732575</v>
      </c>
      <c r="AA51" s="3">
        <f t="shared" si="3"/>
        <v>39956.632813718359</v>
      </c>
      <c r="AB51" s="3">
        <f t="shared" si="3"/>
        <v>31170.686300122881</v>
      </c>
      <c r="AC51" s="3">
        <f t="shared" si="3"/>
        <v>26613.898759761771</v>
      </c>
      <c r="AD51" s="3">
        <f t="shared" si="3"/>
        <v>22291.93458051177</v>
      </c>
      <c r="AE51" s="3">
        <f t="shared" si="3"/>
        <v>21741.190274956214</v>
      </c>
      <c r="AF51" s="3">
        <f t="shared" si="3"/>
        <v>19740.230691622877</v>
      </c>
      <c r="AG51" s="3">
        <f t="shared" si="3"/>
        <v>18757.266710141401</v>
      </c>
      <c r="AH51" s="3">
        <f t="shared" si="3"/>
        <v>19405.969673104359</v>
      </c>
      <c r="AI51" s="3">
        <f t="shared" si="3"/>
        <v>19117.327502701577</v>
      </c>
      <c r="AJ51" s="3">
        <f t="shared" si="3"/>
        <v>13332.755081432078</v>
      </c>
      <c r="AK51" s="3">
        <f t="shared" si="3"/>
        <v>7231.0983975609161</v>
      </c>
      <c r="AL51" s="3">
        <f t="shared" si="3"/>
        <v>5948.3488356536109</v>
      </c>
      <c r="AM51" s="3">
        <f t="shared" si="3"/>
        <v>2555.6950755975899</v>
      </c>
    </row>
    <row r="52" spans="2:39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</row>
    <row r="53" spans="2:39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</row>
    <row r="54" spans="2:39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</row>
    <row r="55" spans="2:39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</row>
    <row r="56" spans="2:39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</row>
    <row r="57" spans="2:39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</row>
    <row r="58" spans="2:39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</row>
    <row r="59" spans="2:39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</row>
    <row r="60" spans="2:39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</row>
    <row r="61" spans="2:39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</row>
    <row r="62" spans="2:39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</row>
    <row r="63" spans="2:39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</row>
    <row r="64" spans="2:39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</row>
    <row r="65" spans="3:39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3:39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</row>
    <row r="67" spans="3:39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</row>
    <row r="68" spans="3:39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</row>
    <row r="69" spans="3:39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</row>
    <row r="70" spans="3:39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</row>
    <row r="71" spans="3:39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</row>
    <row r="72" spans="3:39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</row>
    <row r="73" spans="3:39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</row>
    <row r="74" spans="3:39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3:39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3:39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</row>
    <row r="77" spans="3:39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</row>
    <row r="78" spans="3:39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</row>
    <row r="79" spans="3:39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3:39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</row>
    <row r="81" spans="3:39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3:39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</row>
    <row r="83" spans="3:39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</row>
    <row r="84" spans="3:39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</row>
    <row r="85" spans="3:39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</row>
    <row r="86" spans="3:39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</row>
    <row r="87" spans="3:39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</row>
    <row r="88" spans="3:39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</row>
    <row r="89" spans="3:39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</row>
    <row r="90" spans="3:39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</row>
    <row r="91" spans="3:39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</row>
    <row r="92" spans="3:39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</row>
    <row r="93" spans="3:39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</row>
    <row r="94" spans="3:39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</row>
    <row r="95" spans="3:39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</row>
    <row r="96" spans="3:39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</row>
    <row r="97" spans="3:39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</row>
    <row r="98" spans="3:39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</row>
    <row r="99" spans="3:39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</row>
    <row r="100" spans="3:39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</row>
    <row r="101" spans="3:39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</row>
    <row r="102" spans="3:39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</row>
    <row r="103" spans="3:39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</row>
    <row r="104" spans="3:39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</row>
    <row r="105" spans="3:39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</row>
    <row r="106" spans="3:39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</row>
    <row r="107" spans="3:39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</row>
  </sheetData>
  <mergeCells count="3">
    <mergeCell ref="A2:A13"/>
    <mergeCell ref="A14:A25"/>
    <mergeCell ref="A26:A3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93"/>
  <sheetViews>
    <sheetView tabSelected="1" topLeftCell="A19" workbookViewId="0">
      <selection activeCell="C66" sqref="C66"/>
    </sheetView>
  </sheetViews>
  <sheetFormatPr baseColWidth="10" defaultColWidth="8.83203125" defaultRowHeight="15" x14ac:dyDescent="0.2"/>
  <cols>
    <col min="3" max="3" width="16.33203125" bestFit="1" customWidth="1"/>
    <col min="4" max="13" width="14.6640625" bestFit="1" customWidth="1"/>
    <col min="14" max="29" width="13.6640625" bestFit="1" customWidth="1"/>
    <col min="30" max="36" width="10.1640625" bestFit="1" customWidth="1"/>
    <col min="37" max="39" width="9.6640625" bestFit="1" customWidth="1"/>
    <col min="40" max="40" width="9" bestFit="1" customWidth="1"/>
  </cols>
  <sheetData>
    <row r="1" spans="1:40" x14ac:dyDescent="0.2">
      <c r="A1" s="1" t="s">
        <v>35</v>
      </c>
      <c r="B1" s="1" t="s">
        <v>36</v>
      </c>
      <c r="C1" s="1" t="s">
        <v>52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53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52</v>
      </c>
    </row>
    <row r="2" spans="1:40" x14ac:dyDescent="0.2">
      <c r="A2" s="2" t="s">
        <v>37</v>
      </c>
      <c r="B2" s="1" t="s">
        <v>40</v>
      </c>
      <c r="C2" s="5">
        <f>SUM(D2:AM2)</f>
        <v>994518185.70382214</v>
      </c>
      <c r="D2" s="3">
        <v>179399702.41587859</v>
      </c>
      <c r="E2" s="3">
        <v>177803617.8971079</v>
      </c>
      <c r="F2" s="3">
        <v>110478901.6526417</v>
      </c>
      <c r="G2" s="3">
        <v>102665494.50291219</v>
      </c>
      <c r="H2" s="3">
        <v>102665494.50291219</v>
      </c>
      <c r="I2" s="3">
        <v>59340591.205522001</v>
      </c>
      <c r="J2" s="3">
        <v>59182530.451465093</v>
      </c>
      <c r="K2" s="3">
        <v>59182530.451465093</v>
      </c>
      <c r="L2" s="3">
        <v>33829424.988131747</v>
      </c>
      <c r="M2" s="3">
        <v>33829424.988131747</v>
      </c>
      <c r="N2" s="3">
        <v>33829424.988131747</v>
      </c>
      <c r="O2" s="3">
        <v>10305215.6797881</v>
      </c>
      <c r="P2" s="3">
        <v>3427360.5281111109</v>
      </c>
      <c r="Q2" s="3">
        <v>3427360.5281111109</v>
      </c>
      <c r="R2" s="3">
        <v>4509152.9081111113</v>
      </c>
      <c r="S2" s="3">
        <v>4509152.9081111113</v>
      </c>
      <c r="T2" s="3">
        <v>4509152.9081111113</v>
      </c>
      <c r="U2" s="3">
        <v>1133533.151444444</v>
      </c>
      <c r="V2" s="3">
        <v>1133533.151444444</v>
      </c>
      <c r="W2" s="3">
        <v>1133533.151444444</v>
      </c>
      <c r="X2" s="3">
        <v>990182.1214444444</v>
      </c>
      <c r="Y2" s="3">
        <v>990182.1214444444</v>
      </c>
      <c r="Z2" s="3">
        <v>990182.1214444444</v>
      </c>
      <c r="AA2" s="3">
        <v>1748870.164207764</v>
      </c>
      <c r="AB2" s="3">
        <v>1748869.7683744309</v>
      </c>
      <c r="AC2" s="3">
        <v>1748869.7683744309</v>
      </c>
      <c r="AD2" s="3">
        <v>620.70311111111096</v>
      </c>
      <c r="AE2" s="3">
        <v>620.70311111111096</v>
      </c>
      <c r="AF2" s="3">
        <v>620.70311111111096</v>
      </c>
      <c r="AG2" s="3">
        <v>620.70311111111096</v>
      </c>
      <c r="AH2" s="3">
        <v>620.70311111111096</v>
      </c>
      <c r="AI2" s="3">
        <v>620.70311111111096</v>
      </c>
      <c r="AJ2" s="3">
        <v>620.70311111111096</v>
      </c>
      <c r="AK2" s="3">
        <v>620.70311111111096</v>
      </c>
      <c r="AL2" s="3">
        <v>620.70311111111096</v>
      </c>
      <c r="AM2" s="3">
        <v>310.35155555555548</v>
      </c>
      <c r="AN2" s="3">
        <v>0</v>
      </c>
    </row>
    <row r="3" spans="1:40" x14ac:dyDescent="0.2">
      <c r="A3" s="2"/>
      <c r="B3" s="1" t="s">
        <v>41</v>
      </c>
      <c r="C3" s="5">
        <f t="shared" ref="C3:C37" si="0">SUM(D3:AM3)</f>
        <v>985001375.85674465</v>
      </c>
      <c r="D3" s="3">
        <v>204729615.99157989</v>
      </c>
      <c r="E3" s="3">
        <v>135836035.71121919</v>
      </c>
      <c r="F3" s="3">
        <v>121266705.72407541</v>
      </c>
      <c r="G3" s="3">
        <v>114510782.8866611</v>
      </c>
      <c r="H3" s="3">
        <v>71185879.58927089</v>
      </c>
      <c r="I3" s="3">
        <v>70873672.592045993</v>
      </c>
      <c r="J3" s="3">
        <v>70719526.348877996</v>
      </c>
      <c r="K3" s="3">
        <v>45366420.885544673</v>
      </c>
      <c r="L3" s="3">
        <v>45366420.885544673</v>
      </c>
      <c r="M3" s="3">
        <v>45366420.885544673</v>
      </c>
      <c r="N3" s="3">
        <v>21842211.57720102</v>
      </c>
      <c r="O3" s="3">
        <v>9199266.7012802213</v>
      </c>
      <c r="P3" s="3">
        <v>3434176.9770364072</v>
      </c>
      <c r="Q3" s="3">
        <v>4515969.3570364062</v>
      </c>
      <c r="R3" s="3">
        <v>4515969.3570364062</v>
      </c>
      <c r="S3" s="3">
        <v>4515969.3570364062</v>
      </c>
      <c r="T3" s="3">
        <v>1140349.60036974</v>
      </c>
      <c r="U3" s="3">
        <v>1140349.60036974</v>
      </c>
      <c r="V3" s="3">
        <v>1140349.60036974</v>
      </c>
      <c r="W3" s="3">
        <v>996998.57036974002</v>
      </c>
      <c r="X3" s="3">
        <v>996998.57036974002</v>
      </c>
      <c r="Y3" s="3">
        <v>996998.57036974002</v>
      </c>
      <c r="Z3" s="3">
        <v>1755686.61313306</v>
      </c>
      <c r="AA3" s="3">
        <v>1755676.137155218</v>
      </c>
      <c r="AB3" s="3">
        <v>1755666.0570107091</v>
      </c>
      <c r="AC3" s="3">
        <v>7416.9917473888881</v>
      </c>
      <c r="AD3" s="3">
        <v>7416.9917473888881</v>
      </c>
      <c r="AE3" s="3">
        <v>7416.9917473888881</v>
      </c>
      <c r="AF3" s="3">
        <v>7416.9917473888881</v>
      </c>
      <c r="AG3" s="3">
        <v>7416.9917473888881</v>
      </c>
      <c r="AH3" s="3">
        <v>7416.9917473888881</v>
      </c>
      <c r="AI3" s="3">
        <v>7416.9917473888881</v>
      </c>
      <c r="AJ3" s="3">
        <v>7416.9917473888881</v>
      </c>
      <c r="AK3" s="3">
        <v>7416.9917473888881</v>
      </c>
      <c r="AL3" s="3">
        <v>7106.6401918333331</v>
      </c>
      <c r="AM3" s="3">
        <v>3398.144318138889</v>
      </c>
      <c r="AN3" s="3">
        <v>0</v>
      </c>
    </row>
    <row r="4" spans="1:40" x14ac:dyDescent="0.2">
      <c r="A4" s="2"/>
      <c r="B4" s="1" t="s">
        <v>42</v>
      </c>
      <c r="C4" s="5">
        <f t="shared" si="0"/>
        <v>1004690009.729465</v>
      </c>
      <c r="D4" s="3">
        <v>167538713.79589641</v>
      </c>
      <c r="E4" s="3">
        <v>151042318.60924441</v>
      </c>
      <c r="F4" s="3">
        <v>137832262.95768511</v>
      </c>
      <c r="G4" s="3">
        <v>88053226.846149817</v>
      </c>
      <c r="H4" s="3">
        <v>87741019.84892492</v>
      </c>
      <c r="I4" s="3">
        <v>87273969.145197913</v>
      </c>
      <c r="J4" s="3">
        <v>61607959.221305549</v>
      </c>
      <c r="K4" s="3">
        <v>61607959.221305549</v>
      </c>
      <c r="L4" s="3">
        <v>61607959.221305549</v>
      </c>
      <c r="M4" s="3">
        <v>38083749.9129619</v>
      </c>
      <c r="N4" s="3">
        <v>25440805.037041102</v>
      </c>
      <c r="O4" s="3">
        <v>11554964.492139069</v>
      </c>
      <c r="P4" s="3">
        <v>4516006.0514808511</v>
      </c>
      <c r="Q4" s="3">
        <v>4516006.0514808511</v>
      </c>
      <c r="R4" s="3">
        <v>4516006.0514808511</v>
      </c>
      <c r="S4" s="3">
        <v>1140386.294814185</v>
      </c>
      <c r="T4" s="3">
        <v>1140386.294814185</v>
      </c>
      <c r="U4" s="3">
        <v>1140386.294814185</v>
      </c>
      <c r="V4" s="3">
        <v>997035.26481418451</v>
      </c>
      <c r="W4" s="3">
        <v>997035.26481418451</v>
      </c>
      <c r="X4" s="3">
        <v>997035.26481418451</v>
      </c>
      <c r="Y4" s="3">
        <v>1755723.307577505</v>
      </c>
      <c r="Z4" s="3">
        <v>1755712.8315996621</v>
      </c>
      <c r="AA4" s="3">
        <v>1755702.7514551531</v>
      </c>
      <c r="AB4" s="3">
        <v>7453.6861918333316</v>
      </c>
      <c r="AC4" s="3">
        <v>7453.6861918333316</v>
      </c>
      <c r="AD4" s="3">
        <v>7453.6861918333316</v>
      </c>
      <c r="AE4" s="3">
        <v>7453.6861918333316</v>
      </c>
      <c r="AF4" s="3">
        <v>7453.6861918333316</v>
      </c>
      <c r="AG4" s="3">
        <v>7453.6861918333316</v>
      </c>
      <c r="AH4" s="3">
        <v>7453.6861918333316</v>
      </c>
      <c r="AI4" s="3">
        <v>7453.6861918333316</v>
      </c>
      <c r="AJ4" s="3">
        <v>7453.6861918333316</v>
      </c>
      <c r="AK4" s="3">
        <v>7143.3346362777766</v>
      </c>
      <c r="AL4" s="3">
        <v>3434.8387625833329</v>
      </c>
      <c r="AM4" s="3">
        <v>18.347222222222221</v>
      </c>
      <c r="AN4" s="3">
        <v>0</v>
      </c>
    </row>
    <row r="5" spans="1:40" x14ac:dyDescent="0.2">
      <c r="A5" s="2"/>
      <c r="B5" s="1" t="s">
        <v>43</v>
      </c>
      <c r="C5" s="5">
        <f t="shared" si="0"/>
        <v>1045259840.0241358</v>
      </c>
      <c r="D5" s="3">
        <v>183584474.19919071</v>
      </c>
      <c r="E5" s="3">
        <v>168481308.1652939</v>
      </c>
      <c r="F5" s="3">
        <v>110885689.4043178</v>
      </c>
      <c r="G5" s="3">
        <v>102756899.7576519</v>
      </c>
      <c r="H5" s="3">
        <v>102289849.0539249</v>
      </c>
      <c r="I5" s="3">
        <v>76167448.478143558</v>
      </c>
      <c r="J5" s="3">
        <v>75711057.826254532</v>
      </c>
      <c r="K5" s="3">
        <v>75711057.826254532</v>
      </c>
      <c r="L5" s="3">
        <v>52186848.51791089</v>
      </c>
      <c r="M5" s="3">
        <v>39543903.641990088</v>
      </c>
      <c r="N5" s="3">
        <v>25658063.097088061</v>
      </c>
      <c r="O5" s="3">
        <v>11564307.215066461</v>
      </c>
      <c r="P5" s="3">
        <v>4509509.7737030732</v>
      </c>
      <c r="Q5" s="3">
        <v>4509509.7737030732</v>
      </c>
      <c r="R5" s="3">
        <v>1133890.017036407</v>
      </c>
      <c r="S5" s="3">
        <v>1133890.017036407</v>
      </c>
      <c r="T5" s="3">
        <v>1133890.017036407</v>
      </c>
      <c r="U5" s="3">
        <v>990538.98703640676</v>
      </c>
      <c r="V5" s="3">
        <v>990538.98703640676</v>
      </c>
      <c r="W5" s="3">
        <v>990538.98703640676</v>
      </c>
      <c r="X5" s="3">
        <v>1749227.029799727</v>
      </c>
      <c r="Y5" s="3">
        <v>1749216.553821885</v>
      </c>
      <c r="Z5" s="3">
        <v>1749206.4736773761</v>
      </c>
      <c r="AA5" s="3">
        <v>4394.9084140555551</v>
      </c>
      <c r="AB5" s="3">
        <v>7832.4084140555551</v>
      </c>
      <c r="AC5" s="3">
        <v>7832.4084140555551</v>
      </c>
      <c r="AD5" s="3">
        <v>7832.4084140555551</v>
      </c>
      <c r="AE5" s="3">
        <v>7832.4084140555551</v>
      </c>
      <c r="AF5" s="3">
        <v>7832.4084140555551</v>
      </c>
      <c r="AG5" s="3">
        <v>7832.4084140555551</v>
      </c>
      <c r="AH5" s="3">
        <v>7832.4084140555551</v>
      </c>
      <c r="AI5" s="3">
        <v>7832.4084140555551</v>
      </c>
      <c r="AJ5" s="3">
        <v>7522.0568585000001</v>
      </c>
      <c r="AK5" s="3">
        <v>3813.560984805556</v>
      </c>
      <c r="AL5" s="3">
        <v>397.06944444444451</v>
      </c>
      <c r="AM5" s="3">
        <v>189.36111111111109</v>
      </c>
      <c r="AN5" s="3">
        <v>0</v>
      </c>
    </row>
    <row r="6" spans="1:40" x14ac:dyDescent="0.2">
      <c r="A6" s="2"/>
      <c r="B6" s="1" t="s">
        <v>44</v>
      </c>
      <c r="C6" s="5">
        <f t="shared" si="0"/>
        <v>1090785252.3180373</v>
      </c>
      <c r="D6" s="3">
        <v>200879769.99607351</v>
      </c>
      <c r="E6" s="3">
        <v>141796816.08738399</v>
      </c>
      <c r="F6" s="3">
        <v>126910623.0292509</v>
      </c>
      <c r="G6" s="3">
        <v>119686168.9140566</v>
      </c>
      <c r="H6" s="3">
        <v>93563768.338275254</v>
      </c>
      <c r="I6" s="3">
        <v>92582117.090541303</v>
      </c>
      <c r="J6" s="3">
        <v>92056856.494696364</v>
      </c>
      <c r="K6" s="3">
        <v>68532647.186352715</v>
      </c>
      <c r="L6" s="3">
        <v>55889702.310431913</v>
      </c>
      <c r="M6" s="3">
        <v>42003861.765529893</v>
      </c>
      <c r="N6" s="3">
        <v>27910105.88350828</v>
      </c>
      <c r="O6" s="3">
        <v>12684096.254729539</v>
      </c>
      <c r="P6" s="3">
        <v>4512884.0673141843</v>
      </c>
      <c r="Q6" s="3">
        <v>1137264.3106475179</v>
      </c>
      <c r="R6" s="3">
        <v>1137264.3106475179</v>
      </c>
      <c r="S6" s="3">
        <v>1137264.3106475179</v>
      </c>
      <c r="T6" s="3">
        <v>993913.28064751788</v>
      </c>
      <c r="U6" s="3">
        <v>993913.28064751788</v>
      </c>
      <c r="V6" s="3">
        <v>993913.28064751788</v>
      </c>
      <c r="W6" s="3">
        <v>1752601.3234108379</v>
      </c>
      <c r="X6" s="3">
        <v>1752590.8474329959</v>
      </c>
      <c r="Y6" s="3">
        <v>1752580.7672884869</v>
      </c>
      <c r="Z6" s="3">
        <v>7769.2020251666672</v>
      </c>
      <c r="AA6" s="3">
        <v>11206.702025166671</v>
      </c>
      <c r="AB6" s="3">
        <v>11206.702025166671</v>
      </c>
      <c r="AC6" s="3">
        <v>11206.702025166671</v>
      </c>
      <c r="AD6" s="3">
        <v>11206.702025166671</v>
      </c>
      <c r="AE6" s="3">
        <v>11206.702025166671</v>
      </c>
      <c r="AF6" s="3">
        <v>11206.702025166671</v>
      </c>
      <c r="AG6" s="3">
        <v>11206.702025166671</v>
      </c>
      <c r="AH6" s="3">
        <v>11206.702025166671</v>
      </c>
      <c r="AI6" s="3">
        <v>10896.35046961111</v>
      </c>
      <c r="AJ6" s="3">
        <v>7187.8545959166659</v>
      </c>
      <c r="AK6" s="3">
        <v>3771.3630555555551</v>
      </c>
      <c r="AL6" s="3">
        <v>3563.6547222222221</v>
      </c>
      <c r="AM6" s="3">
        <v>1687.1468055555549</v>
      </c>
      <c r="AN6" s="3">
        <v>0</v>
      </c>
    </row>
    <row r="7" spans="1:40" x14ac:dyDescent="0.2">
      <c r="A7" s="2"/>
      <c r="B7" s="1" t="s">
        <v>45</v>
      </c>
      <c r="C7" s="5">
        <f t="shared" si="0"/>
        <v>1063002976.4687254</v>
      </c>
      <c r="D7" s="3">
        <v>169171342.75368199</v>
      </c>
      <c r="E7" s="3">
        <v>152459908.83483809</v>
      </c>
      <c r="F7" s="3">
        <v>138779315.98977989</v>
      </c>
      <c r="G7" s="3">
        <v>106200776.68413471</v>
      </c>
      <c r="H7" s="3">
        <v>105219125.4364008</v>
      </c>
      <c r="I7" s="3">
        <v>104172442.4834644</v>
      </c>
      <c r="J7" s="3">
        <v>80126810.818029433</v>
      </c>
      <c r="K7" s="3">
        <v>67483865.942108631</v>
      </c>
      <c r="L7" s="3">
        <v>53598025.397206597</v>
      </c>
      <c r="M7" s="3">
        <v>39504269.515184999</v>
      </c>
      <c r="N7" s="3">
        <v>24278259.886406261</v>
      </c>
      <c r="O7" s="3">
        <v>10308362.38199513</v>
      </c>
      <c r="P7" s="3">
        <v>1134057.3083327031</v>
      </c>
      <c r="Q7" s="3">
        <v>1134057.3083327031</v>
      </c>
      <c r="R7" s="3">
        <v>1134057.3083327031</v>
      </c>
      <c r="S7" s="3">
        <v>990706.27833270305</v>
      </c>
      <c r="T7" s="3">
        <v>990706.27833270305</v>
      </c>
      <c r="U7" s="3">
        <v>990706.27833270305</v>
      </c>
      <c r="V7" s="3">
        <v>1749394.3210960231</v>
      </c>
      <c r="W7" s="3">
        <v>1749383.8451181811</v>
      </c>
      <c r="X7" s="3">
        <v>1749373.7649736721</v>
      </c>
      <c r="Y7" s="3">
        <v>4562.1997103518534</v>
      </c>
      <c r="Z7" s="3">
        <v>7999.6997103518524</v>
      </c>
      <c r="AA7" s="3">
        <v>7999.6997103518524</v>
      </c>
      <c r="AB7" s="3">
        <v>7999.6997103518524</v>
      </c>
      <c r="AC7" s="3">
        <v>7999.6997103518524</v>
      </c>
      <c r="AD7" s="3">
        <v>7999.6997103518524</v>
      </c>
      <c r="AE7" s="3">
        <v>7999.6997103518524</v>
      </c>
      <c r="AF7" s="3">
        <v>7999.6997103518524</v>
      </c>
      <c r="AG7" s="3">
        <v>7999.6997103518524</v>
      </c>
      <c r="AH7" s="3">
        <v>7689.3481547962974</v>
      </c>
      <c r="AI7" s="3">
        <v>3980.852281101852</v>
      </c>
      <c r="AJ7" s="3">
        <v>564.36074074074077</v>
      </c>
      <c r="AK7" s="3">
        <v>356.65240740740751</v>
      </c>
      <c r="AL7" s="3">
        <v>-1519.855509259259</v>
      </c>
      <c r="AM7" s="3">
        <v>-1603.5011574074069</v>
      </c>
      <c r="AN7" s="3">
        <v>0</v>
      </c>
    </row>
    <row r="8" spans="1:40" x14ac:dyDescent="0.2">
      <c r="A8" s="2"/>
      <c r="B8" s="1" t="s">
        <v>46</v>
      </c>
      <c r="C8" s="5">
        <f t="shared" si="0"/>
        <v>1077922837.1294022</v>
      </c>
      <c r="D8" s="3">
        <v>182181262.8441909</v>
      </c>
      <c r="E8" s="3">
        <v>167067645.65099981</v>
      </c>
      <c r="F8" s="3">
        <v>126669255.6635153</v>
      </c>
      <c r="G8" s="3">
        <v>117867753.7339422</v>
      </c>
      <c r="H8" s="3">
        <v>116821070.7810059</v>
      </c>
      <c r="I8" s="3">
        <v>92617080.801846117</v>
      </c>
      <c r="J8" s="3">
        <v>79815777.612200588</v>
      </c>
      <c r="K8" s="3">
        <v>65929937.067298561</v>
      </c>
      <c r="L8" s="3">
        <v>51836181.185276963</v>
      </c>
      <c r="M8" s="3">
        <v>36610171.556498207</v>
      </c>
      <c r="N8" s="3">
        <v>22640274.052087091</v>
      </c>
      <c r="O8" s="3">
        <v>7300013.1433786806</v>
      </c>
      <c r="P8" s="3">
        <v>1134057.3083327031</v>
      </c>
      <c r="Q8" s="3">
        <v>1134057.3083327031</v>
      </c>
      <c r="R8" s="3">
        <v>990706.27833270305</v>
      </c>
      <c r="S8" s="3">
        <v>990706.27833270305</v>
      </c>
      <c r="T8" s="3">
        <v>990706.27833270305</v>
      </c>
      <c r="U8" s="3">
        <v>1749394.3210960231</v>
      </c>
      <c r="V8" s="3">
        <v>1749383.8451181811</v>
      </c>
      <c r="W8" s="3">
        <v>1749373.7649736721</v>
      </c>
      <c r="X8" s="3">
        <v>4562.1997103518534</v>
      </c>
      <c r="Y8" s="3">
        <v>7999.6997103518524</v>
      </c>
      <c r="Z8" s="3">
        <v>7999.6997103518524</v>
      </c>
      <c r="AA8" s="3">
        <v>7999.6997103518524</v>
      </c>
      <c r="AB8" s="3">
        <v>7999.6997103518524</v>
      </c>
      <c r="AC8" s="3">
        <v>7999.6997103518524</v>
      </c>
      <c r="AD8" s="3">
        <v>7999.6997103518524</v>
      </c>
      <c r="AE8" s="3">
        <v>7999.6997103518524</v>
      </c>
      <c r="AF8" s="3">
        <v>7999.6997103518524</v>
      </c>
      <c r="AG8" s="3">
        <v>7689.3481547962974</v>
      </c>
      <c r="AH8" s="3">
        <v>3980.852281101852</v>
      </c>
      <c r="AI8" s="3">
        <v>564.36074074074077</v>
      </c>
      <c r="AJ8" s="3">
        <v>356.65240740740751</v>
      </c>
      <c r="AK8" s="3">
        <v>-1519.855509259259</v>
      </c>
      <c r="AL8" s="3">
        <v>-1603.5011574074069</v>
      </c>
      <c r="AM8" s="3">
        <v>0</v>
      </c>
      <c r="AN8" s="3">
        <v>0</v>
      </c>
    </row>
    <row r="9" spans="1:40" x14ac:dyDescent="0.2">
      <c r="A9" s="2"/>
      <c r="B9" s="1" t="s">
        <v>47</v>
      </c>
      <c r="C9" s="5">
        <f t="shared" si="0"/>
        <v>1060109121.0955867</v>
      </c>
      <c r="D9" s="3">
        <v>193383125.6758818</v>
      </c>
      <c r="E9" s="3">
        <v>151578870.26690021</v>
      </c>
      <c r="F9" s="3">
        <v>136018708.5147858</v>
      </c>
      <c r="G9" s="3">
        <v>128213365.7393081</v>
      </c>
      <c r="H9" s="3">
        <v>104009375.76014841</v>
      </c>
      <c r="I9" s="3">
        <v>91053861.341810778</v>
      </c>
      <c r="J9" s="3">
        <v>77013809.568216696</v>
      </c>
      <c r="K9" s="3">
        <v>62920053.68619509</v>
      </c>
      <c r="L9" s="3">
        <v>47694044.057416342</v>
      </c>
      <c r="M9" s="3">
        <v>33724146.553005233</v>
      </c>
      <c r="N9" s="3">
        <v>18383885.64429681</v>
      </c>
      <c r="O9" s="3">
        <v>6676307.1004584357</v>
      </c>
      <c r="P9" s="3">
        <v>1134684.391666037</v>
      </c>
      <c r="Q9" s="3">
        <v>991333.3616660363</v>
      </c>
      <c r="R9" s="3">
        <v>991333.3616660363</v>
      </c>
      <c r="S9" s="3">
        <v>991333.3616660363</v>
      </c>
      <c r="T9" s="3">
        <v>1750021.4044293561</v>
      </c>
      <c r="U9" s="3">
        <v>1750010.9284515141</v>
      </c>
      <c r="V9" s="3">
        <v>1750000.8483070049</v>
      </c>
      <c r="W9" s="3">
        <v>5189.2830436851864</v>
      </c>
      <c r="X9" s="3">
        <v>8626.7830436851855</v>
      </c>
      <c r="Y9" s="3">
        <v>8626.7830436851855</v>
      </c>
      <c r="Z9" s="3">
        <v>8626.7830436851855</v>
      </c>
      <c r="AA9" s="3">
        <v>8313.2413770185194</v>
      </c>
      <c r="AB9" s="3">
        <v>7999.6997103518524</v>
      </c>
      <c r="AC9" s="3">
        <v>7999.6997103518524</v>
      </c>
      <c r="AD9" s="3">
        <v>7999.6997103518524</v>
      </c>
      <c r="AE9" s="3">
        <v>7999.6997103518524</v>
      </c>
      <c r="AF9" s="3">
        <v>7689.3481547962974</v>
      </c>
      <c r="AG9" s="3">
        <v>3980.852281101852</v>
      </c>
      <c r="AH9" s="3">
        <v>564.36074074074077</v>
      </c>
      <c r="AI9" s="3">
        <v>356.65240740740751</v>
      </c>
      <c r="AJ9" s="3">
        <v>-1519.855509259259</v>
      </c>
      <c r="AK9" s="3">
        <v>-1603.5011574074069</v>
      </c>
      <c r="AL9" s="3">
        <v>0</v>
      </c>
      <c r="AM9" s="3">
        <v>0</v>
      </c>
      <c r="AN9" s="3">
        <v>0</v>
      </c>
    </row>
    <row r="10" spans="1:40" x14ac:dyDescent="0.2">
      <c r="A10" s="2"/>
      <c r="B10" s="1" t="s">
        <v>48</v>
      </c>
      <c r="C10" s="5">
        <f t="shared" si="0"/>
        <v>998544916.35155153</v>
      </c>
      <c r="D10" s="3">
        <v>175035892.54667261</v>
      </c>
      <c r="E10" s="3">
        <v>157752335.90623051</v>
      </c>
      <c r="F10" s="3">
        <v>143489293.98857039</v>
      </c>
      <c r="G10" s="3">
        <v>112827604.8672282</v>
      </c>
      <c r="H10" s="3">
        <v>99872090.448890552</v>
      </c>
      <c r="I10" s="3">
        <v>85518766.086506709</v>
      </c>
      <c r="J10" s="3">
        <v>71111737.615695357</v>
      </c>
      <c r="K10" s="3">
        <v>55885727.986916617</v>
      </c>
      <c r="L10" s="3">
        <v>41915830.482505493</v>
      </c>
      <c r="M10" s="3">
        <v>26575569.573797081</v>
      </c>
      <c r="N10" s="3">
        <v>14867991.02995871</v>
      </c>
      <c r="O10" s="3">
        <v>5233790.2453050613</v>
      </c>
      <c r="P10" s="3">
        <v>997861.13944381417</v>
      </c>
      <c r="Q10" s="3">
        <v>997861.13944381417</v>
      </c>
      <c r="R10" s="3">
        <v>997861.13944381417</v>
      </c>
      <c r="S10" s="3">
        <v>1756549.1822071341</v>
      </c>
      <c r="T10" s="3">
        <v>1756538.7062292921</v>
      </c>
      <c r="U10" s="3">
        <v>1756528.6260847831</v>
      </c>
      <c r="V10" s="3">
        <v>11717.060821462959</v>
      </c>
      <c r="W10" s="3">
        <v>15154.560821462959</v>
      </c>
      <c r="X10" s="3">
        <v>15154.560821462959</v>
      </c>
      <c r="Y10" s="3">
        <v>15154.560821462959</v>
      </c>
      <c r="Z10" s="3">
        <v>14841.0191547963</v>
      </c>
      <c r="AA10" s="3">
        <v>14527.477488129631</v>
      </c>
      <c r="AB10" s="3">
        <v>14527.477488129631</v>
      </c>
      <c r="AC10" s="3">
        <v>14527.477488129631</v>
      </c>
      <c r="AD10" s="3">
        <v>14527.477488129631</v>
      </c>
      <c r="AE10" s="3">
        <v>14217.12593257407</v>
      </c>
      <c r="AF10" s="3">
        <v>10508.630058879629</v>
      </c>
      <c r="AG10" s="3">
        <v>7092.1385185185181</v>
      </c>
      <c r="AH10" s="3">
        <v>6884.4301851851851</v>
      </c>
      <c r="AI10" s="3">
        <v>5007.9222685185186</v>
      </c>
      <c r="AJ10" s="3">
        <v>4924.2766203703704</v>
      </c>
      <c r="AK10" s="3">
        <v>6527.7777777777774</v>
      </c>
      <c r="AL10" s="3">
        <v>6527.7777777777774</v>
      </c>
      <c r="AM10" s="3">
        <v>3263.8888888888891</v>
      </c>
      <c r="AN10" s="3">
        <v>0</v>
      </c>
    </row>
    <row r="11" spans="1:40" x14ac:dyDescent="0.2">
      <c r="A11" s="2"/>
      <c r="B11" s="1" t="s">
        <v>49</v>
      </c>
      <c r="C11" s="5">
        <f t="shared" si="0"/>
        <v>956500773.77642298</v>
      </c>
      <c r="D11" s="3">
        <v>183272059.50889039</v>
      </c>
      <c r="E11" s="3">
        <v>167657436.73925659</v>
      </c>
      <c r="F11" s="3">
        <v>129173075.2858723</v>
      </c>
      <c r="G11" s="3">
        <v>108394888.5354926</v>
      </c>
      <c r="H11" s="3">
        <v>94041564.173108742</v>
      </c>
      <c r="I11" s="3">
        <v>79177421.490917102</v>
      </c>
      <c r="J11" s="3">
        <v>63494297.650758103</v>
      </c>
      <c r="K11" s="3">
        <v>49524400.146346979</v>
      </c>
      <c r="L11" s="3">
        <v>34184139.23763857</v>
      </c>
      <c r="M11" s="3">
        <v>22476560.693800189</v>
      </c>
      <c r="N11" s="3">
        <v>12842359.909146549</v>
      </c>
      <c r="O11" s="3">
        <v>4802145.9713645568</v>
      </c>
      <c r="P11" s="3">
        <v>997861.13944381417</v>
      </c>
      <c r="Q11" s="3">
        <v>997861.13944381417</v>
      </c>
      <c r="R11" s="3">
        <v>1756549.1822071341</v>
      </c>
      <c r="S11" s="3">
        <v>1756538.7062292921</v>
      </c>
      <c r="T11" s="3">
        <v>1756528.6260847831</v>
      </c>
      <c r="U11" s="3">
        <v>11717.060821462959</v>
      </c>
      <c r="V11" s="3">
        <v>15154.560821462959</v>
      </c>
      <c r="W11" s="3">
        <v>15154.560821462959</v>
      </c>
      <c r="X11" s="3">
        <v>15154.560821462959</v>
      </c>
      <c r="Y11" s="3">
        <v>14841.0191547963</v>
      </c>
      <c r="Z11" s="3">
        <v>14527.477488129631</v>
      </c>
      <c r="AA11" s="3">
        <v>14527.477488129631</v>
      </c>
      <c r="AB11" s="3">
        <v>14527.477488129631</v>
      </c>
      <c r="AC11" s="3">
        <v>14527.477488129631</v>
      </c>
      <c r="AD11" s="3">
        <v>14217.12593257407</v>
      </c>
      <c r="AE11" s="3">
        <v>10508.630058879629</v>
      </c>
      <c r="AF11" s="3">
        <v>7092.1385185185181</v>
      </c>
      <c r="AG11" s="3">
        <v>6884.4301851851851</v>
      </c>
      <c r="AH11" s="3">
        <v>5007.9222685185186</v>
      </c>
      <c r="AI11" s="3">
        <v>4924.2766203703704</v>
      </c>
      <c r="AJ11" s="3">
        <v>6527.7777777777774</v>
      </c>
      <c r="AK11" s="3">
        <v>6527.7777777777774</v>
      </c>
      <c r="AL11" s="3">
        <v>3263.8888888888891</v>
      </c>
      <c r="AM11" s="3">
        <v>0</v>
      </c>
      <c r="AN11" s="3">
        <v>0</v>
      </c>
    </row>
    <row r="12" spans="1:40" x14ac:dyDescent="0.2">
      <c r="A12" s="2"/>
      <c r="B12" s="1" t="s">
        <v>50</v>
      </c>
      <c r="C12" s="5">
        <f t="shared" si="0"/>
        <v>900772975.12291753</v>
      </c>
      <c r="D12" s="3">
        <v>191086803.59146291</v>
      </c>
      <c r="E12" s="3">
        <v>151277986.6483292</v>
      </c>
      <c r="F12" s="3">
        <v>123740048.44819281</v>
      </c>
      <c r="G12" s="3">
        <v>102626972.6360523</v>
      </c>
      <c r="H12" s="3">
        <v>87762829.953860685</v>
      </c>
      <c r="I12" s="3">
        <v>71553721.004503578</v>
      </c>
      <c r="J12" s="3">
        <v>57057838.390894361</v>
      </c>
      <c r="K12" s="3">
        <v>41717577.482185952</v>
      </c>
      <c r="L12" s="3">
        <v>30009998.938347571</v>
      </c>
      <c r="M12" s="3">
        <v>20375798.153693929</v>
      </c>
      <c r="N12" s="3">
        <v>12335584.21591194</v>
      </c>
      <c r="O12" s="3">
        <v>4764594.2638712116</v>
      </c>
      <c r="P12" s="3">
        <v>997889.1437512266</v>
      </c>
      <c r="Q12" s="3">
        <v>1756577.1865145471</v>
      </c>
      <c r="R12" s="3">
        <v>1756566.7105367039</v>
      </c>
      <c r="S12" s="3">
        <v>1756556.630392195</v>
      </c>
      <c r="T12" s="3">
        <v>11745.06512887546</v>
      </c>
      <c r="U12" s="3">
        <v>15182.56512887546</v>
      </c>
      <c r="V12" s="3">
        <v>15182.56512887546</v>
      </c>
      <c r="W12" s="3">
        <v>15182.56512887546</v>
      </c>
      <c r="X12" s="3">
        <v>14869.023462208799</v>
      </c>
      <c r="Y12" s="3">
        <v>14555.481795542129</v>
      </c>
      <c r="Z12" s="3">
        <v>14555.481795542129</v>
      </c>
      <c r="AA12" s="3">
        <v>14555.481795542129</v>
      </c>
      <c r="AB12" s="3">
        <v>14555.481795542129</v>
      </c>
      <c r="AC12" s="3">
        <v>14245.130239986571</v>
      </c>
      <c r="AD12" s="3">
        <v>10536.63436629213</v>
      </c>
      <c r="AE12" s="3">
        <v>7120.1428259310178</v>
      </c>
      <c r="AF12" s="3">
        <v>6912.4344925976848</v>
      </c>
      <c r="AG12" s="3">
        <v>5035.9265759310183</v>
      </c>
      <c r="AH12" s="3">
        <v>4952.2809277828701</v>
      </c>
      <c r="AI12" s="3">
        <v>6555.782085190277</v>
      </c>
      <c r="AJ12" s="3">
        <v>6555.782085190277</v>
      </c>
      <c r="AK12" s="3">
        <v>3291.8931963013888</v>
      </c>
      <c r="AL12" s="3">
        <v>28.004307412500001</v>
      </c>
      <c r="AM12" s="3">
        <v>14.002153706250001</v>
      </c>
      <c r="AN12" s="3">
        <v>0</v>
      </c>
    </row>
    <row r="13" spans="1:40" x14ac:dyDescent="0.2">
      <c r="A13" s="2"/>
      <c r="B13" s="1" t="s">
        <v>51</v>
      </c>
      <c r="C13" s="5">
        <f t="shared" si="0"/>
        <v>841623596.63412869</v>
      </c>
      <c r="D13" s="3">
        <v>174885954.56724691</v>
      </c>
      <c r="E13" s="3">
        <v>145726341.58423641</v>
      </c>
      <c r="F13" s="3">
        <v>118154020.6713973</v>
      </c>
      <c r="G13" s="3">
        <v>96830632.888506934</v>
      </c>
      <c r="H13" s="3">
        <v>80621523.939149812</v>
      </c>
      <c r="I13" s="3">
        <v>65603957.247863479</v>
      </c>
      <c r="J13" s="3">
        <v>49742012.261477977</v>
      </c>
      <c r="K13" s="3">
        <v>38034433.71763961</v>
      </c>
      <c r="L13" s="3">
        <v>28400232.932985961</v>
      </c>
      <c r="M13" s="3">
        <v>20360018.995203968</v>
      </c>
      <c r="N13" s="3">
        <v>12789029.043163249</v>
      </c>
      <c r="O13" s="3">
        <v>5010106.5333972443</v>
      </c>
      <c r="P13" s="3">
        <v>1756577.1865145471</v>
      </c>
      <c r="Q13" s="3">
        <v>1756566.7105367039</v>
      </c>
      <c r="R13" s="3">
        <v>1756556.630392195</v>
      </c>
      <c r="S13" s="3">
        <v>11745.06512887546</v>
      </c>
      <c r="T13" s="3">
        <v>15182.56512887546</v>
      </c>
      <c r="U13" s="3">
        <v>15182.56512887546</v>
      </c>
      <c r="V13" s="3">
        <v>15182.56512887546</v>
      </c>
      <c r="W13" s="3">
        <v>14869.023462208799</v>
      </c>
      <c r="X13" s="3">
        <v>14555.481795542129</v>
      </c>
      <c r="Y13" s="3">
        <v>14555.481795542129</v>
      </c>
      <c r="Z13" s="3">
        <v>14555.481795542129</v>
      </c>
      <c r="AA13" s="3">
        <v>14555.481795542129</v>
      </c>
      <c r="AB13" s="3">
        <v>14245.130239986571</v>
      </c>
      <c r="AC13" s="3">
        <v>10536.63436629213</v>
      </c>
      <c r="AD13" s="3">
        <v>7120.1428259310178</v>
      </c>
      <c r="AE13" s="3">
        <v>6912.4344925976848</v>
      </c>
      <c r="AF13" s="3">
        <v>5035.9265759310183</v>
      </c>
      <c r="AG13" s="3">
        <v>4952.2809277828701</v>
      </c>
      <c r="AH13" s="3">
        <v>6555.782085190277</v>
      </c>
      <c r="AI13" s="3">
        <v>6555.782085190277</v>
      </c>
      <c r="AJ13" s="3">
        <v>3291.8931963013888</v>
      </c>
      <c r="AK13" s="3">
        <v>28.004307412500001</v>
      </c>
      <c r="AL13" s="3">
        <v>14.002153706250001</v>
      </c>
      <c r="AM13" s="3">
        <v>0</v>
      </c>
      <c r="AN13" s="3">
        <v>0</v>
      </c>
    </row>
    <row r="14" spans="1:40" x14ac:dyDescent="0.2">
      <c r="A14" s="2" t="s">
        <v>38</v>
      </c>
      <c r="B14" s="1" t="s">
        <v>40</v>
      </c>
      <c r="C14" s="5">
        <f t="shared" si="0"/>
        <v>2617035210.4793053</v>
      </c>
      <c r="D14" s="3">
        <v>575091899.12512302</v>
      </c>
      <c r="E14" s="3">
        <v>391862836.01220691</v>
      </c>
      <c r="F14" s="3">
        <v>266301997.67424259</v>
      </c>
      <c r="G14" s="3">
        <v>265866095.54050499</v>
      </c>
      <c r="H14" s="3">
        <v>265866095.54050499</v>
      </c>
      <c r="I14" s="3">
        <v>166166480.1327883</v>
      </c>
      <c r="J14" s="3">
        <v>166149537.47507161</v>
      </c>
      <c r="K14" s="3">
        <v>166149537.47507161</v>
      </c>
      <c r="L14" s="3">
        <v>80646692.021738291</v>
      </c>
      <c r="M14" s="3">
        <v>80646692.021738291</v>
      </c>
      <c r="N14" s="3">
        <v>80646692.021738291</v>
      </c>
      <c r="O14" s="3">
        <v>19699807.71707125</v>
      </c>
      <c r="P14" s="3">
        <v>3862786.2490708749</v>
      </c>
      <c r="Q14" s="3">
        <v>3862786.2490708749</v>
      </c>
      <c r="R14" s="3">
        <v>2440763.9890708751</v>
      </c>
      <c r="S14" s="3">
        <v>2440763.9890708751</v>
      </c>
      <c r="T14" s="3">
        <v>2440763.9890708751</v>
      </c>
      <c r="U14" s="3">
        <v>1875172.0090708749</v>
      </c>
      <c r="V14" s="3">
        <v>1875172.0090708749</v>
      </c>
      <c r="W14" s="3">
        <v>1875172.0090708749</v>
      </c>
      <c r="X14" s="3">
        <v>1529438.2157375419</v>
      </c>
      <c r="Y14" s="3">
        <v>1529438.2157375419</v>
      </c>
      <c r="Z14" s="3">
        <v>1529438.2157375419</v>
      </c>
      <c r="AA14" s="3">
        <v>22239580.109293122</v>
      </c>
      <c r="AB14" s="3">
        <v>22217260.575452119</v>
      </c>
      <c r="AC14" s="3">
        <v>22217260.575452119</v>
      </c>
      <c r="AD14" s="3">
        <v>531.71805555555557</v>
      </c>
      <c r="AE14" s="3">
        <v>531.71805555555557</v>
      </c>
      <c r="AF14" s="3">
        <v>531.71805555555557</v>
      </c>
      <c r="AG14" s="3">
        <v>531.71805555555557</v>
      </c>
      <c r="AH14" s="3">
        <v>531.71805555555557</v>
      </c>
      <c r="AI14" s="3">
        <v>531.71805555555557</v>
      </c>
      <c r="AJ14" s="3">
        <v>531.71805555555557</v>
      </c>
      <c r="AK14" s="3">
        <v>531.71805555555557</v>
      </c>
      <c r="AL14" s="3">
        <v>531.71805555555557</v>
      </c>
      <c r="AM14" s="3">
        <v>265.85902777777778</v>
      </c>
      <c r="AN14" s="3">
        <v>0</v>
      </c>
    </row>
    <row r="15" spans="1:40" x14ac:dyDescent="0.2">
      <c r="A15" s="2"/>
      <c r="B15" s="1" t="s">
        <v>41</v>
      </c>
      <c r="C15" s="5">
        <f t="shared" si="0"/>
        <v>2599220834.6162882</v>
      </c>
      <c r="D15" s="3">
        <v>610731883.98121643</v>
      </c>
      <c r="E15" s="3">
        <v>298976984.57609218</v>
      </c>
      <c r="F15" s="3">
        <v>298273721.38705242</v>
      </c>
      <c r="G15" s="3">
        <v>298006360.33175027</v>
      </c>
      <c r="H15" s="3">
        <v>198306744.9240337</v>
      </c>
      <c r="I15" s="3">
        <v>198289222.90505391</v>
      </c>
      <c r="J15" s="3">
        <v>198288643.54379079</v>
      </c>
      <c r="K15" s="3">
        <v>112785798.0904575</v>
      </c>
      <c r="L15" s="3">
        <v>112785798.0904575</v>
      </c>
      <c r="M15" s="3">
        <v>112785798.0904575</v>
      </c>
      <c r="N15" s="3">
        <v>51838913.785790473</v>
      </c>
      <c r="O15" s="3">
        <v>19937613.690552801</v>
      </c>
      <c r="P15" s="3">
        <v>3873335.0633155019</v>
      </c>
      <c r="Q15" s="3">
        <v>2451312.8033155021</v>
      </c>
      <c r="R15" s="3">
        <v>2451312.8033155021</v>
      </c>
      <c r="S15" s="3">
        <v>2451312.8033155021</v>
      </c>
      <c r="T15" s="3">
        <v>1885720.8233155019</v>
      </c>
      <c r="U15" s="3">
        <v>1885720.8233155019</v>
      </c>
      <c r="V15" s="3">
        <v>1885720.8233155019</v>
      </c>
      <c r="W15" s="3">
        <v>1539987.0299821689</v>
      </c>
      <c r="X15" s="3">
        <v>1539987.0299821689</v>
      </c>
      <c r="Y15" s="3">
        <v>1539987.0299821689</v>
      </c>
      <c r="Z15" s="3">
        <v>22250128.92353775</v>
      </c>
      <c r="AA15" s="3">
        <v>22223117.415213332</v>
      </c>
      <c r="AB15" s="3">
        <v>22218425.440729901</v>
      </c>
      <c r="AC15" s="3">
        <v>1696.583333333333</v>
      </c>
      <c r="AD15" s="3">
        <v>1696.583333333333</v>
      </c>
      <c r="AE15" s="3">
        <v>1696.583333333333</v>
      </c>
      <c r="AF15" s="3">
        <v>1696.583333333333</v>
      </c>
      <c r="AG15" s="3">
        <v>1696.583333333333</v>
      </c>
      <c r="AH15" s="3">
        <v>1696.583333333333</v>
      </c>
      <c r="AI15" s="3">
        <v>1696.583333333333</v>
      </c>
      <c r="AJ15" s="3">
        <v>1696.583333333333</v>
      </c>
      <c r="AK15" s="3">
        <v>1696.583333333333</v>
      </c>
      <c r="AL15" s="3">
        <v>1430.7243055555559</v>
      </c>
      <c r="AM15" s="3">
        <v>582.43263888888885</v>
      </c>
      <c r="AN15" s="3">
        <v>0</v>
      </c>
    </row>
    <row r="16" spans="1:40" x14ac:dyDescent="0.2">
      <c r="A16" s="2"/>
      <c r="B16" s="1" t="s">
        <v>42</v>
      </c>
      <c r="C16" s="5">
        <f t="shared" si="0"/>
        <v>2917270537.4282088</v>
      </c>
      <c r="D16" s="3">
        <v>596587247.77150309</v>
      </c>
      <c r="E16" s="3">
        <v>359434928.17567521</v>
      </c>
      <c r="F16" s="3">
        <v>358565251.98026109</v>
      </c>
      <c r="G16" s="3">
        <v>258263321.43243259</v>
      </c>
      <c r="H16" s="3">
        <v>258245799.4134528</v>
      </c>
      <c r="I16" s="3">
        <v>258213393.13845021</v>
      </c>
      <c r="J16" s="3">
        <v>172678720.7713773</v>
      </c>
      <c r="K16" s="3">
        <v>172678720.7713773</v>
      </c>
      <c r="L16" s="3">
        <v>172678720.7713773</v>
      </c>
      <c r="M16" s="3">
        <v>111731836.46671019</v>
      </c>
      <c r="N16" s="3">
        <v>79830536.371472552</v>
      </c>
      <c r="O16" s="3">
        <v>33827900.355612002</v>
      </c>
      <c r="P16" s="3">
        <v>2467520.706988743</v>
      </c>
      <c r="Q16" s="3">
        <v>2467520.706988743</v>
      </c>
      <c r="R16" s="3">
        <v>2467520.706988743</v>
      </c>
      <c r="S16" s="3">
        <v>1901928.7269887431</v>
      </c>
      <c r="T16" s="3">
        <v>1901928.7269887431</v>
      </c>
      <c r="U16" s="3">
        <v>1901928.7269887431</v>
      </c>
      <c r="V16" s="3">
        <v>1556194.9336554101</v>
      </c>
      <c r="W16" s="3">
        <v>1556194.9336554101</v>
      </c>
      <c r="X16" s="3">
        <v>1556194.9336554101</v>
      </c>
      <c r="Y16" s="3">
        <v>22266336.827210989</v>
      </c>
      <c r="Z16" s="3">
        <v>22239325.318886571</v>
      </c>
      <c r="AA16" s="3">
        <v>22226852.43256652</v>
      </c>
      <c r="AB16" s="3">
        <v>2342.663333333333</v>
      </c>
      <c r="AC16" s="3">
        <v>2342.663333333333</v>
      </c>
      <c r="AD16" s="3">
        <v>2342.663333333333</v>
      </c>
      <c r="AE16" s="3">
        <v>2342.663333333333</v>
      </c>
      <c r="AF16" s="3">
        <v>2342.663333333333</v>
      </c>
      <c r="AG16" s="3">
        <v>2342.663333333333</v>
      </c>
      <c r="AH16" s="3">
        <v>2342.663333333333</v>
      </c>
      <c r="AI16" s="3">
        <v>2342.663333333333</v>
      </c>
      <c r="AJ16" s="3">
        <v>2342.663333333333</v>
      </c>
      <c r="AK16" s="3">
        <v>2076.8043055555559</v>
      </c>
      <c r="AL16" s="3">
        <v>1228.5126388888889</v>
      </c>
      <c r="AM16" s="3">
        <v>323.04000000000002</v>
      </c>
      <c r="AN16" s="3">
        <v>0</v>
      </c>
    </row>
    <row r="17" spans="1:40" x14ac:dyDescent="0.2">
      <c r="A17" s="2"/>
      <c r="B17" s="1" t="s">
        <v>43</v>
      </c>
      <c r="C17" s="5">
        <f t="shared" si="0"/>
        <v>2902796353.0592003</v>
      </c>
      <c r="D17" s="3">
        <v>630090733.04478145</v>
      </c>
      <c r="E17" s="3">
        <v>389055096.24466729</v>
      </c>
      <c r="F17" s="3">
        <v>288317099.4535923</v>
      </c>
      <c r="G17" s="3">
        <v>287863511.19136608</v>
      </c>
      <c r="H17" s="3">
        <v>287831104.91636348</v>
      </c>
      <c r="I17" s="3">
        <v>202207891.22684839</v>
      </c>
      <c r="J17" s="3">
        <v>202119349.90440619</v>
      </c>
      <c r="K17" s="3">
        <v>202119349.90440619</v>
      </c>
      <c r="L17" s="3">
        <v>141172465.59973919</v>
      </c>
      <c r="M17" s="3">
        <v>109271165.50450151</v>
      </c>
      <c r="N17" s="3">
        <v>63268529.488640942</v>
      </c>
      <c r="O17" s="3">
        <v>17197214.527733792</v>
      </c>
      <c r="P17" s="3">
        <v>2486279.2154498971</v>
      </c>
      <c r="Q17" s="3">
        <v>2486279.2154498971</v>
      </c>
      <c r="R17" s="3">
        <v>1920687.2354498969</v>
      </c>
      <c r="S17" s="3">
        <v>1920687.2354498969</v>
      </c>
      <c r="T17" s="3">
        <v>1920687.2354498969</v>
      </c>
      <c r="U17" s="3">
        <v>1574953.4421165639</v>
      </c>
      <c r="V17" s="3">
        <v>1574953.4421165639</v>
      </c>
      <c r="W17" s="3">
        <v>1574953.4421165639</v>
      </c>
      <c r="X17" s="3">
        <v>22285095.33567214</v>
      </c>
      <c r="Y17" s="3">
        <v>22258083.827347718</v>
      </c>
      <c r="Z17" s="3">
        <v>22245610.941027679</v>
      </c>
      <c r="AA17" s="3">
        <v>11741.91353613259</v>
      </c>
      <c r="AB17" s="3">
        <v>2382.6552777777779</v>
      </c>
      <c r="AC17" s="3">
        <v>2382.6552777777779</v>
      </c>
      <c r="AD17" s="3">
        <v>2382.6552777777779</v>
      </c>
      <c r="AE17" s="3">
        <v>2382.6552777777779</v>
      </c>
      <c r="AF17" s="3">
        <v>2382.6552777777779</v>
      </c>
      <c r="AG17" s="3">
        <v>2382.6552777777779</v>
      </c>
      <c r="AH17" s="3">
        <v>2382.6552777777779</v>
      </c>
      <c r="AI17" s="3">
        <v>2382.6552777777779</v>
      </c>
      <c r="AJ17" s="3">
        <v>2116.7962499999999</v>
      </c>
      <c r="AK17" s="3">
        <v>1268.5045833333329</v>
      </c>
      <c r="AL17" s="3">
        <v>363.03194444444438</v>
      </c>
      <c r="AM17" s="3">
        <v>19.995972222222221</v>
      </c>
      <c r="AN17" s="3">
        <v>0</v>
      </c>
    </row>
    <row r="18" spans="1:40" x14ac:dyDescent="0.2">
      <c r="A18" s="2"/>
      <c r="B18" s="1" t="s">
        <v>44</v>
      </c>
      <c r="C18" s="5">
        <f t="shared" si="0"/>
        <v>2733756271.9179087</v>
      </c>
      <c r="D18" s="3">
        <v>607965267.21746194</v>
      </c>
      <c r="E18" s="3">
        <v>312120683.02051479</v>
      </c>
      <c r="F18" s="3">
        <v>311399575.08710098</v>
      </c>
      <c r="G18" s="3">
        <v>311099649.14091063</v>
      </c>
      <c r="H18" s="3">
        <v>225476435.45139551</v>
      </c>
      <c r="I18" s="3">
        <v>225131887.64759099</v>
      </c>
      <c r="J18" s="3">
        <v>224875881.16622871</v>
      </c>
      <c r="K18" s="3">
        <v>163928996.86156169</v>
      </c>
      <c r="L18" s="3">
        <v>132027696.766324</v>
      </c>
      <c r="M18" s="3">
        <v>86025060.750463456</v>
      </c>
      <c r="N18" s="3">
        <v>39953745.789556287</v>
      </c>
      <c r="O18" s="3">
        <v>13868202.279655639</v>
      </c>
      <c r="P18" s="3">
        <v>2493594.0820388892</v>
      </c>
      <c r="Q18" s="3">
        <v>1928002.102038889</v>
      </c>
      <c r="R18" s="3">
        <v>1928002.102038889</v>
      </c>
      <c r="S18" s="3">
        <v>1928002.102038889</v>
      </c>
      <c r="T18" s="3">
        <v>1582268.308705556</v>
      </c>
      <c r="U18" s="3">
        <v>1582268.308705556</v>
      </c>
      <c r="V18" s="3">
        <v>1582268.308705556</v>
      </c>
      <c r="W18" s="3">
        <v>22292410.202261131</v>
      </c>
      <c r="X18" s="3">
        <v>22265398.693936709</v>
      </c>
      <c r="Y18" s="3">
        <v>22252925.80761667</v>
      </c>
      <c r="Z18" s="3">
        <v>19056.780125124758</v>
      </c>
      <c r="AA18" s="3">
        <v>6144.5442667183088</v>
      </c>
      <c r="AB18" s="3">
        <v>2591.5666666666671</v>
      </c>
      <c r="AC18" s="3">
        <v>2591.5666666666671</v>
      </c>
      <c r="AD18" s="3">
        <v>2591.5666666666671</v>
      </c>
      <c r="AE18" s="3">
        <v>2591.5666666666671</v>
      </c>
      <c r="AF18" s="3">
        <v>2591.5666666666671</v>
      </c>
      <c r="AG18" s="3">
        <v>2591.5666666666671</v>
      </c>
      <c r="AH18" s="3">
        <v>2591.5666666666671</v>
      </c>
      <c r="AI18" s="3">
        <v>2325.7076388888891</v>
      </c>
      <c r="AJ18" s="3">
        <v>1477.4159722222221</v>
      </c>
      <c r="AK18" s="3">
        <v>571.94333333333327</v>
      </c>
      <c r="AL18" s="3">
        <v>228.9073611111111</v>
      </c>
      <c r="AM18" s="3">
        <v>104.4556944444444</v>
      </c>
      <c r="AN18" s="3">
        <v>0</v>
      </c>
    </row>
    <row r="19" spans="1:40" x14ac:dyDescent="0.2">
      <c r="A19" s="2"/>
      <c r="B19" s="1" t="s">
        <v>45</v>
      </c>
      <c r="C19" s="5">
        <f t="shared" si="0"/>
        <v>2803800446.3650398</v>
      </c>
      <c r="D19" s="3">
        <v>598117992.78616858</v>
      </c>
      <c r="E19" s="3">
        <v>349795972.25851238</v>
      </c>
      <c r="F19" s="3">
        <v>348893690.51832998</v>
      </c>
      <c r="G19" s="3">
        <v>262668121.034823</v>
      </c>
      <c r="H19" s="3">
        <v>262323573.23101851</v>
      </c>
      <c r="I19" s="3">
        <v>262028070.49555439</v>
      </c>
      <c r="J19" s="3">
        <v>201041689.93678561</v>
      </c>
      <c r="K19" s="3">
        <v>169140389.841548</v>
      </c>
      <c r="L19" s="3">
        <v>123137753.82568739</v>
      </c>
      <c r="M19" s="3">
        <v>77066438.864780232</v>
      </c>
      <c r="N19" s="3">
        <v>50980895.354879603</v>
      </c>
      <c r="O19" s="3">
        <v>21056075.796186749</v>
      </c>
      <c r="P19" s="3">
        <v>1940272.4551106549</v>
      </c>
      <c r="Q19" s="3">
        <v>1940272.4551106549</v>
      </c>
      <c r="R19" s="3">
        <v>1940272.4551106549</v>
      </c>
      <c r="S19" s="3">
        <v>1594538.6617773219</v>
      </c>
      <c r="T19" s="3">
        <v>1594538.6617773219</v>
      </c>
      <c r="U19" s="3">
        <v>1594538.6617773219</v>
      </c>
      <c r="V19" s="3">
        <v>22304680.555332899</v>
      </c>
      <c r="W19" s="3">
        <v>22277669.047008481</v>
      </c>
      <c r="X19" s="3">
        <v>22265196.16068843</v>
      </c>
      <c r="Y19" s="3">
        <v>31327.133196890871</v>
      </c>
      <c r="Z19" s="3">
        <v>18414.897338484421</v>
      </c>
      <c r="AA19" s="3">
        <v>9521.6058414386098</v>
      </c>
      <c r="AB19" s="3">
        <v>4181.2919444444442</v>
      </c>
      <c r="AC19" s="3">
        <v>4181.2919444444442</v>
      </c>
      <c r="AD19" s="3">
        <v>4181.2919444444442</v>
      </c>
      <c r="AE19" s="3">
        <v>4181.2919444444442</v>
      </c>
      <c r="AF19" s="3">
        <v>4181.2919444444442</v>
      </c>
      <c r="AG19" s="3">
        <v>4181.2919444444442</v>
      </c>
      <c r="AH19" s="3">
        <v>3915.4329166666671</v>
      </c>
      <c r="AI19" s="3">
        <v>3067.1412500000001</v>
      </c>
      <c r="AJ19" s="3">
        <v>2161.6686111111112</v>
      </c>
      <c r="AK19" s="3">
        <v>1818.632638888889</v>
      </c>
      <c r="AL19" s="3">
        <v>1694.180972222222</v>
      </c>
      <c r="AM19" s="3">
        <v>794.8626388888888</v>
      </c>
      <c r="AN19" s="3">
        <v>0</v>
      </c>
    </row>
    <row r="20" spans="1:40" x14ac:dyDescent="0.2">
      <c r="A20" s="2"/>
      <c r="B20" s="1" t="s">
        <v>46</v>
      </c>
      <c r="C20" s="5">
        <f t="shared" si="0"/>
        <v>2691448702.3580747</v>
      </c>
      <c r="D20" s="3">
        <v>576291590.86302376</v>
      </c>
      <c r="E20" s="3">
        <v>374344896.05796331</v>
      </c>
      <c r="F20" s="3">
        <v>287683090.87717497</v>
      </c>
      <c r="G20" s="3">
        <v>286902307.37608922</v>
      </c>
      <c r="H20" s="3">
        <v>286606804.64062518</v>
      </c>
      <c r="I20" s="3">
        <v>225603480.54254231</v>
      </c>
      <c r="J20" s="3">
        <v>193685236.90799049</v>
      </c>
      <c r="K20" s="3">
        <v>147682600.8921299</v>
      </c>
      <c r="L20" s="3">
        <v>101611285.9312228</v>
      </c>
      <c r="M20" s="3">
        <v>75525742.421322107</v>
      </c>
      <c r="N20" s="3">
        <v>45600922.86262925</v>
      </c>
      <c r="O20" s="3">
        <v>14216225.09575031</v>
      </c>
      <c r="P20" s="3">
        <v>1947330.6699474601</v>
      </c>
      <c r="Q20" s="3">
        <v>1947330.6699474601</v>
      </c>
      <c r="R20" s="3">
        <v>1601596.8766141271</v>
      </c>
      <c r="S20" s="3">
        <v>1601596.8766141271</v>
      </c>
      <c r="T20" s="3">
        <v>1601596.8766141271</v>
      </c>
      <c r="U20" s="3">
        <v>22311738.770169701</v>
      </c>
      <c r="V20" s="3">
        <v>22284727.261845291</v>
      </c>
      <c r="W20" s="3">
        <v>22272254.37552524</v>
      </c>
      <c r="X20" s="3">
        <v>38385.348033696122</v>
      </c>
      <c r="Y20" s="3">
        <v>25473.112175289669</v>
      </c>
      <c r="Z20" s="3">
        <v>16579.82067824385</v>
      </c>
      <c r="AA20" s="3">
        <v>7870.334918402621</v>
      </c>
      <c r="AB20" s="3">
        <v>4501.1630555555557</v>
      </c>
      <c r="AC20" s="3">
        <v>4501.1630555555557</v>
      </c>
      <c r="AD20" s="3">
        <v>4501.1630555555557</v>
      </c>
      <c r="AE20" s="3">
        <v>4501.1630555555557</v>
      </c>
      <c r="AF20" s="3">
        <v>4501.1630555555557</v>
      </c>
      <c r="AG20" s="3">
        <v>4235.3040277777782</v>
      </c>
      <c r="AH20" s="3">
        <v>3387.0123611111112</v>
      </c>
      <c r="AI20" s="3">
        <v>2481.5397222222218</v>
      </c>
      <c r="AJ20" s="3">
        <v>2138.5037499999999</v>
      </c>
      <c r="AK20" s="3">
        <v>2014.052083333333</v>
      </c>
      <c r="AL20" s="3">
        <v>1114.7337500000001</v>
      </c>
      <c r="AM20" s="3">
        <v>159.9355555555556</v>
      </c>
      <c r="AN20" s="3">
        <v>0</v>
      </c>
    </row>
    <row r="21" spans="1:40" x14ac:dyDescent="0.2">
      <c r="A21" s="2"/>
      <c r="B21" s="1" t="s">
        <v>47</v>
      </c>
      <c r="C21" s="5">
        <f t="shared" si="0"/>
        <v>2589434849.2503524</v>
      </c>
      <c r="D21" s="3">
        <v>602263800.27919507</v>
      </c>
      <c r="E21" s="3">
        <v>311593892.69215542</v>
      </c>
      <c r="F21" s="3">
        <v>310545447.61132091</v>
      </c>
      <c r="G21" s="3">
        <v>309982283.29610813</v>
      </c>
      <c r="H21" s="3">
        <v>248978959.1980252</v>
      </c>
      <c r="I21" s="3">
        <v>217060135.61640069</v>
      </c>
      <c r="J21" s="3">
        <v>171056919.65346771</v>
      </c>
      <c r="K21" s="3">
        <v>124985604.69256049</v>
      </c>
      <c r="L21" s="3">
        <v>98900061.182659835</v>
      </c>
      <c r="M21" s="3">
        <v>68975241.623966992</v>
      </c>
      <c r="N21" s="3">
        <v>37590543.857088052</v>
      </c>
      <c r="O21" s="3">
        <v>13639373.10554825</v>
      </c>
      <c r="P21" s="3">
        <v>1957096.779811292</v>
      </c>
      <c r="Q21" s="3">
        <v>1611362.986477959</v>
      </c>
      <c r="R21" s="3">
        <v>1611362.986477959</v>
      </c>
      <c r="S21" s="3">
        <v>1611362.986477959</v>
      </c>
      <c r="T21" s="3">
        <v>22321504.88003353</v>
      </c>
      <c r="U21" s="3">
        <v>22294493.37170912</v>
      </c>
      <c r="V21" s="3">
        <v>22282020.485389069</v>
      </c>
      <c r="W21" s="3">
        <v>48151.45789752806</v>
      </c>
      <c r="X21" s="3">
        <v>35239.222039121603</v>
      </c>
      <c r="Y21" s="3">
        <v>26345.930542075799</v>
      </c>
      <c r="Z21" s="3">
        <v>17636.444782234561</v>
      </c>
      <c r="AA21" s="3">
        <v>9512.9246023187479</v>
      </c>
      <c r="AB21" s="3">
        <v>4758.5762852500002</v>
      </c>
      <c r="AC21" s="3">
        <v>4758.5762852500002</v>
      </c>
      <c r="AD21" s="3">
        <v>4758.5762852500002</v>
      </c>
      <c r="AE21" s="3">
        <v>4758.5762852500002</v>
      </c>
      <c r="AF21" s="3">
        <v>4492.7172574722226</v>
      </c>
      <c r="AG21" s="3">
        <v>3644.4255908055552</v>
      </c>
      <c r="AH21" s="3">
        <v>2738.9529519166658</v>
      </c>
      <c r="AI21" s="3">
        <v>2395.9169796944439</v>
      </c>
      <c r="AJ21" s="3">
        <v>2271.465313027777</v>
      </c>
      <c r="AK21" s="3">
        <v>1372.1469796944441</v>
      </c>
      <c r="AL21" s="3">
        <v>417.34878524999999</v>
      </c>
      <c r="AM21" s="3">
        <v>128.7066148472222</v>
      </c>
      <c r="AN21" s="3">
        <v>0</v>
      </c>
    </row>
    <row r="22" spans="1:40" x14ac:dyDescent="0.2">
      <c r="A22" s="2"/>
      <c r="B22" s="1" t="s">
        <v>48</v>
      </c>
      <c r="C22" s="5">
        <f t="shared" si="0"/>
        <v>2675270663.0477715</v>
      </c>
      <c r="D22" s="3">
        <v>608597352.4783901</v>
      </c>
      <c r="E22" s="3">
        <v>348834132.19207811</v>
      </c>
      <c r="F22" s="3">
        <v>347668582.11634839</v>
      </c>
      <c r="G22" s="3">
        <v>286062872.2577486</v>
      </c>
      <c r="H22" s="3">
        <v>254144048.6761243</v>
      </c>
      <c r="I22" s="3">
        <v>208109004.73676789</v>
      </c>
      <c r="J22" s="3">
        <v>162005861.79943749</v>
      </c>
      <c r="K22" s="3">
        <v>135920318.28953689</v>
      </c>
      <c r="L22" s="3">
        <v>105995498.73084401</v>
      </c>
      <c r="M22" s="3">
        <v>74610800.963965088</v>
      </c>
      <c r="N22" s="3">
        <v>50659630.212425306</v>
      </c>
      <c r="O22" s="3">
        <v>20476910.256282791</v>
      </c>
      <c r="P22" s="3">
        <v>1630732.8325439021</v>
      </c>
      <c r="Q22" s="3">
        <v>1630732.8325439021</v>
      </c>
      <c r="R22" s="3">
        <v>1630732.8325439021</v>
      </c>
      <c r="S22" s="3">
        <v>22340874.72609948</v>
      </c>
      <c r="T22" s="3">
        <v>22313863.217775062</v>
      </c>
      <c r="U22" s="3">
        <v>22301390.331455011</v>
      </c>
      <c r="V22" s="3">
        <v>67521.30396347068</v>
      </c>
      <c r="W22" s="3">
        <v>54609.068105064231</v>
      </c>
      <c r="X22" s="3">
        <v>45715.776608018423</v>
      </c>
      <c r="Y22" s="3">
        <v>37006.290848177188</v>
      </c>
      <c r="Z22" s="3">
        <v>28882.770668261379</v>
      </c>
      <c r="AA22" s="3">
        <v>16835.476235754712</v>
      </c>
      <c r="AB22" s="3">
        <v>9542.530120316791</v>
      </c>
      <c r="AC22" s="3">
        <v>9542.530120316791</v>
      </c>
      <c r="AD22" s="3">
        <v>9542.530120316791</v>
      </c>
      <c r="AE22" s="3">
        <v>9276.6710925390144</v>
      </c>
      <c r="AF22" s="3">
        <v>8428.3794258723465</v>
      </c>
      <c r="AG22" s="3">
        <v>7522.906786983458</v>
      </c>
      <c r="AH22" s="3">
        <v>7179.870814761236</v>
      </c>
      <c r="AI22" s="3">
        <v>7055.4191480945692</v>
      </c>
      <c r="AJ22" s="3">
        <v>6156.1008147612356</v>
      </c>
      <c r="AK22" s="3">
        <v>5201.3026203167919</v>
      </c>
      <c r="AL22" s="3">
        <v>4912.660449914014</v>
      </c>
      <c r="AM22" s="3">
        <v>2391.9769175333959</v>
      </c>
      <c r="AN22" s="3">
        <v>0</v>
      </c>
    </row>
    <row r="23" spans="1:40" x14ac:dyDescent="0.2">
      <c r="A23" s="2"/>
      <c r="B23" s="1" t="s">
        <v>49</v>
      </c>
      <c r="C23" s="5">
        <f t="shared" si="0"/>
        <v>2618404579.5817513</v>
      </c>
      <c r="D23" s="3">
        <v>589269555.27878857</v>
      </c>
      <c r="E23" s="3">
        <v>378156147.27982748</v>
      </c>
      <c r="F23" s="3">
        <v>316114050.38296342</v>
      </c>
      <c r="G23" s="3">
        <v>283758839.7630744</v>
      </c>
      <c r="H23" s="3">
        <v>237723795.8237181</v>
      </c>
      <c r="I23" s="3">
        <v>191531997.041206</v>
      </c>
      <c r="J23" s="3">
        <v>165357797.68612349</v>
      </c>
      <c r="K23" s="3">
        <v>135432978.12743071</v>
      </c>
      <c r="L23" s="3">
        <v>104048280.3605518</v>
      </c>
      <c r="M23" s="3">
        <v>80097109.609011963</v>
      </c>
      <c r="N23" s="3">
        <v>49914389.65286947</v>
      </c>
      <c r="O23" s="3">
        <v>16352995.42912942</v>
      </c>
      <c r="P23" s="3">
        <v>1637778.6291282589</v>
      </c>
      <c r="Q23" s="3">
        <v>1637778.6291282589</v>
      </c>
      <c r="R23" s="3">
        <v>22347920.522683829</v>
      </c>
      <c r="S23" s="3">
        <v>22320909.014359418</v>
      </c>
      <c r="T23" s="3">
        <v>22308436.128039371</v>
      </c>
      <c r="U23" s="3">
        <v>74567.100547827853</v>
      </c>
      <c r="V23" s="3">
        <v>61654.864689421403</v>
      </c>
      <c r="W23" s="3">
        <v>52761.573192375581</v>
      </c>
      <c r="X23" s="3">
        <v>44052.087432534347</v>
      </c>
      <c r="Y23" s="3">
        <v>35928.567252618537</v>
      </c>
      <c r="Z23" s="3">
        <v>23881.27282011187</v>
      </c>
      <c r="AA23" s="3">
        <v>13511.219289944251</v>
      </c>
      <c r="AB23" s="3">
        <v>10434.111875214539</v>
      </c>
      <c r="AC23" s="3">
        <v>10434.111875214539</v>
      </c>
      <c r="AD23" s="3">
        <v>10168.252847436759</v>
      </c>
      <c r="AE23" s="3">
        <v>9319.9611807700985</v>
      </c>
      <c r="AF23" s="3">
        <v>8414.48854188121</v>
      </c>
      <c r="AG23" s="3">
        <v>8071.4525696589872</v>
      </c>
      <c r="AH23" s="3">
        <v>7947.0009029923203</v>
      </c>
      <c r="AI23" s="3">
        <v>7047.6825696589867</v>
      </c>
      <c r="AJ23" s="3">
        <v>6092.8843752145422</v>
      </c>
      <c r="AK23" s="3">
        <v>5804.2422048117651</v>
      </c>
      <c r="AL23" s="3">
        <v>3283.558672431147</v>
      </c>
      <c r="AM23" s="3">
        <v>445.79087744887539</v>
      </c>
      <c r="AN23" s="3">
        <v>0</v>
      </c>
    </row>
    <row r="24" spans="1:40" x14ac:dyDescent="0.2">
      <c r="A24" s="2"/>
      <c r="B24" s="1" t="s">
        <v>50</v>
      </c>
      <c r="C24" s="5">
        <f t="shared" si="0"/>
        <v>2569243355.0175638</v>
      </c>
      <c r="D24" s="3">
        <v>620208061.61188006</v>
      </c>
      <c r="E24" s="3">
        <v>345241336.75979722</v>
      </c>
      <c r="F24" s="3">
        <v>312618335.44577497</v>
      </c>
      <c r="G24" s="3">
        <v>266315500.8122853</v>
      </c>
      <c r="H24" s="3">
        <v>220123702.02977321</v>
      </c>
      <c r="I24" s="3">
        <v>193693411.25869629</v>
      </c>
      <c r="J24" s="3">
        <v>163512500.28400901</v>
      </c>
      <c r="K24" s="3">
        <v>132127802.51713011</v>
      </c>
      <c r="L24" s="3">
        <v>108176631.76559021</v>
      </c>
      <c r="M24" s="3">
        <v>77993911.809447721</v>
      </c>
      <c r="N24" s="3">
        <v>44432517.585707679</v>
      </c>
      <c r="O24" s="3">
        <v>15681435.03889196</v>
      </c>
      <c r="P24" s="3">
        <v>1645569.2920774</v>
      </c>
      <c r="Q24" s="3">
        <v>22355711.18563297</v>
      </c>
      <c r="R24" s="3">
        <v>22328699.677308559</v>
      </c>
      <c r="S24" s="3">
        <v>22316226.790988509</v>
      </c>
      <c r="T24" s="3">
        <v>82357.763496968983</v>
      </c>
      <c r="U24" s="3">
        <v>69445.527638562533</v>
      </c>
      <c r="V24" s="3">
        <v>60552.236141516718</v>
      </c>
      <c r="W24" s="3">
        <v>51842.750381675491</v>
      </c>
      <c r="X24" s="3">
        <v>43719.230201759667</v>
      </c>
      <c r="Y24" s="3">
        <v>31671.93576925301</v>
      </c>
      <c r="Z24" s="3">
        <v>21301.882239085389</v>
      </c>
      <c r="AA24" s="3">
        <v>15152.39988053729</v>
      </c>
      <c r="AB24" s="3">
        <v>12080.024936718901</v>
      </c>
      <c r="AC24" s="3">
        <v>11814.16590894113</v>
      </c>
      <c r="AD24" s="3">
        <v>10965.87424227446</v>
      </c>
      <c r="AE24" s="3">
        <v>10060.40160338557</v>
      </c>
      <c r="AF24" s="3">
        <v>9717.3656311633476</v>
      </c>
      <c r="AG24" s="3">
        <v>9592.9139644966799</v>
      </c>
      <c r="AH24" s="3">
        <v>8693.5956311633472</v>
      </c>
      <c r="AI24" s="3">
        <v>7738.7974367189017</v>
      </c>
      <c r="AJ24" s="3">
        <v>7450.1552663161237</v>
      </c>
      <c r="AK24" s="3">
        <v>4929.4717339355066</v>
      </c>
      <c r="AL24" s="3">
        <v>2091.703938953236</v>
      </c>
      <c r="AM24" s="3">
        <v>822.95653075218002</v>
      </c>
      <c r="AN24" s="3">
        <v>0</v>
      </c>
    </row>
    <row r="25" spans="1:40" x14ac:dyDescent="0.2">
      <c r="A25" s="2"/>
      <c r="B25" s="1" t="s">
        <v>51</v>
      </c>
      <c r="C25" s="5">
        <f t="shared" si="0"/>
        <v>2775222637.3432875</v>
      </c>
      <c r="D25" s="3">
        <v>664454509.85819328</v>
      </c>
      <c r="E25" s="3">
        <v>361953763.08369422</v>
      </c>
      <c r="F25" s="3">
        <v>315048513.07914269</v>
      </c>
      <c r="G25" s="3">
        <v>268254298.9255687</v>
      </c>
      <c r="H25" s="3">
        <v>241824008.1544919</v>
      </c>
      <c r="I25" s="3">
        <v>211603565.2718223</v>
      </c>
      <c r="J25" s="3">
        <v>180179335.5969612</v>
      </c>
      <c r="K25" s="3">
        <v>156228164.84542131</v>
      </c>
      <c r="L25" s="3">
        <v>126045444.8892788</v>
      </c>
      <c r="M25" s="3">
        <v>92484050.665538773</v>
      </c>
      <c r="N25" s="3">
        <v>63732968.118723072</v>
      </c>
      <c r="O25" s="3">
        <v>25680031.812582139</v>
      </c>
      <c r="P25" s="3">
        <v>22373103.146811359</v>
      </c>
      <c r="Q25" s="3">
        <v>22346091.63848694</v>
      </c>
      <c r="R25" s="3">
        <v>22333618.752166901</v>
      </c>
      <c r="S25" s="3">
        <v>99749.72467535513</v>
      </c>
      <c r="T25" s="3">
        <v>86837.488816948666</v>
      </c>
      <c r="U25" s="3">
        <v>77944.197319902858</v>
      </c>
      <c r="V25" s="3">
        <v>69234.711560061623</v>
      </c>
      <c r="W25" s="3">
        <v>61111.191380145807</v>
      </c>
      <c r="X25" s="3">
        <v>49063.89694763915</v>
      </c>
      <c r="Y25" s="3">
        <v>38693.843417471522</v>
      </c>
      <c r="Z25" s="3">
        <v>32544.36105892343</v>
      </c>
      <c r="AA25" s="3">
        <v>23331.700601509561</v>
      </c>
      <c r="AB25" s="3">
        <v>16925.55606013631</v>
      </c>
      <c r="AC25" s="3">
        <v>16077.264393469641</v>
      </c>
      <c r="AD25" s="3">
        <v>15171.79175458075</v>
      </c>
      <c r="AE25" s="3">
        <v>14828.75578235853</v>
      </c>
      <c r="AF25" s="3">
        <v>14704.304115691861</v>
      </c>
      <c r="AG25" s="3">
        <v>13804.98578235853</v>
      </c>
      <c r="AH25" s="3">
        <v>12850.187587914081</v>
      </c>
      <c r="AI25" s="3">
        <v>12561.545417511299</v>
      </c>
      <c r="AJ25" s="3">
        <v>10040.861885130689</v>
      </c>
      <c r="AK25" s="3">
        <v>7203.0940901484164</v>
      </c>
      <c r="AL25" s="3">
        <v>5934.3466819473606</v>
      </c>
      <c r="AM25" s="3">
        <v>2555.6950755975899</v>
      </c>
      <c r="AN25" s="3">
        <v>0</v>
      </c>
    </row>
    <row r="26" spans="1:40" x14ac:dyDescent="0.2">
      <c r="A26" s="2" t="s">
        <v>39</v>
      </c>
      <c r="B26" s="1" t="s">
        <v>40</v>
      </c>
      <c r="C26" s="5">
        <f t="shared" si="0"/>
        <v>72072463.701822624</v>
      </c>
      <c r="D26" s="3">
        <v>11072417.55387578</v>
      </c>
      <c r="E26" s="3">
        <v>10814674.055139801</v>
      </c>
      <c r="F26" s="3">
        <v>7695597.8595309369</v>
      </c>
      <c r="G26" s="3">
        <v>7676370.0905887382</v>
      </c>
      <c r="H26" s="3">
        <v>7676370.0905887382</v>
      </c>
      <c r="I26" s="3">
        <v>4982148.4305887381</v>
      </c>
      <c r="J26" s="3">
        <v>4982148.4305887381</v>
      </c>
      <c r="K26" s="3">
        <v>4982148.4305887381</v>
      </c>
      <c r="L26" s="3">
        <v>3370144.1339220712</v>
      </c>
      <c r="M26" s="3">
        <v>3370144.1339220712</v>
      </c>
      <c r="N26" s="3">
        <v>3370144.1339220712</v>
      </c>
      <c r="O26" s="3">
        <v>885292.9823056953</v>
      </c>
      <c r="P26" s="3">
        <v>323296.87068931939</v>
      </c>
      <c r="Q26" s="3">
        <v>323296.87068931939</v>
      </c>
      <c r="R26" s="3">
        <v>101031.8440226528</v>
      </c>
      <c r="S26" s="3">
        <v>101031.8440226528</v>
      </c>
      <c r="T26" s="3">
        <v>101031.8440226528</v>
      </c>
      <c r="U26" s="3">
        <v>49362.457355986116</v>
      </c>
      <c r="V26" s="3">
        <v>49362.457355986116</v>
      </c>
      <c r="W26" s="3">
        <v>49362.457355986116</v>
      </c>
      <c r="X26" s="3">
        <v>25693.027355986109</v>
      </c>
      <c r="Y26" s="3">
        <v>25693.027355986109</v>
      </c>
      <c r="Z26" s="3">
        <v>25693.027355986109</v>
      </c>
      <c r="AA26" s="3">
        <v>7555.6553446597109</v>
      </c>
      <c r="AB26" s="3">
        <v>6225.9966666666551</v>
      </c>
      <c r="AC26" s="3">
        <v>6225.9966666666551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</row>
    <row r="27" spans="1:40" x14ac:dyDescent="0.2">
      <c r="A27" s="2"/>
      <c r="B27" s="1" t="s">
        <v>41</v>
      </c>
      <c r="C27" s="5">
        <f t="shared" si="0"/>
        <v>72933281.211033195</v>
      </c>
      <c r="D27" s="3">
        <v>12136675.97958089</v>
      </c>
      <c r="E27" s="3">
        <v>8761066.9808823168</v>
      </c>
      <c r="F27" s="3">
        <v>8706062.8583321348</v>
      </c>
      <c r="G27" s="3">
        <v>8670286.5047241505</v>
      </c>
      <c r="H27" s="3">
        <v>5976064.8447241494</v>
      </c>
      <c r="I27" s="3">
        <v>5975839.8447241494</v>
      </c>
      <c r="J27" s="3">
        <v>5975614.8447241494</v>
      </c>
      <c r="K27" s="3">
        <v>4363610.5480574826</v>
      </c>
      <c r="L27" s="3">
        <v>4363610.5480574826</v>
      </c>
      <c r="M27" s="3">
        <v>4363610.5480574826</v>
      </c>
      <c r="N27" s="3">
        <v>1878759.3964411069</v>
      </c>
      <c r="O27" s="3">
        <v>822966.81648200448</v>
      </c>
      <c r="P27" s="3">
        <v>329170.34813927772</v>
      </c>
      <c r="Q27" s="3">
        <v>106905.3214726111</v>
      </c>
      <c r="R27" s="3">
        <v>106905.3214726111</v>
      </c>
      <c r="S27" s="3">
        <v>106905.3214726111</v>
      </c>
      <c r="T27" s="3">
        <v>55235.934805944453</v>
      </c>
      <c r="U27" s="3">
        <v>55235.934805944453</v>
      </c>
      <c r="V27" s="3">
        <v>55235.934805944453</v>
      </c>
      <c r="W27" s="3">
        <v>31566.504805944449</v>
      </c>
      <c r="X27" s="3">
        <v>31566.504805944449</v>
      </c>
      <c r="Y27" s="3">
        <v>31566.504805944449</v>
      </c>
      <c r="Z27" s="3">
        <v>13429.132794618041</v>
      </c>
      <c r="AA27" s="3">
        <v>9162.7353916458214</v>
      </c>
      <c r="AB27" s="3">
        <v>6225.9966666666551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</row>
    <row r="28" spans="1:40" x14ac:dyDescent="0.2">
      <c r="A28" s="2"/>
      <c r="B28" s="1" t="s">
        <v>42</v>
      </c>
      <c r="C28" s="5">
        <f t="shared" si="0"/>
        <v>80501693.836125016</v>
      </c>
      <c r="D28" s="3">
        <v>10805645.120874761</v>
      </c>
      <c r="E28" s="3">
        <v>10431488.336795811</v>
      </c>
      <c r="F28" s="3">
        <v>10371484.52248078</v>
      </c>
      <c r="G28" s="3">
        <v>7653035.4017737303</v>
      </c>
      <c r="H28" s="3">
        <v>7652810.4017737303</v>
      </c>
      <c r="I28" s="3">
        <v>7646152.1909403969</v>
      </c>
      <c r="J28" s="3">
        <v>6027714.6834403966</v>
      </c>
      <c r="K28" s="3">
        <v>6027714.6834403966</v>
      </c>
      <c r="L28" s="3">
        <v>6027714.6834403966</v>
      </c>
      <c r="M28" s="3">
        <v>3542863.5318240211</v>
      </c>
      <c r="N28" s="3">
        <v>2487070.9518649182</v>
      </c>
      <c r="O28" s="3">
        <v>1163590.5726448391</v>
      </c>
      <c r="P28" s="3">
        <v>111641.6351008194</v>
      </c>
      <c r="Q28" s="3">
        <v>111641.6351008194</v>
      </c>
      <c r="R28" s="3">
        <v>111641.6351008194</v>
      </c>
      <c r="S28" s="3">
        <v>59972.248434152782</v>
      </c>
      <c r="T28" s="3">
        <v>59972.248434152782</v>
      </c>
      <c r="U28" s="3">
        <v>59972.248434152782</v>
      </c>
      <c r="V28" s="3">
        <v>36302.818434152781</v>
      </c>
      <c r="W28" s="3">
        <v>36302.818434152781</v>
      </c>
      <c r="X28" s="3">
        <v>36302.818434152781</v>
      </c>
      <c r="Y28" s="3">
        <v>18165.446422826379</v>
      </c>
      <c r="Z28" s="3">
        <v>13899.04901985415</v>
      </c>
      <c r="AA28" s="3">
        <v>8594.1534807708213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</row>
    <row r="29" spans="1:40" x14ac:dyDescent="0.2">
      <c r="A29" s="2"/>
      <c r="B29" s="1" t="s">
        <v>43</v>
      </c>
      <c r="C29" s="5">
        <f t="shared" si="0"/>
        <v>77419014.372191712</v>
      </c>
      <c r="D29" s="3">
        <v>11421590.084237561</v>
      </c>
      <c r="E29" s="3">
        <v>11043938.88462745</v>
      </c>
      <c r="F29" s="3">
        <v>8306259.6379781663</v>
      </c>
      <c r="G29" s="3">
        <v>8286804.5120359287</v>
      </c>
      <c r="H29" s="3">
        <v>8280146.3012025952</v>
      </c>
      <c r="I29" s="3">
        <v>6660970.2113164831</v>
      </c>
      <c r="J29" s="3">
        <v>6660231.6289303713</v>
      </c>
      <c r="K29" s="3">
        <v>6660231.6289303713</v>
      </c>
      <c r="L29" s="3">
        <v>4175380.4773139958</v>
      </c>
      <c r="M29" s="3">
        <v>3119587.8973548929</v>
      </c>
      <c r="N29" s="3">
        <v>1796107.518134814</v>
      </c>
      <c r="O29" s="3">
        <v>429029.20628552593</v>
      </c>
      <c r="P29" s="3">
        <v>113899.8319802569</v>
      </c>
      <c r="Q29" s="3">
        <v>113899.8319802569</v>
      </c>
      <c r="R29" s="3">
        <v>62230.445313590288</v>
      </c>
      <c r="S29" s="3">
        <v>62230.445313590288</v>
      </c>
      <c r="T29" s="3">
        <v>62230.445313590288</v>
      </c>
      <c r="U29" s="3">
        <v>38561.01531359028</v>
      </c>
      <c r="V29" s="3">
        <v>38561.01531359028</v>
      </c>
      <c r="W29" s="3">
        <v>38561.01531359028</v>
      </c>
      <c r="X29" s="3">
        <v>20423.643302263881</v>
      </c>
      <c r="Y29" s="3">
        <v>16157.245899291651</v>
      </c>
      <c r="Z29" s="3">
        <v>10852.35036020832</v>
      </c>
      <c r="AA29" s="3">
        <v>1129.0984397187499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</row>
    <row r="30" spans="1:40" x14ac:dyDescent="0.2">
      <c r="A30" s="2"/>
      <c r="B30" s="1" t="s">
        <v>44</v>
      </c>
      <c r="C30" s="5">
        <f t="shared" si="0"/>
        <v>73904958.435807541</v>
      </c>
      <c r="D30" s="3">
        <v>12028039.272825699</v>
      </c>
      <c r="E30" s="3">
        <v>9037446.2654650677</v>
      </c>
      <c r="F30" s="3">
        <v>8982213.9145202674</v>
      </c>
      <c r="G30" s="3">
        <v>8939778.4786843713</v>
      </c>
      <c r="H30" s="3">
        <v>7320602.3887982592</v>
      </c>
      <c r="I30" s="3">
        <v>7310412.0647480302</v>
      </c>
      <c r="J30" s="3">
        <v>7300960.3230839111</v>
      </c>
      <c r="K30" s="3">
        <v>4816109.1714675361</v>
      </c>
      <c r="L30" s="3">
        <v>3760316.5915084318</v>
      </c>
      <c r="M30" s="3">
        <v>2436836.2122883531</v>
      </c>
      <c r="N30" s="3">
        <v>1069757.9004390649</v>
      </c>
      <c r="O30" s="3">
        <v>434405.22576778679</v>
      </c>
      <c r="P30" s="3">
        <v>114181.9254017778</v>
      </c>
      <c r="Q30" s="3">
        <v>62512.538735111113</v>
      </c>
      <c r="R30" s="3">
        <v>62512.538735111113</v>
      </c>
      <c r="S30" s="3">
        <v>62512.538735111113</v>
      </c>
      <c r="T30" s="3">
        <v>38843.108735111113</v>
      </c>
      <c r="U30" s="3">
        <v>38843.108735111113</v>
      </c>
      <c r="V30" s="3">
        <v>38843.108735111113</v>
      </c>
      <c r="W30" s="3">
        <v>20705.73672378471</v>
      </c>
      <c r="X30" s="3">
        <v>16439.339320812491</v>
      </c>
      <c r="Y30" s="3">
        <v>11134.443781729149</v>
      </c>
      <c r="Z30" s="3">
        <v>1411.191861239583</v>
      </c>
      <c r="AA30" s="3">
        <v>141.04671076041669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</row>
    <row r="31" spans="1:40" x14ac:dyDescent="0.2">
      <c r="A31" s="2"/>
      <c r="B31" s="1" t="s">
        <v>45</v>
      </c>
      <c r="C31" s="5">
        <f t="shared" si="0"/>
        <v>75827881.108736888</v>
      </c>
      <c r="D31" s="3">
        <v>10563626.169278519</v>
      </c>
      <c r="E31" s="3">
        <v>10193756.707260629</v>
      </c>
      <c r="F31" s="3">
        <v>10127093.69606193</v>
      </c>
      <c r="G31" s="3">
        <v>8483690.0308130216</v>
      </c>
      <c r="H31" s="3">
        <v>8473499.7067627925</v>
      </c>
      <c r="I31" s="3">
        <v>8463722.600296732</v>
      </c>
      <c r="J31" s="3">
        <v>5978546.0838784166</v>
      </c>
      <c r="K31" s="3">
        <v>4922753.5039193137</v>
      </c>
      <c r="L31" s="3">
        <v>3599273.124699234</v>
      </c>
      <c r="M31" s="3">
        <v>2232194.8128499459</v>
      </c>
      <c r="N31" s="3">
        <v>1596842.138178668</v>
      </c>
      <c r="O31" s="3">
        <v>701383.0254539476</v>
      </c>
      <c r="P31" s="3">
        <v>74477.826428569446</v>
      </c>
      <c r="Q31" s="3">
        <v>74477.826428569446</v>
      </c>
      <c r="R31" s="3">
        <v>74477.826428569446</v>
      </c>
      <c r="S31" s="3">
        <v>50808.396428569453</v>
      </c>
      <c r="T31" s="3">
        <v>50808.396428569453</v>
      </c>
      <c r="U31" s="3">
        <v>50808.396428569453</v>
      </c>
      <c r="V31" s="3">
        <v>32671.024417243039</v>
      </c>
      <c r="W31" s="3">
        <v>28404.62701427082</v>
      </c>
      <c r="X31" s="3">
        <v>23099.731475187491</v>
      </c>
      <c r="Y31" s="3">
        <v>13376.479554697909</v>
      </c>
      <c r="Z31" s="3">
        <v>12106.334404218749</v>
      </c>
      <c r="AA31" s="3">
        <v>5982.6438467291664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</row>
    <row r="32" spans="1:40" x14ac:dyDescent="0.2">
      <c r="A32" s="2"/>
      <c r="B32" s="1" t="s">
        <v>46</v>
      </c>
      <c r="C32" s="5">
        <f t="shared" si="0"/>
        <v>74942452.470029116</v>
      </c>
      <c r="D32" s="3">
        <v>11287214.03431437</v>
      </c>
      <c r="E32" s="3">
        <v>10970054.39499989</v>
      </c>
      <c r="F32" s="3">
        <v>9307418.1518014297</v>
      </c>
      <c r="G32" s="3">
        <v>9277995.2498016506</v>
      </c>
      <c r="H32" s="3">
        <v>9268218.1433355901</v>
      </c>
      <c r="I32" s="3">
        <v>6783041.6269172747</v>
      </c>
      <c r="J32" s="3">
        <v>5727249.0469581727</v>
      </c>
      <c r="K32" s="3">
        <v>4403768.6677380931</v>
      </c>
      <c r="L32" s="3">
        <v>3036690.3558888049</v>
      </c>
      <c r="M32" s="3">
        <v>2401337.681217527</v>
      </c>
      <c r="N32" s="3">
        <v>1505878.5684928061</v>
      </c>
      <c r="O32" s="3">
        <v>480052.23410467932</v>
      </c>
      <c r="P32" s="3">
        <v>81131.09874193056</v>
      </c>
      <c r="Q32" s="3">
        <v>81131.09874193056</v>
      </c>
      <c r="R32" s="3">
        <v>57461.668741930553</v>
      </c>
      <c r="S32" s="3">
        <v>57461.668741930553</v>
      </c>
      <c r="T32" s="3">
        <v>57461.668741930553</v>
      </c>
      <c r="U32" s="3">
        <v>39324.296730604146</v>
      </c>
      <c r="V32" s="3">
        <v>35057.899327631923</v>
      </c>
      <c r="W32" s="3">
        <v>29753.003788548602</v>
      </c>
      <c r="X32" s="3">
        <v>20029.751868059029</v>
      </c>
      <c r="Y32" s="3">
        <v>18759.60671757986</v>
      </c>
      <c r="Z32" s="3">
        <v>12635.916160090281</v>
      </c>
      <c r="AA32" s="3">
        <v>3326.6361566805549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</row>
    <row r="33" spans="1:40" x14ac:dyDescent="0.2">
      <c r="A33" s="2"/>
      <c r="B33" s="1" t="s">
        <v>47</v>
      </c>
      <c r="C33" s="5">
        <f t="shared" si="0"/>
        <v>75011498.681064278</v>
      </c>
      <c r="D33" s="3">
        <v>12238433.06196915</v>
      </c>
      <c r="E33" s="3">
        <v>10326513.21216069</v>
      </c>
      <c r="F33" s="3">
        <v>10261312.259297401</v>
      </c>
      <c r="G33" s="3">
        <v>10215757.10196784</v>
      </c>
      <c r="H33" s="3">
        <v>7730580.5855495213</v>
      </c>
      <c r="I33" s="3">
        <v>6674563.0055904193</v>
      </c>
      <c r="J33" s="3">
        <v>5350857.6263703397</v>
      </c>
      <c r="K33" s="3">
        <v>3983779.314521051</v>
      </c>
      <c r="L33" s="3">
        <v>3348426.6398497741</v>
      </c>
      <c r="M33" s="3">
        <v>2452967.5271250531</v>
      </c>
      <c r="N33" s="3">
        <v>1427141.192736926</v>
      </c>
      <c r="O33" s="3">
        <v>556095.92639768589</v>
      </c>
      <c r="P33" s="3">
        <v>83971.79542119446</v>
      </c>
      <c r="Q33" s="3">
        <v>60302.365421194452</v>
      </c>
      <c r="R33" s="3">
        <v>60302.365421194452</v>
      </c>
      <c r="S33" s="3">
        <v>60302.365421194452</v>
      </c>
      <c r="T33" s="3">
        <v>42164.993409868039</v>
      </c>
      <c r="U33" s="3">
        <v>37898.596006895823</v>
      </c>
      <c r="V33" s="3">
        <v>32593.70046781249</v>
      </c>
      <c r="W33" s="3">
        <v>22870.448547322911</v>
      </c>
      <c r="X33" s="3">
        <v>21600.303396843748</v>
      </c>
      <c r="Y33" s="3">
        <v>15476.612839354169</v>
      </c>
      <c r="Z33" s="3">
        <v>6167.3328359444449</v>
      </c>
      <c r="AA33" s="3">
        <v>1420.3483396319441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</row>
    <row r="34" spans="1:40" x14ac:dyDescent="0.2">
      <c r="A34" s="2"/>
      <c r="B34" s="1" t="s">
        <v>48</v>
      </c>
      <c r="C34" s="5">
        <f t="shared" si="0"/>
        <v>80572201.839566082</v>
      </c>
      <c r="D34" s="3">
        <v>12198361.87418215</v>
      </c>
      <c r="E34" s="3">
        <v>11823072.63818386</v>
      </c>
      <c r="F34" s="3">
        <v>11753289.851013441</v>
      </c>
      <c r="G34" s="3">
        <v>9243885.7047542743</v>
      </c>
      <c r="H34" s="3">
        <v>8187868.1247951714</v>
      </c>
      <c r="I34" s="3">
        <v>6857729.5347417602</v>
      </c>
      <c r="J34" s="3">
        <v>5484218.0120591382</v>
      </c>
      <c r="K34" s="3">
        <v>4848865.3373878598</v>
      </c>
      <c r="L34" s="3">
        <v>3953406.2246631398</v>
      </c>
      <c r="M34" s="3">
        <v>2927579.8902750132</v>
      </c>
      <c r="N34" s="3">
        <v>2056534.623935773</v>
      </c>
      <c r="O34" s="3">
        <v>835945.28782677953</v>
      </c>
      <c r="P34" s="3">
        <v>63810.652694277793</v>
      </c>
      <c r="Q34" s="3">
        <v>63810.652694277793</v>
      </c>
      <c r="R34" s="3">
        <v>63810.652694277793</v>
      </c>
      <c r="S34" s="3">
        <v>45673.280682951372</v>
      </c>
      <c r="T34" s="3">
        <v>41406.883279979163</v>
      </c>
      <c r="U34" s="3">
        <v>36101.98774089582</v>
      </c>
      <c r="V34" s="3">
        <v>26378.735820406251</v>
      </c>
      <c r="W34" s="3">
        <v>25108.590669927082</v>
      </c>
      <c r="X34" s="3">
        <v>18984.900112437499</v>
      </c>
      <c r="Y34" s="3">
        <v>9675.6201090277773</v>
      </c>
      <c r="Z34" s="3">
        <v>4928.6356127152776</v>
      </c>
      <c r="AA34" s="3">
        <v>1754.143636541666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</row>
    <row r="35" spans="1:40" x14ac:dyDescent="0.2">
      <c r="A35" s="2"/>
      <c r="B35" s="1" t="s">
        <v>49</v>
      </c>
      <c r="C35" s="5">
        <f t="shared" si="0"/>
        <v>76140896.897723839</v>
      </c>
      <c r="D35" s="3">
        <v>12751088.19517681</v>
      </c>
      <c r="E35" s="3">
        <v>12434448.1388539</v>
      </c>
      <c r="F35" s="3">
        <v>9905809.1828813516</v>
      </c>
      <c r="G35" s="3">
        <v>8830556.7932088636</v>
      </c>
      <c r="H35" s="3">
        <v>7500418.2031554533</v>
      </c>
      <c r="I35" s="3">
        <v>6126166.7242950527</v>
      </c>
      <c r="J35" s="3">
        <v>5490074.0934459968</v>
      </c>
      <c r="K35" s="3">
        <v>4594614.9807212772</v>
      </c>
      <c r="L35" s="3">
        <v>3568788.6463331501</v>
      </c>
      <c r="M35" s="3">
        <v>2697743.37999391</v>
      </c>
      <c r="N35" s="3">
        <v>1477154.0438849169</v>
      </c>
      <c r="O35" s="3">
        <v>386164.42247319582</v>
      </c>
      <c r="P35" s="3">
        <v>67309.436193976391</v>
      </c>
      <c r="Q35" s="3">
        <v>67309.436193976391</v>
      </c>
      <c r="R35" s="3">
        <v>49172.064182649978</v>
      </c>
      <c r="S35" s="3">
        <v>44905.666779677762</v>
      </c>
      <c r="T35" s="3">
        <v>39600.771240594433</v>
      </c>
      <c r="U35" s="3">
        <v>29877.519320104861</v>
      </c>
      <c r="V35" s="3">
        <v>28607.374169625691</v>
      </c>
      <c r="W35" s="3">
        <v>22483.683612136108</v>
      </c>
      <c r="X35" s="3">
        <v>13174.40360872639</v>
      </c>
      <c r="Y35" s="3">
        <v>8427.4191124138888</v>
      </c>
      <c r="Z35" s="3">
        <v>5252.9271362402778</v>
      </c>
      <c r="AA35" s="3">
        <v>1749.3917498493061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</row>
    <row r="36" spans="1:40" x14ac:dyDescent="0.2">
      <c r="A36" s="2"/>
      <c r="B36" s="1" t="s">
        <v>50</v>
      </c>
      <c r="C36" s="5">
        <f t="shared" si="0"/>
        <v>72390471.527932808</v>
      </c>
      <c r="D36" s="3">
        <v>13506354.890409499</v>
      </c>
      <c r="E36" s="3">
        <v>10732072.004963219</v>
      </c>
      <c r="F36" s="3">
        <v>9621040.7728650309</v>
      </c>
      <c r="G36" s="3">
        <v>8255123.3403859194</v>
      </c>
      <c r="H36" s="3">
        <v>6880871.8615255198</v>
      </c>
      <c r="I36" s="3">
        <v>6235324.8832466938</v>
      </c>
      <c r="J36" s="3">
        <v>5330411.4230922032</v>
      </c>
      <c r="K36" s="3">
        <v>4304585.0887040757</v>
      </c>
      <c r="L36" s="3">
        <v>3433539.822364836</v>
      </c>
      <c r="M36" s="3">
        <v>2212950.4862558432</v>
      </c>
      <c r="N36" s="3">
        <v>1121960.864844122</v>
      </c>
      <c r="O36" s="3">
        <v>435643.81466237328</v>
      </c>
      <c r="P36" s="3">
        <v>68181.750759843751</v>
      </c>
      <c r="Q36" s="3">
        <v>50044.378748517338</v>
      </c>
      <c r="R36" s="3">
        <v>45777.981345545122</v>
      </c>
      <c r="S36" s="3">
        <v>40473.085806461793</v>
      </c>
      <c r="T36" s="3">
        <v>30749.833885972221</v>
      </c>
      <c r="U36" s="3">
        <v>29479.688735493059</v>
      </c>
      <c r="V36" s="3">
        <v>23355.998178003469</v>
      </c>
      <c r="W36" s="3">
        <v>14046.718174593751</v>
      </c>
      <c r="X36" s="3">
        <v>9299.7336782812508</v>
      </c>
      <c r="Y36" s="3">
        <v>6125.241702107639</v>
      </c>
      <c r="Z36" s="3">
        <v>2621.7063157166672</v>
      </c>
      <c r="AA36" s="3">
        <v>436.15728293368062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</row>
    <row r="37" spans="1:40" x14ac:dyDescent="0.2">
      <c r="A37" s="2"/>
      <c r="B37" s="1" t="s">
        <v>51</v>
      </c>
      <c r="C37" s="5">
        <f t="shared" si="0"/>
        <v>78184325.453586698</v>
      </c>
      <c r="D37" s="3">
        <v>12723262.04709745</v>
      </c>
      <c r="E37" s="3">
        <v>11306692.55289725</v>
      </c>
      <c r="F37" s="3">
        <v>9916547.4411361422</v>
      </c>
      <c r="G37" s="3">
        <v>8518068.2829937432</v>
      </c>
      <c r="H37" s="3">
        <v>7872521.3047149163</v>
      </c>
      <c r="I37" s="3">
        <v>6967283.3862826591</v>
      </c>
      <c r="J37" s="3">
        <v>5941132.5936167659</v>
      </c>
      <c r="K37" s="3">
        <v>5070087.3272775253</v>
      </c>
      <c r="L37" s="3">
        <v>3849497.991168533</v>
      </c>
      <c r="M37" s="3">
        <v>2758508.3697568122</v>
      </c>
      <c r="N37" s="3">
        <v>2072191.319575063</v>
      </c>
      <c r="O37" s="3">
        <v>888524.95363285521</v>
      </c>
      <c r="P37" s="3">
        <v>54183.279581850671</v>
      </c>
      <c r="Q37" s="3">
        <v>49916.882178878463</v>
      </c>
      <c r="R37" s="3">
        <v>44611.986639795126</v>
      </c>
      <c r="S37" s="3">
        <v>34888.734719305547</v>
      </c>
      <c r="T37" s="3">
        <v>33618.589568826392</v>
      </c>
      <c r="U37" s="3">
        <v>27494.899011336809</v>
      </c>
      <c r="V37" s="3">
        <v>18185.619007927078</v>
      </c>
      <c r="W37" s="3">
        <v>13438.63451161458</v>
      </c>
      <c r="X37" s="3">
        <v>10264.142535440969</v>
      </c>
      <c r="Y37" s="3">
        <v>6760.6071490499999</v>
      </c>
      <c r="Z37" s="3">
        <v>4575.0581162670132</v>
      </c>
      <c r="AA37" s="3">
        <v>2069.450416666667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</row>
    <row r="38" spans="1:40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</row>
    <row r="39" spans="1:40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</row>
    <row r="40" spans="1:40" x14ac:dyDescent="0.2">
      <c r="A40" t="s">
        <v>52</v>
      </c>
      <c r="B40" s="1" t="s">
        <v>40</v>
      </c>
      <c r="C40" s="3">
        <f>C2+C14+C26</f>
        <v>3683625859.8849502</v>
      </c>
      <c r="D40" s="3">
        <f t="shared" ref="D40:AM47" si="1">D2+D14+D26</f>
        <v>765564019.09487736</v>
      </c>
      <c r="E40" s="3">
        <f t="shared" si="1"/>
        <v>580481127.96445465</v>
      </c>
      <c r="F40" s="3">
        <f t="shared" si="1"/>
        <v>384476497.1864152</v>
      </c>
      <c r="G40" s="3">
        <f t="shared" si="1"/>
        <v>376207960.13400596</v>
      </c>
      <c r="H40" s="3">
        <f t="shared" si="1"/>
        <v>376207960.13400596</v>
      </c>
      <c r="I40" s="3">
        <f t="shared" si="1"/>
        <v>230489219.76889905</v>
      </c>
      <c r="J40" s="3">
        <f t="shared" si="1"/>
        <v>230314216.35712546</v>
      </c>
      <c r="K40" s="3">
        <f t="shared" si="1"/>
        <v>230314216.35712546</v>
      </c>
      <c r="L40" s="3">
        <f t="shared" si="1"/>
        <v>117846261.14379211</v>
      </c>
      <c r="M40" s="3">
        <f t="shared" si="1"/>
        <v>117846261.14379211</v>
      </c>
      <c r="N40" s="3">
        <f t="shared" si="1"/>
        <v>117846261.14379211</v>
      </c>
      <c r="O40" s="3">
        <f t="shared" si="1"/>
        <v>30890316.379165042</v>
      </c>
      <c r="P40" s="3">
        <f t="shared" si="1"/>
        <v>7613443.6478713052</v>
      </c>
      <c r="Q40" s="3">
        <f t="shared" si="1"/>
        <v>7613443.6478713052</v>
      </c>
      <c r="R40" s="3">
        <f t="shared" si="1"/>
        <v>7050948.741204639</v>
      </c>
      <c r="S40" s="3">
        <f t="shared" si="1"/>
        <v>7050948.741204639</v>
      </c>
      <c r="T40" s="3">
        <f t="shared" si="1"/>
        <v>7050948.741204639</v>
      </c>
      <c r="U40" s="3">
        <f t="shared" si="1"/>
        <v>3058067.617871305</v>
      </c>
      <c r="V40" s="3">
        <f t="shared" si="1"/>
        <v>3058067.617871305</v>
      </c>
      <c r="W40" s="3">
        <f t="shared" si="1"/>
        <v>3058067.617871305</v>
      </c>
      <c r="X40" s="3">
        <f t="shared" si="1"/>
        <v>2545313.3645379725</v>
      </c>
      <c r="Y40" s="3">
        <f t="shared" si="1"/>
        <v>2545313.3645379725</v>
      </c>
      <c r="Z40" s="3">
        <f t="shared" si="1"/>
        <v>2545313.3645379725</v>
      </c>
      <c r="AA40" s="3">
        <f t="shared" si="1"/>
        <v>23996005.928845547</v>
      </c>
      <c r="AB40" s="3">
        <f t="shared" si="1"/>
        <v>23972356.340493217</v>
      </c>
      <c r="AC40" s="3">
        <f t="shared" si="1"/>
        <v>23972356.340493217</v>
      </c>
      <c r="AD40" s="3">
        <f t="shared" si="1"/>
        <v>1152.4211666666665</v>
      </c>
      <c r="AE40" s="3">
        <f t="shared" si="1"/>
        <v>1152.4211666666665</v>
      </c>
      <c r="AF40" s="3">
        <f t="shared" si="1"/>
        <v>1152.4211666666665</v>
      </c>
      <c r="AG40" s="3">
        <f t="shared" si="1"/>
        <v>1152.4211666666665</v>
      </c>
      <c r="AH40" s="3">
        <f t="shared" si="1"/>
        <v>1152.4211666666665</v>
      </c>
      <c r="AI40" s="3">
        <f t="shared" si="1"/>
        <v>1152.4211666666665</v>
      </c>
      <c r="AJ40" s="3">
        <f t="shared" si="1"/>
        <v>1152.4211666666665</v>
      </c>
      <c r="AK40" s="3">
        <f t="shared" si="1"/>
        <v>1152.4211666666665</v>
      </c>
      <c r="AL40" s="3">
        <f t="shared" si="1"/>
        <v>1152.4211666666665</v>
      </c>
      <c r="AM40" s="3">
        <f t="shared" si="1"/>
        <v>576.21058333333326</v>
      </c>
      <c r="AN40" s="3"/>
    </row>
    <row r="41" spans="1:40" x14ac:dyDescent="0.2">
      <c r="B41" s="1" t="s">
        <v>41</v>
      </c>
      <c r="C41" s="3">
        <f t="shared" ref="C41:R51" si="2">C3+C15+C27</f>
        <v>3657155491.6840663</v>
      </c>
      <c r="D41" s="3">
        <f t="shared" si="2"/>
        <v>827598175.9523772</v>
      </c>
      <c r="E41" s="3">
        <f t="shared" si="2"/>
        <v>443574087.26819372</v>
      </c>
      <c r="F41" s="3">
        <f t="shared" si="2"/>
        <v>428246489.96946001</v>
      </c>
      <c r="G41" s="3">
        <f t="shared" si="2"/>
        <v>421187429.72313553</v>
      </c>
      <c r="H41" s="3">
        <f t="shared" si="2"/>
        <v>275468689.35802877</v>
      </c>
      <c r="I41" s="3">
        <f t="shared" si="2"/>
        <v>275138735.34182405</v>
      </c>
      <c r="J41" s="3">
        <f t="shared" si="2"/>
        <v>274983784.73739296</v>
      </c>
      <c r="K41" s="3">
        <f t="shared" si="2"/>
        <v>162515829.52405965</v>
      </c>
      <c r="L41" s="3">
        <f t="shared" si="2"/>
        <v>162515829.52405965</v>
      </c>
      <c r="M41" s="3">
        <f t="shared" si="2"/>
        <v>162515829.52405965</v>
      </c>
      <c r="N41" s="3">
        <f t="shared" si="2"/>
        <v>75559884.759432599</v>
      </c>
      <c r="O41" s="3">
        <f t="shared" si="2"/>
        <v>29959847.208315026</v>
      </c>
      <c r="P41" s="3">
        <f t="shared" si="2"/>
        <v>7636682.3884911863</v>
      </c>
      <c r="Q41" s="3">
        <f t="shared" si="2"/>
        <v>7074187.4818245191</v>
      </c>
      <c r="R41" s="3">
        <f t="shared" si="2"/>
        <v>7074187.4818245191</v>
      </c>
      <c r="S41" s="3">
        <f t="shared" si="1"/>
        <v>7074187.4818245191</v>
      </c>
      <c r="T41" s="3">
        <f t="shared" si="1"/>
        <v>3081306.3584911865</v>
      </c>
      <c r="U41" s="3">
        <f t="shared" si="1"/>
        <v>3081306.3584911865</v>
      </c>
      <c r="V41" s="3">
        <f t="shared" si="1"/>
        <v>3081306.3584911865</v>
      </c>
      <c r="W41" s="3">
        <f t="shared" si="1"/>
        <v>2568552.1051578536</v>
      </c>
      <c r="X41" s="3">
        <f t="shared" si="1"/>
        <v>2568552.1051578536</v>
      </c>
      <c r="Y41" s="3">
        <f t="shared" si="1"/>
        <v>2568552.1051578536</v>
      </c>
      <c r="Z41" s="3">
        <f t="shared" si="1"/>
        <v>24019244.66946543</v>
      </c>
      <c r="AA41" s="3">
        <f t="shared" si="1"/>
        <v>23987956.287760198</v>
      </c>
      <c r="AB41" s="3">
        <f t="shared" si="1"/>
        <v>23980317.494407278</v>
      </c>
      <c r="AC41" s="3">
        <f t="shared" si="1"/>
        <v>9113.5750807222212</v>
      </c>
      <c r="AD41" s="3">
        <f t="shared" si="1"/>
        <v>9113.5750807222212</v>
      </c>
      <c r="AE41" s="3">
        <f t="shared" si="1"/>
        <v>9113.5750807222212</v>
      </c>
      <c r="AF41" s="3">
        <f t="shared" si="1"/>
        <v>9113.5750807222212</v>
      </c>
      <c r="AG41" s="3">
        <f t="shared" si="1"/>
        <v>9113.5750807222212</v>
      </c>
      <c r="AH41" s="3">
        <f t="shared" si="1"/>
        <v>9113.5750807222212</v>
      </c>
      <c r="AI41" s="3">
        <f t="shared" si="1"/>
        <v>9113.5750807222212</v>
      </c>
      <c r="AJ41" s="3">
        <f t="shared" si="1"/>
        <v>9113.5750807222212</v>
      </c>
      <c r="AK41" s="3">
        <f t="shared" si="1"/>
        <v>9113.5750807222212</v>
      </c>
      <c r="AL41" s="3">
        <f t="shared" si="1"/>
        <v>8537.3644973888895</v>
      </c>
      <c r="AM41" s="3">
        <f t="shared" si="1"/>
        <v>3980.576957027778</v>
      </c>
      <c r="AN41" s="3"/>
    </row>
    <row r="42" spans="1:40" x14ac:dyDescent="0.2">
      <c r="B42" s="1" t="s">
        <v>42</v>
      </c>
      <c r="C42" s="3">
        <f t="shared" si="2"/>
        <v>4002462240.9937987</v>
      </c>
      <c r="D42" s="3">
        <f t="shared" si="1"/>
        <v>774931606.68827426</v>
      </c>
      <c r="E42" s="3">
        <f t="shared" si="1"/>
        <v>520908735.12171543</v>
      </c>
      <c r="F42" s="3">
        <f t="shared" si="1"/>
        <v>506768999.46042699</v>
      </c>
      <c r="G42" s="3">
        <f t="shared" si="1"/>
        <v>353969583.68035614</v>
      </c>
      <c r="H42" s="3">
        <f t="shared" si="1"/>
        <v>353639629.66415149</v>
      </c>
      <c r="I42" s="3">
        <f t="shared" si="1"/>
        <v>353133514.47458851</v>
      </c>
      <c r="J42" s="3">
        <f t="shared" si="1"/>
        <v>240314394.67612323</v>
      </c>
      <c r="K42" s="3">
        <f t="shared" si="1"/>
        <v>240314394.67612323</v>
      </c>
      <c r="L42" s="3">
        <f t="shared" si="1"/>
        <v>240314394.67612323</v>
      </c>
      <c r="M42" s="3">
        <f t="shared" si="1"/>
        <v>153358449.91149613</v>
      </c>
      <c r="N42" s="3">
        <f t="shared" si="1"/>
        <v>107758412.36037856</v>
      </c>
      <c r="O42" s="3">
        <f t="shared" si="1"/>
        <v>46546455.420395911</v>
      </c>
      <c r="P42" s="3">
        <f t="shared" si="1"/>
        <v>7095168.3935704138</v>
      </c>
      <c r="Q42" s="3">
        <f t="shared" si="1"/>
        <v>7095168.3935704138</v>
      </c>
      <c r="R42" s="3">
        <f t="shared" si="1"/>
        <v>7095168.3935704138</v>
      </c>
      <c r="S42" s="3">
        <f t="shared" si="1"/>
        <v>3102287.2702370812</v>
      </c>
      <c r="T42" s="3">
        <f t="shared" si="1"/>
        <v>3102287.2702370812</v>
      </c>
      <c r="U42" s="3">
        <f t="shared" si="1"/>
        <v>3102287.2702370812</v>
      </c>
      <c r="V42" s="3">
        <f t="shared" si="1"/>
        <v>2589533.0169037473</v>
      </c>
      <c r="W42" s="3">
        <f t="shared" si="1"/>
        <v>2589533.0169037473</v>
      </c>
      <c r="X42" s="3">
        <f t="shared" si="1"/>
        <v>2589533.0169037473</v>
      </c>
      <c r="Y42" s="3">
        <f t="shared" si="1"/>
        <v>24040225.581211321</v>
      </c>
      <c r="Z42" s="3">
        <f t="shared" si="1"/>
        <v>24008937.199506085</v>
      </c>
      <c r="AA42" s="3">
        <f t="shared" si="1"/>
        <v>23991149.337502446</v>
      </c>
      <c r="AB42" s="3">
        <f t="shared" si="1"/>
        <v>9796.3495251666645</v>
      </c>
      <c r="AC42" s="3">
        <f t="shared" si="1"/>
        <v>9796.3495251666645</v>
      </c>
      <c r="AD42" s="3">
        <f t="shared" si="1"/>
        <v>9796.3495251666645</v>
      </c>
      <c r="AE42" s="3">
        <f t="shared" si="1"/>
        <v>9796.3495251666645</v>
      </c>
      <c r="AF42" s="3">
        <f t="shared" si="1"/>
        <v>9796.3495251666645</v>
      </c>
      <c r="AG42" s="3">
        <f t="shared" si="1"/>
        <v>9796.3495251666645</v>
      </c>
      <c r="AH42" s="3">
        <f t="shared" si="1"/>
        <v>9796.3495251666645</v>
      </c>
      <c r="AI42" s="3">
        <f t="shared" si="1"/>
        <v>9796.3495251666645</v>
      </c>
      <c r="AJ42" s="3">
        <f t="shared" si="1"/>
        <v>9796.3495251666645</v>
      </c>
      <c r="AK42" s="3">
        <f t="shared" si="1"/>
        <v>9220.1389418333329</v>
      </c>
      <c r="AL42" s="3">
        <f t="shared" si="1"/>
        <v>4663.3514014722223</v>
      </c>
      <c r="AM42" s="3">
        <f t="shared" si="1"/>
        <v>341.38722222222225</v>
      </c>
      <c r="AN42" s="3"/>
    </row>
    <row r="43" spans="1:40" x14ac:dyDescent="0.2">
      <c r="B43" s="1" t="s">
        <v>43</v>
      </c>
      <c r="C43" s="3">
        <f t="shared" si="2"/>
        <v>4025475207.4555278</v>
      </c>
      <c r="D43" s="3">
        <f t="shared" si="1"/>
        <v>825096797.32820976</v>
      </c>
      <c r="E43" s="3">
        <f t="shared" si="1"/>
        <v>568580343.29458869</v>
      </c>
      <c r="F43" s="3">
        <f t="shared" si="1"/>
        <v>407509048.49588823</v>
      </c>
      <c r="G43" s="3">
        <f t="shared" si="1"/>
        <v>398907215.46105391</v>
      </c>
      <c r="H43" s="3">
        <f t="shared" si="1"/>
        <v>398401100.27149099</v>
      </c>
      <c r="I43" s="3">
        <f t="shared" si="1"/>
        <v>285036309.9163084</v>
      </c>
      <c r="J43" s="3">
        <f t="shared" si="1"/>
        <v>284490639.35959113</v>
      </c>
      <c r="K43" s="3">
        <f t="shared" si="1"/>
        <v>284490639.35959113</v>
      </c>
      <c r="L43" s="3">
        <f t="shared" si="1"/>
        <v>197534694.59496409</v>
      </c>
      <c r="M43" s="3">
        <f t="shared" si="1"/>
        <v>151934657.04384649</v>
      </c>
      <c r="N43" s="3">
        <f t="shared" si="1"/>
        <v>90722700.10386382</v>
      </c>
      <c r="O43" s="3">
        <f t="shared" si="1"/>
        <v>29190550.949085776</v>
      </c>
      <c r="P43" s="3">
        <f t="shared" si="1"/>
        <v>7109688.8211332271</v>
      </c>
      <c r="Q43" s="3">
        <f t="shared" si="1"/>
        <v>7109688.8211332271</v>
      </c>
      <c r="R43" s="3">
        <f t="shared" si="1"/>
        <v>3116807.697799894</v>
      </c>
      <c r="S43" s="3">
        <f t="shared" si="1"/>
        <v>3116807.697799894</v>
      </c>
      <c r="T43" s="3">
        <f t="shared" si="1"/>
        <v>3116807.697799894</v>
      </c>
      <c r="U43" s="3">
        <f t="shared" si="1"/>
        <v>2604053.4444665611</v>
      </c>
      <c r="V43" s="3">
        <f t="shared" si="1"/>
        <v>2604053.4444665611</v>
      </c>
      <c r="W43" s="3">
        <f t="shared" si="1"/>
        <v>2604053.4444665611</v>
      </c>
      <c r="X43" s="3">
        <f t="shared" si="1"/>
        <v>24054746.008774132</v>
      </c>
      <c r="Y43" s="3">
        <f t="shared" si="1"/>
        <v>24023457.627068892</v>
      </c>
      <c r="Z43" s="3">
        <f t="shared" si="1"/>
        <v>24005669.76506526</v>
      </c>
      <c r="AA43" s="3">
        <f t="shared" si="1"/>
        <v>17265.920389906896</v>
      </c>
      <c r="AB43" s="3">
        <f t="shared" si="1"/>
        <v>10215.063691833333</v>
      </c>
      <c r="AC43" s="3">
        <f t="shared" si="1"/>
        <v>10215.063691833333</v>
      </c>
      <c r="AD43" s="3">
        <f t="shared" si="1"/>
        <v>10215.063691833333</v>
      </c>
      <c r="AE43" s="3">
        <f t="shared" si="1"/>
        <v>10215.063691833333</v>
      </c>
      <c r="AF43" s="3">
        <f t="shared" si="1"/>
        <v>10215.063691833333</v>
      </c>
      <c r="AG43" s="3">
        <f t="shared" si="1"/>
        <v>10215.063691833333</v>
      </c>
      <c r="AH43" s="3">
        <f t="shared" si="1"/>
        <v>10215.063691833333</v>
      </c>
      <c r="AI43" s="3">
        <f t="shared" si="1"/>
        <v>10215.063691833333</v>
      </c>
      <c r="AJ43" s="3">
        <f t="shared" si="1"/>
        <v>9638.8531084999995</v>
      </c>
      <c r="AK43" s="3">
        <f t="shared" si="1"/>
        <v>5082.0655681388889</v>
      </c>
      <c r="AL43" s="3">
        <f t="shared" si="1"/>
        <v>760.10138888888889</v>
      </c>
      <c r="AM43" s="3">
        <f t="shared" si="1"/>
        <v>209.35708333333332</v>
      </c>
      <c r="AN43" s="3"/>
    </row>
    <row r="44" spans="1:40" x14ac:dyDescent="0.2">
      <c r="B44" s="1" t="s">
        <v>44</v>
      </c>
      <c r="C44" s="3">
        <f t="shared" si="2"/>
        <v>3898446482.6717534</v>
      </c>
      <c r="D44" s="3">
        <f t="shared" si="1"/>
        <v>820873076.48636115</v>
      </c>
      <c r="E44" s="3">
        <f t="shared" si="1"/>
        <v>462954945.37336385</v>
      </c>
      <c r="F44" s="3">
        <f t="shared" si="1"/>
        <v>447292412.03087217</v>
      </c>
      <c r="G44" s="3">
        <f t="shared" si="1"/>
        <v>439725596.53365159</v>
      </c>
      <c r="H44" s="3">
        <f t="shared" si="1"/>
        <v>326360806.178469</v>
      </c>
      <c r="I44" s="3">
        <f t="shared" si="1"/>
        <v>325024416.80288035</v>
      </c>
      <c r="J44" s="3">
        <f t="shared" si="1"/>
        <v>324233697.98400903</v>
      </c>
      <c r="K44" s="3">
        <f t="shared" si="1"/>
        <v>237277753.21938193</v>
      </c>
      <c r="L44" s="3">
        <f t="shared" si="1"/>
        <v>191677715.66826433</v>
      </c>
      <c r="M44" s="3">
        <f t="shared" si="1"/>
        <v>130465758.72828171</v>
      </c>
      <c r="N44" s="3">
        <f t="shared" si="1"/>
        <v>68933609.573503628</v>
      </c>
      <c r="O44" s="3">
        <f t="shared" si="1"/>
        <v>26986703.760152966</v>
      </c>
      <c r="P44" s="3">
        <f t="shared" si="1"/>
        <v>7120660.0747548519</v>
      </c>
      <c r="Q44" s="3">
        <f t="shared" si="1"/>
        <v>3127778.9514215179</v>
      </c>
      <c r="R44" s="3">
        <f t="shared" si="1"/>
        <v>3127778.9514215179</v>
      </c>
      <c r="S44" s="3">
        <f t="shared" si="1"/>
        <v>3127778.9514215179</v>
      </c>
      <c r="T44" s="3">
        <f t="shared" si="1"/>
        <v>2615024.6980881849</v>
      </c>
      <c r="U44" s="3">
        <f t="shared" si="1"/>
        <v>2615024.6980881849</v>
      </c>
      <c r="V44" s="3">
        <f t="shared" si="1"/>
        <v>2615024.6980881849</v>
      </c>
      <c r="W44" s="3">
        <f t="shared" si="1"/>
        <v>24065717.262395754</v>
      </c>
      <c r="X44" s="3">
        <f t="shared" si="1"/>
        <v>24034428.880690519</v>
      </c>
      <c r="Y44" s="3">
        <f t="shared" si="1"/>
        <v>24016641.018686887</v>
      </c>
      <c r="Z44" s="3">
        <f t="shared" si="1"/>
        <v>28237.174011531009</v>
      </c>
      <c r="AA44" s="3">
        <f t="shared" si="1"/>
        <v>17492.293002645394</v>
      </c>
      <c r="AB44" s="3">
        <f t="shared" si="1"/>
        <v>13798.268691833338</v>
      </c>
      <c r="AC44" s="3">
        <f t="shared" si="1"/>
        <v>13798.268691833338</v>
      </c>
      <c r="AD44" s="3">
        <f t="shared" si="1"/>
        <v>13798.268691833338</v>
      </c>
      <c r="AE44" s="3">
        <f t="shared" si="1"/>
        <v>13798.268691833338</v>
      </c>
      <c r="AF44" s="3">
        <f t="shared" si="1"/>
        <v>13798.268691833338</v>
      </c>
      <c r="AG44" s="3">
        <f t="shared" si="1"/>
        <v>13798.268691833338</v>
      </c>
      <c r="AH44" s="3">
        <f t="shared" si="1"/>
        <v>13798.268691833338</v>
      </c>
      <c r="AI44" s="3">
        <f t="shared" si="1"/>
        <v>13222.058108499999</v>
      </c>
      <c r="AJ44" s="3">
        <f t="shared" si="1"/>
        <v>8665.270568138887</v>
      </c>
      <c r="AK44" s="3">
        <f t="shared" si="1"/>
        <v>4343.3063888888883</v>
      </c>
      <c r="AL44" s="3">
        <f t="shared" si="1"/>
        <v>3792.5620833333332</v>
      </c>
      <c r="AM44" s="3">
        <f t="shared" si="1"/>
        <v>1791.6024999999993</v>
      </c>
      <c r="AN44" s="3"/>
    </row>
    <row r="45" spans="1:40" x14ac:dyDescent="0.2">
      <c r="B45" s="1" t="s">
        <v>45</v>
      </c>
      <c r="C45" s="3">
        <f t="shared" si="2"/>
        <v>3942631303.942502</v>
      </c>
      <c r="D45" s="3">
        <f t="shared" si="1"/>
        <v>777852961.7091291</v>
      </c>
      <c r="E45" s="3">
        <f t="shared" si="1"/>
        <v>512449637.80061108</v>
      </c>
      <c r="F45" s="3">
        <f t="shared" si="1"/>
        <v>497800100.20417178</v>
      </c>
      <c r="G45" s="3">
        <f t="shared" si="1"/>
        <v>377352587.74977076</v>
      </c>
      <c r="H45" s="3">
        <f t="shared" si="1"/>
        <v>376016198.37418211</v>
      </c>
      <c r="I45" s="3">
        <f t="shared" si="1"/>
        <v>374664235.57931554</v>
      </c>
      <c r="J45" s="3">
        <f t="shared" si="1"/>
        <v>287147046.83869344</v>
      </c>
      <c r="K45" s="3">
        <f t="shared" si="1"/>
        <v>241547009.28757593</v>
      </c>
      <c r="L45" s="3">
        <f t="shared" si="1"/>
        <v>180335052.34759322</v>
      </c>
      <c r="M45" s="3">
        <f t="shared" si="1"/>
        <v>118802903.19281517</v>
      </c>
      <c r="N45" s="3">
        <f t="shared" si="1"/>
        <v>76855997.379464522</v>
      </c>
      <c r="O45" s="3">
        <f t="shared" si="1"/>
        <v>32065821.203635827</v>
      </c>
      <c r="P45" s="3">
        <f t="shared" si="1"/>
        <v>3148807.5898719276</v>
      </c>
      <c r="Q45" s="3">
        <f t="shared" si="1"/>
        <v>3148807.5898719276</v>
      </c>
      <c r="R45" s="3">
        <f t="shared" si="1"/>
        <v>3148807.5898719276</v>
      </c>
      <c r="S45" s="3">
        <f t="shared" si="1"/>
        <v>2636053.3365385942</v>
      </c>
      <c r="T45" s="3">
        <f t="shared" si="1"/>
        <v>2636053.3365385942</v>
      </c>
      <c r="U45" s="3">
        <f t="shared" si="1"/>
        <v>2636053.3365385942</v>
      </c>
      <c r="V45" s="3">
        <f t="shared" si="1"/>
        <v>24086745.900846165</v>
      </c>
      <c r="W45" s="3">
        <f t="shared" si="1"/>
        <v>24055457.519140933</v>
      </c>
      <c r="X45" s="3">
        <f t="shared" si="1"/>
        <v>24037669.65713729</v>
      </c>
      <c r="Y45" s="3">
        <f t="shared" si="1"/>
        <v>49265.81246194063</v>
      </c>
      <c r="Z45" s="3">
        <f t="shared" si="1"/>
        <v>38520.931453055018</v>
      </c>
      <c r="AA45" s="3">
        <f t="shared" si="1"/>
        <v>23503.949398519628</v>
      </c>
      <c r="AB45" s="3">
        <f t="shared" si="1"/>
        <v>12180.991654796297</v>
      </c>
      <c r="AC45" s="3">
        <f t="shared" si="1"/>
        <v>12180.991654796297</v>
      </c>
      <c r="AD45" s="3">
        <f t="shared" si="1"/>
        <v>12180.991654796297</v>
      </c>
      <c r="AE45" s="3">
        <f t="shared" si="1"/>
        <v>12180.991654796297</v>
      </c>
      <c r="AF45" s="3">
        <f t="shared" si="1"/>
        <v>12180.991654796297</v>
      </c>
      <c r="AG45" s="3">
        <f t="shared" si="1"/>
        <v>12180.991654796297</v>
      </c>
      <c r="AH45" s="3">
        <f t="shared" si="1"/>
        <v>11604.781071462965</v>
      </c>
      <c r="AI45" s="3">
        <f t="shared" si="1"/>
        <v>7047.9935311018526</v>
      </c>
      <c r="AJ45" s="3">
        <f t="shared" si="1"/>
        <v>2726.029351851852</v>
      </c>
      <c r="AK45" s="3">
        <f t="shared" si="1"/>
        <v>2175.2850462962965</v>
      </c>
      <c r="AL45" s="3">
        <f t="shared" si="1"/>
        <v>174.325462962963</v>
      </c>
      <c r="AM45" s="3">
        <f t="shared" si="1"/>
        <v>-808.63851851851814</v>
      </c>
      <c r="AN45" s="3"/>
    </row>
    <row r="46" spans="1:40" x14ac:dyDescent="0.2">
      <c r="B46" s="1" t="s">
        <v>46</v>
      </c>
      <c r="C46" s="3">
        <f t="shared" si="2"/>
        <v>3844313991.9575062</v>
      </c>
      <c r="D46" s="3">
        <f t="shared" si="1"/>
        <v>769760067.74152899</v>
      </c>
      <c r="E46" s="3">
        <f t="shared" si="1"/>
        <v>552382596.10396302</v>
      </c>
      <c r="F46" s="3">
        <f t="shared" si="1"/>
        <v>423659764.69249171</v>
      </c>
      <c r="G46" s="3">
        <f t="shared" si="1"/>
        <v>414048056.35983306</v>
      </c>
      <c r="H46" s="3">
        <f t="shared" si="1"/>
        <v>412696093.56496668</v>
      </c>
      <c r="I46" s="3">
        <f t="shared" si="1"/>
        <v>325003602.97130573</v>
      </c>
      <c r="J46" s="3">
        <f t="shared" si="1"/>
        <v>279228263.56714922</v>
      </c>
      <c r="K46" s="3">
        <f t="shared" si="1"/>
        <v>218016306.62716654</v>
      </c>
      <c r="L46" s="3">
        <f t="shared" si="1"/>
        <v>156484157.47238857</v>
      </c>
      <c r="M46" s="3">
        <f t="shared" si="1"/>
        <v>114537251.65903783</v>
      </c>
      <c r="N46" s="3">
        <f t="shared" si="1"/>
        <v>69747075.483209133</v>
      </c>
      <c r="O46" s="3">
        <f t="shared" si="1"/>
        <v>21996290.47323367</v>
      </c>
      <c r="P46" s="3">
        <f t="shared" si="1"/>
        <v>3162519.0770220938</v>
      </c>
      <c r="Q46" s="3">
        <f t="shared" si="1"/>
        <v>3162519.0770220938</v>
      </c>
      <c r="R46" s="3">
        <f t="shared" si="1"/>
        <v>2649764.8236887609</v>
      </c>
      <c r="S46" s="3">
        <f t="shared" si="1"/>
        <v>2649764.8236887609</v>
      </c>
      <c r="T46" s="3">
        <f t="shared" si="1"/>
        <v>2649764.8236887609</v>
      </c>
      <c r="U46" s="3">
        <f t="shared" si="1"/>
        <v>24100457.387996327</v>
      </c>
      <c r="V46" s="3">
        <f t="shared" si="1"/>
        <v>24069169.006291103</v>
      </c>
      <c r="W46" s="3">
        <f t="shared" si="1"/>
        <v>24051381.144287463</v>
      </c>
      <c r="X46" s="3">
        <f t="shared" si="1"/>
        <v>62977.299612107003</v>
      </c>
      <c r="Y46" s="3">
        <f t="shared" si="1"/>
        <v>52232.418603221384</v>
      </c>
      <c r="Z46" s="3">
        <f t="shared" si="1"/>
        <v>37215.436548685982</v>
      </c>
      <c r="AA46" s="3">
        <f t="shared" si="1"/>
        <v>19196.670785435028</v>
      </c>
      <c r="AB46" s="3">
        <f t="shared" si="1"/>
        <v>12500.862765907408</v>
      </c>
      <c r="AC46" s="3">
        <f t="shared" si="1"/>
        <v>12500.862765907408</v>
      </c>
      <c r="AD46" s="3">
        <f t="shared" si="1"/>
        <v>12500.862765907408</v>
      </c>
      <c r="AE46" s="3">
        <f t="shared" si="1"/>
        <v>12500.862765907408</v>
      </c>
      <c r="AF46" s="3">
        <f t="shared" si="1"/>
        <v>12500.862765907408</v>
      </c>
      <c r="AG46" s="3">
        <f t="shared" si="1"/>
        <v>11924.652182574075</v>
      </c>
      <c r="AH46" s="3">
        <f t="shared" si="1"/>
        <v>7367.8646422129632</v>
      </c>
      <c r="AI46" s="3">
        <f t="shared" si="1"/>
        <v>3045.9004629629626</v>
      </c>
      <c r="AJ46" s="3">
        <f t="shared" si="1"/>
        <v>2495.1561574074076</v>
      </c>
      <c r="AK46" s="3">
        <f t="shared" si="1"/>
        <v>494.19657407407408</v>
      </c>
      <c r="AL46" s="3">
        <f t="shared" si="1"/>
        <v>-488.76740740740684</v>
      </c>
      <c r="AM46" s="3">
        <f t="shared" si="1"/>
        <v>159.9355555555556</v>
      </c>
      <c r="AN46" s="3"/>
    </row>
    <row r="47" spans="1:40" x14ac:dyDescent="0.2">
      <c r="B47" s="1" t="s">
        <v>47</v>
      </c>
      <c r="C47" s="3">
        <f t="shared" si="2"/>
        <v>3724555469.0270033</v>
      </c>
      <c r="D47" s="3">
        <f t="shared" si="1"/>
        <v>807885359.01704609</v>
      </c>
      <c r="E47" s="3">
        <f t="shared" si="1"/>
        <v>473499276.17121637</v>
      </c>
      <c r="F47" s="3">
        <f t="shared" si="1"/>
        <v>456825468.38540411</v>
      </c>
      <c r="G47" s="3">
        <f t="shared" si="1"/>
        <v>448411406.13738406</v>
      </c>
      <c r="H47" s="3">
        <f t="shared" si="1"/>
        <v>360718915.54372317</v>
      </c>
      <c r="I47" s="3">
        <f t="shared" si="1"/>
        <v>314788559.96380192</v>
      </c>
      <c r="J47" s="3">
        <f t="shared" si="1"/>
        <v>253421586.84805474</v>
      </c>
      <c r="K47" s="3">
        <f t="shared" si="1"/>
        <v>191889437.69327661</v>
      </c>
      <c r="L47" s="3">
        <f t="shared" si="1"/>
        <v>149942531.87992597</v>
      </c>
      <c r="M47" s="3">
        <f t="shared" si="1"/>
        <v>105152355.70409727</v>
      </c>
      <c r="N47" s="3">
        <f t="shared" si="1"/>
        <v>57401570.694121785</v>
      </c>
      <c r="O47" s="3">
        <f t="shared" si="1"/>
        <v>20871776.132404368</v>
      </c>
      <c r="P47" s="3">
        <f t="shared" si="1"/>
        <v>3175752.9668985233</v>
      </c>
      <c r="Q47" s="3">
        <f t="shared" si="1"/>
        <v>2662998.7135651899</v>
      </c>
      <c r="R47" s="3">
        <f t="shared" si="1"/>
        <v>2662998.7135651899</v>
      </c>
      <c r="S47" s="3">
        <f t="shared" si="1"/>
        <v>2662998.7135651899</v>
      </c>
      <c r="T47" s="3">
        <f t="shared" si="1"/>
        <v>24113691.277872756</v>
      </c>
      <c r="U47" s="3">
        <f t="shared" si="1"/>
        <v>24082402.896167532</v>
      </c>
      <c r="V47" s="3">
        <f t="shared" ref="D47:AM51" si="3">V9+V21+V33</f>
        <v>24064615.034163889</v>
      </c>
      <c r="W47" s="3">
        <f t="shared" si="3"/>
        <v>76211.189488536154</v>
      </c>
      <c r="X47" s="3">
        <f t="shared" si="3"/>
        <v>65466.308479650543</v>
      </c>
      <c r="Y47" s="3">
        <f t="shared" si="3"/>
        <v>50449.326425115156</v>
      </c>
      <c r="Z47" s="3">
        <f t="shared" si="3"/>
        <v>32430.560661864194</v>
      </c>
      <c r="AA47" s="3">
        <f t="shared" si="3"/>
        <v>19246.51431896921</v>
      </c>
      <c r="AB47" s="3">
        <f t="shared" si="3"/>
        <v>12758.275995601853</v>
      </c>
      <c r="AC47" s="3">
        <f t="shared" si="3"/>
        <v>12758.275995601853</v>
      </c>
      <c r="AD47" s="3">
        <f t="shared" si="3"/>
        <v>12758.275995601853</v>
      </c>
      <c r="AE47" s="3">
        <f t="shared" si="3"/>
        <v>12758.275995601853</v>
      </c>
      <c r="AF47" s="3">
        <f t="shared" si="3"/>
        <v>12182.065412268519</v>
      </c>
      <c r="AG47" s="3">
        <f t="shared" si="3"/>
        <v>7625.2778719074067</v>
      </c>
      <c r="AH47" s="3">
        <f t="shared" si="3"/>
        <v>3303.3136926574066</v>
      </c>
      <c r="AI47" s="3">
        <f t="shared" si="3"/>
        <v>2752.5693871018511</v>
      </c>
      <c r="AJ47" s="3">
        <f t="shared" si="3"/>
        <v>751.60980376851808</v>
      </c>
      <c r="AK47" s="3">
        <f t="shared" si="3"/>
        <v>-231.35417771296284</v>
      </c>
      <c r="AL47" s="3">
        <f t="shared" si="3"/>
        <v>417.34878524999999</v>
      </c>
      <c r="AM47" s="3">
        <f t="shared" si="3"/>
        <v>128.7066148472222</v>
      </c>
      <c r="AN47" s="3"/>
    </row>
    <row r="48" spans="1:40" x14ac:dyDescent="0.2">
      <c r="B48" s="1" t="s">
        <v>48</v>
      </c>
      <c r="C48" s="3">
        <f t="shared" si="2"/>
        <v>3754387781.2388892</v>
      </c>
      <c r="D48" s="3">
        <f t="shared" si="3"/>
        <v>795831606.89924479</v>
      </c>
      <c r="E48" s="3">
        <f t="shared" si="3"/>
        <v>518409540.73649246</v>
      </c>
      <c r="F48" s="3">
        <f t="shared" si="3"/>
        <v>502911165.9559322</v>
      </c>
      <c r="G48" s="3">
        <f t="shared" si="3"/>
        <v>408134362.82973111</v>
      </c>
      <c r="H48" s="3">
        <f t="shared" si="3"/>
        <v>362204007.24981004</v>
      </c>
      <c r="I48" s="3">
        <f t="shared" si="3"/>
        <v>300485500.35801637</v>
      </c>
      <c r="J48" s="3">
        <f t="shared" si="3"/>
        <v>238601817.427192</v>
      </c>
      <c r="K48" s="3">
        <f t="shared" si="3"/>
        <v>196654911.61384135</v>
      </c>
      <c r="L48" s="3">
        <f t="shared" si="3"/>
        <v>151864735.43801263</v>
      </c>
      <c r="M48" s="3">
        <f t="shared" si="3"/>
        <v>104113950.42803718</v>
      </c>
      <c r="N48" s="3">
        <f t="shared" si="3"/>
        <v>67584155.86631979</v>
      </c>
      <c r="O48" s="3">
        <f t="shared" si="3"/>
        <v>26546645.789414633</v>
      </c>
      <c r="P48" s="3">
        <f t="shared" si="3"/>
        <v>2692404.6246819943</v>
      </c>
      <c r="Q48" s="3">
        <f t="shared" si="3"/>
        <v>2692404.6246819943</v>
      </c>
      <c r="R48" s="3">
        <f t="shared" si="3"/>
        <v>2692404.6246819943</v>
      </c>
      <c r="S48" s="3">
        <f t="shared" si="3"/>
        <v>24143097.188989565</v>
      </c>
      <c r="T48" s="3">
        <f t="shared" si="3"/>
        <v>24111808.807284333</v>
      </c>
      <c r="U48" s="3">
        <f t="shared" si="3"/>
        <v>24094020.94528069</v>
      </c>
      <c r="V48" s="3">
        <f t="shared" si="3"/>
        <v>105617.10060533989</v>
      </c>
      <c r="W48" s="3">
        <f t="shared" si="3"/>
        <v>94872.219596454277</v>
      </c>
      <c r="X48" s="3">
        <f t="shared" si="3"/>
        <v>79855.237541918876</v>
      </c>
      <c r="Y48" s="3">
        <f t="shared" si="3"/>
        <v>61836.471778667925</v>
      </c>
      <c r="Z48" s="3">
        <f t="shared" si="3"/>
        <v>48652.425435772959</v>
      </c>
      <c r="AA48" s="3">
        <f t="shared" si="3"/>
        <v>33117.097360426007</v>
      </c>
      <c r="AB48" s="3">
        <f t="shared" si="3"/>
        <v>24070.007608446424</v>
      </c>
      <c r="AC48" s="3">
        <f t="shared" si="3"/>
        <v>24070.007608446424</v>
      </c>
      <c r="AD48" s="3">
        <f t="shared" si="3"/>
        <v>24070.007608446424</v>
      </c>
      <c r="AE48" s="3">
        <f t="shared" si="3"/>
        <v>23493.797025113083</v>
      </c>
      <c r="AF48" s="3">
        <f t="shared" si="3"/>
        <v>18937.009484751976</v>
      </c>
      <c r="AG48" s="3">
        <f t="shared" si="3"/>
        <v>14615.045305501975</v>
      </c>
      <c r="AH48" s="3">
        <f t="shared" si="3"/>
        <v>14064.300999946421</v>
      </c>
      <c r="AI48" s="3">
        <f t="shared" si="3"/>
        <v>12063.341416613088</v>
      </c>
      <c r="AJ48" s="3">
        <f t="shared" si="3"/>
        <v>11080.377435131606</v>
      </c>
      <c r="AK48" s="3">
        <f t="shared" si="3"/>
        <v>11729.080398094569</v>
      </c>
      <c r="AL48" s="3">
        <f t="shared" si="3"/>
        <v>11440.438227691791</v>
      </c>
      <c r="AM48" s="3">
        <f t="shared" si="3"/>
        <v>5655.8658064222855</v>
      </c>
      <c r="AN48" s="3"/>
    </row>
    <row r="49" spans="1:40" x14ac:dyDescent="0.2">
      <c r="B49" s="1" t="s">
        <v>49</v>
      </c>
      <c r="C49" s="3">
        <f t="shared" si="2"/>
        <v>3651046250.255898</v>
      </c>
      <c r="D49" s="3">
        <f t="shared" si="3"/>
        <v>785292702.9828558</v>
      </c>
      <c r="E49" s="3">
        <f t="shared" si="3"/>
        <v>558248032.157938</v>
      </c>
      <c r="F49" s="3">
        <f t="shared" si="3"/>
        <v>455192934.85171705</v>
      </c>
      <c r="G49" s="3">
        <f t="shared" si="3"/>
        <v>400984285.09177583</v>
      </c>
      <c r="H49" s="3">
        <f t="shared" si="3"/>
        <v>339265778.19998229</v>
      </c>
      <c r="I49" s="3">
        <f t="shared" si="3"/>
        <v>276835585.25641817</v>
      </c>
      <c r="J49" s="3">
        <f t="shared" si="3"/>
        <v>234342169.43032756</v>
      </c>
      <c r="K49" s="3">
        <f t="shared" si="3"/>
        <v>189551993.25449896</v>
      </c>
      <c r="L49" s="3">
        <f t="shared" si="3"/>
        <v>141801208.24452353</v>
      </c>
      <c r="M49" s="3">
        <f t="shared" si="3"/>
        <v>105271413.68280607</v>
      </c>
      <c r="N49" s="3">
        <f t="shared" si="3"/>
        <v>64233903.605900936</v>
      </c>
      <c r="O49" s="3">
        <f t="shared" si="3"/>
        <v>21541305.822967172</v>
      </c>
      <c r="P49" s="3">
        <f t="shared" si="3"/>
        <v>2702949.2047660495</v>
      </c>
      <c r="Q49" s="3">
        <f t="shared" si="3"/>
        <v>2702949.2047660495</v>
      </c>
      <c r="R49" s="3">
        <f t="shared" si="3"/>
        <v>24153641.769073613</v>
      </c>
      <c r="S49" s="3">
        <f t="shared" si="3"/>
        <v>24122353.387368388</v>
      </c>
      <c r="T49" s="3">
        <f t="shared" si="3"/>
        <v>24104565.525364749</v>
      </c>
      <c r="U49" s="3">
        <f t="shared" si="3"/>
        <v>116161.68068939567</v>
      </c>
      <c r="V49" s="3">
        <f t="shared" si="3"/>
        <v>105416.79968051006</v>
      </c>
      <c r="W49" s="3">
        <f t="shared" si="3"/>
        <v>90399.817625974654</v>
      </c>
      <c r="X49" s="3">
        <f t="shared" si="3"/>
        <v>72381.051862723703</v>
      </c>
      <c r="Y49" s="3">
        <f t="shared" si="3"/>
        <v>59197.00551982873</v>
      </c>
      <c r="Z49" s="3">
        <f t="shared" si="3"/>
        <v>43661.677444481778</v>
      </c>
      <c r="AA49" s="3">
        <f t="shared" si="3"/>
        <v>29788.088527923188</v>
      </c>
      <c r="AB49" s="3">
        <f t="shared" si="3"/>
        <v>24961.58936334417</v>
      </c>
      <c r="AC49" s="3">
        <f t="shared" si="3"/>
        <v>24961.58936334417</v>
      </c>
      <c r="AD49" s="3">
        <f t="shared" si="3"/>
        <v>24385.378780010829</v>
      </c>
      <c r="AE49" s="3">
        <f t="shared" si="3"/>
        <v>19828.59123964973</v>
      </c>
      <c r="AF49" s="3">
        <f t="shared" si="3"/>
        <v>15506.627060399729</v>
      </c>
      <c r="AG49" s="3">
        <f t="shared" si="3"/>
        <v>14955.882754844173</v>
      </c>
      <c r="AH49" s="3">
        <f t="shared" si="3"/>
        <v>12954.92317151084</v>
      </c>
      <c r="AI49" s="3">
        <f t="shared" si="3"/>
        <v>11971.959190029356</v>
      </c>
      <c r="AJ49" s="3">
        <f t="shared" si="3"/>
        <v>12620.66215299232</v>
      </c>
      <c r="AK49" s="3">
        <f t="shared" si="3"/>
        <v>12332.019982589543</v>
      </c>
      <c r="AL49" s="3">
        <f t="shared" si="3"/>
        <v>6547.4475613200357</v>
      </c>
      <c r="AM49" s="3">
        <f t="shared" si="3"/>
        <v>445.79087744887539</v>
      </c>
      <c r="AN49" s="3"/>
    </row>
    <row r="50" spans="1:40" x14ac:dyDescent="0.2">
      <c r="B50" s="1" t="s">
        <v>50</v>
      </c>
      <c r="C50" s="3">
        <f t="shared" si="2"/>
        <v>3542406801.6684141</v>
      </c>
      <c r="D50" s="3">
        <f t="shared" si="3"/>
        <v>824801220.09375238</v>
      </c>
      <c r="E50" s="3">
        <f t="shared" si="3"/>
        <v>507251395.41308963</v>
      </c>
      <c r="F50" s="3">
        <f t="shared" si="3"/>
        <v>445979424.6668328</v>
      </c>
      <c r="G50" s="3">
        <f t="shared" si="3"/>
        <v>377197596.78872353</v>
      </c>
      <c r="H50" s="3">
        <f t="shared" si="3"/>
        <v>314767403.84515941</v>
      </c>
      <c r="I50" s="3">
        <f t="shared" si="3"/>
        <v>271482457.14644659</v>
      </c>
      <c r="J50" s="3">
        <f t="shared" si="3"/>
        <v>225900750.09799558</v>
      </c>
      <c r="K50" s="3">
        <f t="shared" si="3"/>
        <v>178149965.08802015</v>
      </c>
      <c r="L50" s="3">
        <f t="shared" si="3"/>
        <v>141620170.52630261</v>
      </c>
      <c r="M50" s="3">
        <f t="shared" si="3"/>
        <v>100582660.44939749</v>
      </c>
      <c r="N50" s="3">
        <f t="shared" si="3"/>
        <v>57890062.66646374</v>
      </c>
      <c r="O50" s="3">
        <f t="shared" si="3"/>
        <v>20881673.117425546</v>
      </c>
      <c r="P50" s="3">
        <f t="shared" si="3"/>
        <v>2711640.1865884704</v>
      </c>
      <c r="Q50" s="3">
        <f t="shared" si="3"/>
        <v>24162332.750896033</v>
      </c>
      <c r="R50" s="3">
        <f t="shared" si="3"/>
        <v>24131044.369190808</v>
      </c>
      <c r="S50" s="3">
        <f t="shared" si="3"/>
        <v>24113256.507187165</v>
      </c>
      <c r="T50" s="3">
        <f t="shared" si="3"/>
        <v>124852.66251181666</v>
      </c>
      <c r="U50" s="3">
        <f t="shared" si="3"/>
        <v>114107.78150293106</v>
      </c>
      <c r="V50" s="3">
        <f t="shared" si="3"/>
        <v>99090.799448395643</v>
      </c>
      <c r="W50" s="3">
        <f t="shared" si="3"/>
        <v>81072.033685144706</v>
      </c>
      <c r="X50" s="3">
        <f t="shared" si="3"/>
        <v>67887.987342249718</v>
      </c>
      <c r="Y50" s="3">
        <f t="shared" si="3"/>
        <v>52352.659266902781</v>
      </c>
      <c r="Z50" s="3">
        <f t="shared" si="3"/>
        <v>38479.070350344191</v>
      </c>
      <c r="AA50" s="3">
        <f t="shared" si="3"/>
        <v>30144.038959013102</v>
      </c>
      <c r="AB50" s="3">
        <f t="shared" si="3"/>
        <v>26635.50673226103</v>
      </c>
      <c r="AC50" s="3">
        <f t="shared" si="3"/>
        <v>26059.2961489277</v>
      </c>
      <c r="AD50" s="3">
        <f t="shared" si="3"/>
        <v>21502.50860856659</v>
      </c>
      <c r="AE50" s="3">
        <f t="shared" si="3"/>
        <v>17180.544429316586</v>
      </c>
      <c r="AF50" s="3">
        <f t="shared" si="3"/>
        <v>16629.800123761033</v>
      </c>
      <c r="AG50" s="3">
        <f t="shared" si="3"/>
        <v>14628.840540427698</v>
      </c>
      <c r="AH50" s="3">
        <f t="shared" si="3"/>
        <v>13645.876558946216</v>
      </c>
      <c r="AI50" s="3">
        <f t="shared" si="3"/>
        <v>14294.579521909178</v>
      </c>
      <c r="AJ50" s="3">
        <f t="shared" si="3"/>
        <v>14005.9373515064</v>
      </c>
      <c r="AK50" s="3">
        <f t="shared" si="3"/>
        <v>8221.3649302368958</v>
      </c>
      <c r="AL50" s="3">
        <f t="shared" si="3"/>
        <v>2119.7082463657362</v>
      </c>
      <c r="AM50" s="3">
        <f t="shared" si="3"/>
        <v>836.95868445843007</v>
      </c>
      <c r="AN50" s="3"/>
    </row>
    <row r="51" spans="1:40" x14ac:dyDescent="0.2">
      <c r="B51" s="1" t="s">
        <v>51</v>
      </c>
      <c r="C51" s="3">
        <f t="shared" si="2"/>
        <v>3695030559.4310026</v>
      </c>
      <c r="D51" s="3">
        <f t="shared" si="3"/>
        <v>852063726.47253764</v>
      </c>
      <c r="E51" s="3">
        <f t="shared" si="3"/>
        <v>518986797.22082788</v>
      </c>
      <c r="F51" s="3">
        <f t="shared" si="3"/>
        <v>443119081.19167614</v>
      </c>
      <c r="G51" s="3">
        <f t="shared" si="3"/>
        <v>373603000.09706938</v>
      </c>
      <c r="H51" s="3">
        <f t="shared" si="3"/>
        <v>330318053.39835662</v>
      </c>
      <c r="I51" s="3">
        <f t="shared" si="3"/>
        <v>284174805.90596849</v>
      </c>
      <c r="J51" s="3">
        <f t="shared" si="3"/>
        <v>235862480.45205593</v>
      </c>
      <c r="K51" s="3">
        <f t="shared" si="3"/>
        <v>199332685.89033845</v>
      </c>
      <c r="L51" s="3">
        <f t="shared" si="3"/>
        <v>158295175.81343329</v>
      </c>
      <c r="M51" s="3">
        <f t="shared" si="3"/>
        <v>115602578.03049956</v>
      </c>
      <c r="N51" s="3">
        <f t="shared" si="3"/>
        <v>78594188.481461376</v>
      </c>
      <c r="O51" s="3">
        <f t="shared" si="3"/>
        <v>31578663.299612239</v>
      </c>
      <c r="P51" s="3">
        <f t="shared" si="3"/>
        <v>24183863.61290776</v>
      </c>
      <c r="Q51" s="3">
        <f t="shared" si="3"/>
        <v>24152575.231202524</v>
      </c>
      <c r="R51" s="3">
        <f t="shared" si="3"/>
        <v>24134787.369198889</v>
      </c>
      <c r="S51" s="3">
        <f t="shared" si="3"/>
        <v>146383.52452353615</v>
      </c>
      <c r="T51" s="3">
        <f t="shared" si="3"/>
        <v>135638.64351465052</v>
      </c>
      <c r="U51" s="3">
        <f t="shared" si="3"/>
        <v>120621.66146011512</v>
      </c>
      <c r="V51" s="3">
        <f t="shared" si="3"/>
        <v>102602.89569686416</v>
      </c>
      <c r="W51" s="3">
        <f t="shared" si="3"/>
        <v>89418.849353969184</v>
      </c>
      <c r="X51" s="3">
        <f t="shared" si="3"/>
        <v>73883.521278622255</v>
      </c>
      <c r="Y51" s="3">
        <f t="shared" si="3"/>
        <v>60009.932362063657</v>
      </c>
      <c r="Z51" s="3">
        <f t="shared" si="3"/>
        <v>51674.900970732575</v>
      </c>
      <c r="AA51" s="3">
        <f t="shared" si="3"/>
        <v>39956.632813718359</v>
      </c>
      <c r="AB51" s="3">
        <f t="shared" si="3"/>
        <v>31170.686300122881</v>
      </c>
      <c r="AC51" s="3">
        <f t="shared" si="3"/>
        <v>26613.898759761771</v>
      </c>
      <c r="AD51" s="3">
        <f t="shared" si="3"/>
        <v>22291.93458051177</v>
      </c>
      <c r="AE51" s="3">
        <f t="shared" si="3"/>
        <v>21741.190274956214</v>
      </c>
      <c r="AF51" s="3">
        <f t="shared" si="3"/>
        <v>19740.230691622877</v>
      </c>
      <c r="AG51" s="3">
        <f t="shared" si="3"/>
        <v>18757.266710141401</v>
      </c>
      <c r="AH51" s="3">
        <f t="shared" si="3"/>
        <v>19405.969673104359</v>
      </c>
      <c r="AI51" s="3">
        <f t="shared" si="3"/>
        <v>19117.327502701577</v>
      </c>
      <c r="AJ51" s="3">
        <f t="shared" si="3"/>
        <v>13332.755081432078</v>
      </c>
      <c r="AK51" s="3">
        <f t="shared" si="3"/>
        <v>7231.0983975609161</v>
      </c>
      <c r="AL51" s="3">
        <f t="shared" si="3"/>
        <v>5948.3488356536109</v>
      </c>
      <c r="AM51" s="3">
        <f t="shared" si="3"/>
        <v>2555.6950755975899</v>
      </c>
      <c r="AN51" s="3"/>
    </row>
    <row r="52" spans="1:40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</row>
    <row r="53" spans="1:40" x14ac:dyDescent="0.2">
      <c r="A53" t="s">
        <v>56</v>
      </c>
      <c r="B53" s="8"/>
      <c r="C53" s="3">
        <v>3448228000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</row>
    <row r="54" spans="1:40" x14ac:dyDescent="0.2">
      <c r="A54" t="s">
        <v>57</v>
      </c>
      <c r="C54" s="3">
        <f>C42</f>
        <v>4002462240.9937987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</row>
    <row r="55" spans="1:40" x14ac:dyDescent="0.2">
      <c r="C55" s="3">
        <f>C54-C53</f>
        <v>554234240.99379873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</row>
    <row r="56" spans="1:40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</row>
    <row r="57" spans="1:40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</row>
    <row r="58" spans="1:40" x14ac:dyDescent="0.2">
      <c r="A58" t="s">
        <v>58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</row>
    <row r="59" spans="1:40" x14ac:dyDescent="0.2">
      <c r="C59" s="3">
        <v>260149543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</row>
    <row r="60" spans="1:40" x14ac:dyDescent="0.2">
      <c r="A60" t="s">
        <v>59</v>
      </c>
      <c r="C60" s="3">
        <f>C59*0.5</f>
        <v>130074771.5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</row>
    <row r="61" spans="1:40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</row>
    <row r="62" spans="1:40" x14ac:dyDescent="0.2">
      <c r="A62" t="s">
        <v>60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</row>
    <row r="63" spans="1:40" x14ac:dyDescent="0.2">
      <c r="C63" s="3">
        <f>C54-C60</f>
        <v>3872387469.4937987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</row>
    <row r="64" spans="1:40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</row>
    <row r="65" spans="1:40" x14ac:dyDescent="0.2">
      <c r="A65" t="s">
        <v>61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</row>
    <row r="66" spans="1:40" x14ac:dyDescent="0.2">
      <c r="C66" s="3">
        <f>C63-C53</f>
        <v>424159469.49379873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</row>
    <row r="67" spans="1:40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</row>
    <row r="68" spans="1:40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</row>
    <row r="69" spans="1:40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</row>
    <row r="70" spans="1:40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</row>
    <row r="71" spans="1:40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</row>
    <row r="72" spans="1:40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</row>
    <row r="73" spans="1:40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</row>
    <row r="74" spans="1:40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</row>
    <row r="75" spans="1:40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</row>
    <row r="76" spans="1:40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</row>
    <row r="77" spans="1:40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</row>
    <row r="78" spans="1:40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</row>
    <row r="79" spans="1:40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</row>
    <row r="80" spans="1:40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</row>
    <row r="81" spans="3:40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</row>
    <row r="82" spans="3:40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</row>
    <row r="83" spans="3:40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</row>
    <row r="84" spans="3:40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</row>
    <row r="85" spans="3:40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</row>
    <row r="86" spans="3:40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</row>
    <row r="87" spans="3:40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</row>
    <row r="88" spans="3:40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</row>
    <row r="89" spans="3:40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</row>
    <row r="90" spans="3:40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</row>
    <row r="91" spans="3:40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</row>
    <row r="92" spans="3:40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</row>
    <row r="93" spans="3:40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</row>
  </sheetData>
  <mergeCells count="3">
    <mergeCell ref="A2:A13"/>
    <mergeCell ref="A14:A25"/>
    <mergeCell ref="A26:A3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"/>
  <sheetViews>
    <sheetView workbookViewId="0">
      <selection activeCell="B9" sqref="B9"/>
    </sheetView>
  </sheetViews>
  <sheetFormatPr baseColWidth="10" defaultColWidth="8.83203125" defaultRowHeight="15" x14ac:dyDescent="0.2"/>
  <cols>
    <col min="2" max="2" width="12.6640625" bestFit="1" customWidth="1"/>
  </cols>
  <sheetData>
    <row r="1" spans="1:2" x14ac:dyDescent="0.2">
      <c r="A1" s="1" t="s">
        <v>55</v>
      </c>
      <c r="B1" s="1" t="s">
        <v>54</v>
      </c>
    </row>
    <row r="2" spans="1:2" x14ac:dyDescent="0.2">
      <c r="A2" s="1" t="s">
        <v>37</v>
      </c>
      <c r="B2" s="3">
        <v>5656158.0699999994</v>
      </c>
    </row>
    <row r="3" spans="1:2" x14ac:dyDescent="0.2">
      <c r="A3" s="1" t="s">
        <v>38</v>
      </c>
      <c r="B3" s="3">
        <v>6825696.2251300011</v>
      </c>
    </row>
    <row r="4" spans="1:2" x14ac:dyDescent="0.2">
      <c r="A4" s="1" t="s">
        <v>39</v>
      </c>
      <c r="B4" s="3">
        <v>0</v>
      </c>
    </row>
    <row r="7" spans="1:2" x14ac:dyDescent="0.2">
      <c r="B7" s="6">
        <f>SUM(B2:B4)</f>
        <v>12481854.29513</v>
      </c>
    </row>
    <row r="8" spans="1:2" x14ac:dyDescent="0.2">
      <c r="B8" s="7">
        <f>B7*0.75</f>
        <v>9361390.7213474996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initial_waterfall</vt:lpstr>
      <vt:lpstr>billings_impact</vt:lpstr>
      <vt:lpstr>combined</vt:lpstr>
      <vt:lpstr>as_performed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Dave Smith</cp:lastModifiedBy>
  <dcterms:created xsi:type="dcterms:W3CDTF">2020-09-08T02:49:03Z</dcterms:created>
  <dcterms:modified xsi:type="dcterms:W3CDTF">2020-09-08T03:07:55Z</dcterms:modified>
</cp:coreProperties>
</file>