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Mi unidad\OFERTAS\PHYWE\"/>
    </mc:Choice>
  </mc:AlternateContent>
  <xr:revisionPtr revIDLastSave="0" documentId="13_ncr:1_{811D2663-B9CB-487E-A7DC-0221D453CD4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OPF10V5" sheetId="4" state="hidden" r:id="rId4"/>
    <sheet name="Catálogo" sheetId="5" r:id="rId5"/>
    <sheet name="MODIFICACIONES " sheetId="6" state="hidden" r:id="rId6"/>
    <sheet name="MODIFICACIONES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Qs3w2ASXuKyfxvx9MLkMGGIdY+g=="/>
    </ext>
  </extLst>
</workbook>
</file>

<file path=xl/calcChain.xml><?xml version="1.0" encoding="utf-8"?>
<calcChain xmlns="http://schemas.openxmlformats.org/spreadsheetml/2006/main">
  <c r="G68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2" i="1"/>
  <c r="G21" i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42" i="4" s="1"/>
  <c r="G43" i="4" s="1"/>
  <c r="G44" i="4" s="1"/>
  <c r="H43" i="3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69" i="1" l="1"/>
  <c r="G70" i="1" s="1"/>
</calcChain>
</file>

<file path=xl/sharedStrings.xml><?xml version="1.0" encoding="utf-8"?>
<sst xmlns="http://schemas.openxmlformats.org/spreadsheetml/2006/main" count="351" uniqueCount="99">
  <si>
    <t>PROPUESTA ECONÓMICA</t>
  </si>
  <si>
    <t>NOMBRE CLIENTE:</t>
  </si>
  <si>
    <t>OFERTA N°:</t>
  </si>
  <si>
    <t>CIUDAD:</t>
  </si>
  <si>
    <t>FECHA:</t>
  </si>
  <si>
    <t>% ESTAMPILLAS</t>
  </si>
  <si>
    <t>COMERCIAL:</t>
  </si>
  <si>
    <t>REQUERIMIENTO:</t>
  </si>
  <si>
    <t>TIPO DE CLIENTE:</t>
  </si>
  <si>
    <t>TIPO DE PROCESO:</t>
  </si>
  <si>
    <t>% IMPREVISTOS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</si>
  <si>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</si>
  <si>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</si>
  <si>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</si>
  <si>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</si>
  <si>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</si>
  <si>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</si>
  <si>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</si>
  <si>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r>
      <rPr>
        <b/>
        <sz val="10"/>
        <color theme="0"/>
        <rFont val="Arial Narrow"/>
        <family val="2"/>
      </rPr>
      <t xml:space="preserve">Tiempos De entrega Proveedor </t>
    </r>
    <r>
      <rPr>
        <b/>
        <i/>
        <sz val="10"/>
        <color theme="0"/>
        <rFont val="Arial Narrow"/>
        <family val="2"/>
      </rPr>
      <t xml:space="preserve">(días) </t>
    </r>
  </si>
  <si>
    <t>¿Incluye capacitación?</t>
  </si>
  <si>
    <t>Marca</t>
  </si>
  <si>
    <t>Gestor</t>
  </si>
  <si>
    <t>SUBTOTAL</t>
  </si>
  <si>
    <t>IVA 19%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</si>
  <si>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</si>
  <si>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</t>
  </si>
  <si>
    <t>CONDICIONES COMERCIALES</t>
  </si>
  <si>
    <t xml:space="preserve">     VALIDEZ DE LA OFERTA:</t>
  </si>
  <si>
    <t>X DÍAS</t>
  </si>
  <si>
    <t xml:space="preserve">     TIEMPO DE ENTREGA:</t>
  </si>
  <si>
    <t>MÁXIMO X DÍAS /SEMANAS</t>
  </si>
  <si>
    <t>OBSERVACIONES</t>
  </si>
  <si>
    <t>Gestor de Producto</t>
  </si>
  <si>
    <r>
      <rPr>
        <b/>
        <sz val="10"/>
        <color theme="0"/>
        <rFont val="Arial Narrow"/>
        <family val="2"/>
      </rPr>
      <t xml:space="preserve">Tiempos De entrega Proveedor </t>
    </r>
    <r>
      <rPr>
        <b/>
        <i/>
        <sz val="10"/>
        <color theme="0"/>
        <rFont val="Arial Narrow"/>
        <family val="2"/>
      </rPr>
      <t xml:space="preserve">(días) </t>
    </r>
  </si>
  <si>
    <t>Tiempos De entrega Proveedor</t>
  </si>
  <si>
    <t>GESTOR DE PRODUCTO</t>
  </si>
  <si>
    <t>MARCA</t>
  </si>
  <si>
    <t>CLIENTE:</t>
  </si>
  <si>
    <t>CIUDAD</t>
  </si>
  <si>
    <t>MARCA:</t>
  </si>
  <si>
    <t>COMERCIAL</t>
  </si>
  <si>
    <t>CONSECUTIVO DE OFERTA:</t>
  </si>
  <si>
    <t>MARCAS DE PRODUCTOS</t>
  </si>
  <si>
    <t>ROYCAN</t>
  </si>
  <si>
    <t>Cristian Muñoz</t>
  </si>
  <si>
    <t>SOROLL</t>
  </si>
  <si>
    <t>EUROTALK</t>
  </si>
  <si>
    <t>Smile&amp;Learn</t>
  </si>
  <si>
    <t>MANTENIMIENTOS</t>
  </si>
  <si>
    <t>Sebastián Porras</t>
  </si>
  <si>
    <t>NATIONAL INSTRUMENTS</t>
  </si>
  <si>
    <t>TERCEROS</t>
  </si>
  <si>
    <t>PHYWE</t>
  </si>
  <si>
    <t>EUROMEX</t>
  </si>
  <si>
    <t>leXsolar</t>
  </si>
  <si>
    <t>3B Scientific</t>
  </si>
  <si>
    <t>FESTECH</t>
  </si>
  <si>
    <t>GUNT</t>
  </si>
  <si>
    <t>MINGDA</t>
  </si>
  <si>
    <t>ClassVR</t>
  </si>
  <si>
    <t>REAL GAMES</t>
  </si>
  <si>
    <t>PROTOTIPADO</t>
  </si>
  <si>
    <t>VrTk</t>
  </si>
  <si>
    <t>LEGO Education</t>
  </si>
  <si>
    <t>SIEMENS</t>
  </si>
  <si>
    <t>INSTRUMENTACIÓN</t>
  </si>
  <si>
    <t>PeakTech</t>
  </si>
  <si>
    <t>DOLANG</t>
  </si>
  <si>
    <t>MOBILIARIO</t>
  </si>
  <si>
    <t>i3 TECHNOLOGIES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</si>
  <si>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</si>
  <si>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</si>
  <si>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</si>
  <si>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</si>
  <si>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</si>
  <si>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</si>
  <si>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</si>
  <si>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</si>
  <si>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</si>
  <si>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</si>
  <si>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</si>
  <si>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</si>
  <si>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</si>
  <si>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EN CASO QUE LAS CANTIDADES CAMBIEN LOS PRECIOS PUEDEN VARIAR
EL TIEMPO DE ENTREGA PUEDE VARIAR DEPENDIENDO DE LA DISPONIBILIDAD EN STOCK</t>
  </si>
  <si>
    <t>30 DÍAS / SUJETO A DISPONIBILIDAD EN STOCK</t>
  </si>
  <si>
    <t>Phywe</t>
  </si>
  <si>
    <t>MÁXIMO 180 DÍAS</t>
  </si>
  <si>
    <t>David Herrera</t>
  </si>
  <si>
    <t>Andrés Bohórquez</t>
  </si>
  <si>
    <t xml:space="preserve">NOMBRE CLIENTE: </t>
  </si>
  <si>
    <t>OFERTA N°: PHY</t>
  </si>
  <si>
    <t xml:space="preserve">CIUDAD: </t>
  </si>
  <si>
    <t xml:space="preserve">FECHA: </t>
  </si>
  <si>
    <t>% ESTAMPILLAS: %</t>
  </si>
  <si>
    <t xml:space="preserve">COMERCIAL: </t>
  </si>
  <si>
    <t>% IMPREVISTOS: %</t>
  </si>
  <si>
    <t>Wilmer Cruz</t>
  </si>
  <si>
    <t>Jorge Rodriguez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</si>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</sst>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(* #,##0_);_(* \(#,##0\);_(* &quot;-&quot;_);_(@_)"/>
    <numFmt numFmtId="166" formatCode="&quot;$&quot;\ #,##0"/>
    <numFmt numFmtId="167" formatCode="_-&quot;$&quot;* #,##0.00_-;\-&quot;$&quot;* #,##0.00_-;_-&quot;$&quot;* &quot;-&quot;??_-;_-@"/>
    <numFmt numFmtId="168" formatCode="d/m/yyyy"/>
    <numFmt numFmtId="169" formatCode="_-&quot;$&quot;* #,##0_-;\-&quot;$&quot;* #,##0_-;_-&quot;$&quot;* &quot;-&quot;??_-;_-@"/>
  </numFmts>
  <fonts count="22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sz val="11"/>
      <name val="Calibri"/>
      <family val="2"/>
    </font>
    <font>
      <b/>
      <sz val="11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Montserrat"/>
      <family val="3"/>
    </font>
    <font>
      <b/>
      <sz val="10"/>
      <color theme="1"/>
      <name val="Montserrat"/>
      <family val="3"/>
    </font>
    <font>
      <sz val="11"/>
      <color theme="1"/>
      <name val="Montserrat"/>
      <family val="3"/>
    </font>
    <font>
      <sz val="11"/>
      <color rgb="FF000000"/>
      <name val="Montserrat"/>
      <family val="3"/>
    </font>
    <font>
      <b/>
      <i/>
      <sz val="10"/>
      <color theme="0"/>
      <name val="Arial Narrow"/>
      <family val="2"/>
    </font>
    <font>
      <b/>
      <sz val="11"/>
      <name val="Calibri"/>
      <family val="2"/>
    </font>
    <font>
      <u/>
      <sz val="11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54"/>
  </cellStyleXfs>
  <cellXfs count="16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165" fontId="6" fillId="2" borderId="20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6" fontId="8" fillId="0" borderId="24" xfId="0" applyNumberFormat="1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166" fontId="8" fillId="0" borderId="2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167" fontId="5" fillId="0" borderId="24" xfId="0" applyNumberFormat="1" applyFont="1" applyBorder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2" borderId="3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3" borderId="31" xfId="0" applyFont="1" applyFill="1" applyBorder="1" applyAlignment="1">
      <alignment vertical="center"/>
    </xf>
    <xf numFmtId="0" fontId="5" fillId="3" borderId="35" xfId="0" applyFont="1" applyFill="1" applyBorder="1" applyAlignment="1">
      <alignment vertical="center"/>
    </xf>
    <xf numFmtId="0" fontId="5" fillId="3" borderId="36" xfId="0" applyFont="1" applyFill="1" applyBorder="1" applyAlignment="1">
      <alignment vertical="center"/>
    </xf>
    <xf numFmtId="0" fontId="5" fillId="3" borderId="37" xfId="0" applyFont="1" applyFill="1" applyBorder="1" applyAlignment="1">
      <alignment vertical="center"/>
    </xf>
    <xf numFmtId="0" fontId="5" fillId="3" borderId="38" xfId="0" applyFont="1" applyFill="1" applyBorder="1" applyAlignment="1">
      <alignment vertical="center" wrapText="1"/>
    </xf>
    <xf numFmtId="0" fontId="5" fillId="3" borderId="39" xfId="0" applyFont="1" applyFill="1" applyBorder="1" applyAlignment="1">
      <alignment vertical="center" wrapText="1"/>
    </xf>
    <xf numFmtId="0" fontId="7" fillId="3" borderId="24" xfId="0" applyFont="1" applyFill="1" applyBorder="1" applyAlignment="1">
      <alignment horizontal="center" vertical="center" wrapText="1"/>
    </xf>
    <xf numFmtId="166" fontId="8" fillId="0" borderId="40" xfId="0" applyNumberFormat="1" applyFont="1" applyBorder="1" applyAlignment="1">
      <alignment vertical="center"/>
    </xf>
    <xf numFmtId="0" fontId="7" fillId="3" borderId="27" xfId="0" applyFont="1" applyFill="1" applyBorder="1" applyAlignment="1">
      <alignment horizontal="center" vertical="center" wrapText="1"/>
    </xf>
    <xf numFmtId="166" fontId="8" fillId="0" borderId="41" xfId="0" applyNumberFormat="1" applyFont="1" applyBorder="1" applyAlignment="1">
      <alignment vertical="center"/>
    </xf>
    <xf numFmtId="0" fontId="5" fillId="3" borderId="24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vertical="center"/>
    </xf>
    <xf numFmtId="3" fontId="2" fillId="0" borderId="24" xfId="0" applyNumberFormat="1" applyFont="1" applyBorder="1" applyAlignment="1">
      <alignment horizontal="right" vertical="center"/>
    </xf>
    <xf numFmtId="0" fontId="10" fillId="0" borderId="44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5" fillId="0" borderId="3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2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11" fillId="0" borderId="0" xfId="0" applyFont="1"/>
    <xf numFmtId="0" fontId="12" fillId="4" borderId="54" xfId="0" applyFont="1" applyFill="1" applyBorder="1"/>
    <xf numFmtId="0" fontId="12" fillId="0" borderId="0" xfId="0" applyFont="1"/>
    <xf numFmtId="0" fontId="14" fillId="4" borderId="24" xfId="0" applyFont="1" applyFill="1" applyBorder="1" applyAlignment="1">
      <alignment horizontal="center" vertical="center" wrapText="1"/>
    </xf>
    <xf numFmtId="168" fontId="15" fillId="4" borderId="24" xfId="0" applyNumberFormat="1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68" fontId="15" fillId="4" borderId="58" xfId="0" applyNumberFormat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168" fontId="16" fillId="0" borderId="24" xfId="0" applyNumberFormat="1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69" fontId="5" fillId="0" borderId="24" xfId="0" applyNumberFormat="1" applyFont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7" fillId="0" borderId="32" xfId="0" applyFont="1" applyBorder="1" applyAlignment="1">
      <alignment horizontal="center" vertical="center" wrapText="1"/>
    </xf>
    <xf numFmtId="0" fontId="6" fillId="2" borderId="72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5" fillId="0" borderId="70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6" fillId="2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" fillId="0" borderId="62" xfId="1" applyFont="1" applyBorder="1" applyAlignment="1">
      <alignment horizontal="center" vertical="center" wrapText="1"/>
    </xf>
    <xf numFmtId="0" fontId="2" fillId="0" borderId="63" xfId="1" applyFont="1" applyBorder="1" applyAlignment="1">
      <alignment horizontal="center" vertical="center" wrapText="1"/>
    </xf>
    <xf numFmtId="0" fontId="2" fillId="0" borderId="64" xfId="1" applyFont="1" applyBorder="1" applyAlignment="1">
      <alignment horizontal="center" vertical="center" wrapText="1"/>
    </xf>
    <xf numFmtId="0" fontId="2" fillId="0" borderId="65" xfId="1" applyFont="1" applyBorder="1" applyAlignment="1">
      <alignment horizontal="center" vertical="center" wrapText="1"/>
    </xf>
    <xf numFmtId="0" fontId="2" fillId="0" borderId="54" xfId="1" applyFont="1" applyAlignment="1">
      <alignment horizontal="center" vertical="center" wrapText="1"/>
    </xf>
    <xf numFmtId="0" fontId="2" fillId="0" borderId="66" xfId="1" applyFont="1" applyBorder="1" applyAlignment="1">
      <alignment horizontal="center" vertical="center" wrapText="1"/>
    </xf>
    <xf numFmtId="0" fontId="2" fillId="0" borderId="67" xfId="1" applyFont="1" applyBorder="1" applyAlignment="1">
      <alignment horizontal="center" vertical="center" wrapText="1"/>
    </xf>
    <xf numFmtId="0" fontId="2" fillId="0" borderId="68" xfId="1" applyFont="1" applyBorder="1" applyAlignment="1">
      <alignment horizontal="center" vertical="center" wrapText="1"/>
    </xf>
    <xf numFmtId="0" fontId="2" fillId="0" borderId="69" xfId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5" fillId="0" borderId="9" xfId="0" applyFont="1" applyBorder="1" applyAlignment="1">
      <alignment horizontal="left" vertical="center"/>
    </xf>
    <xf numFmtId="0" fontId="18" fillId="0" borderId="10" xfId="0" applyFont="1" applyBorder="1"/>
    <xf numFmtId="0" fontId="18" fillId="0" borderId="11" xfId="0" applyFont="1" applyBorder="1"/>
    <xf numFmtId="0" fontId="5" fillId="0" borderId="12" xfId="0" applyFont="1" applyBorder="1" applyAlignment="1">
      <alignment horizontal="left" vertical="center"/>
    </xf>
    <xf numFmtId="0" fontId="18" fillId="0" borderId="13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4" fillId="0" borderId="8" xfId="0" applyFont="1" applyBorder="1"/>
    <xf numFmtId="0" fontId="5" fillId="0" borderId="31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left" vertical="center" wrapText="1"/>
    </xf>
    <xf numFmtId="0" fontId="3" fillId="2" borderId="2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4" fillId="0" borderId="34" xfId="0" applyFont="1" applyBorder="1"/>
    <xf numFmtId="0" fontId="4" fillId="0" borderId="36" xfId="0" applyFont="1" applyBorder="1"/>
    <xf numFmtId="0" fontId="2" fillId="0" borderId="12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3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5" fillId="3" borderId="3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4" fillId="0" borderId="33" xfId="0" applyFont="1" applyBorder="1"/>
    <xf numFmtId="0" fontId="5" fillId="3" borderId="3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0" borderId="40" xfId="0" applyFont="1" applyBorder="1"/>
    <xf numFmtId="0" fontId="6" fillId="2" borderId="42" xfId="0" applyFont="1" applyFill="1" applyBorder="1" applyAlignment="1">
      <alignment horizontal="center" vertical="center" wrapText="1"/>
    </xf>
    <xf numFmtId="0" fontId="4" fillId="0" borderId="43" xfId="0" applyFont="1" applyBorder="1"/>
    <xf numFmtId="166" fontId="8" fillId="0" borderId="12" xfId="0" applyNumberFormat="1" applyFont="1" applyBorder="1" applyAlignment="1">
      <alignment horizontal="left" vertical="center"/>
    </xf>
    <xf numFmtId="166" fontId="8" fillId="0" borderId="26" xfId="0" applyNumberFormat="1" applyFont="1" applyBorder="1" applyAlignment="1">
      <alignment horizontal="left" vertical="center"/>
    </xf>
    <xf numFmtId="0" fontId="4" fillId="0" borderId="41" xfId="0" applyFont="1" applyBorder="1"/>
    <xf numFmtId="0" fontId="4" fillId="0" borderId="11" xfId="0" applyFont="1" applyBorder="1"/>
    <xf numFmtId="0" fontId="4" fillId="0" borderId="46" xfId="0" applyFont="1" applyBorder="1"/>
    <xf numFmtId="0" fontId="4" fillId="0" borderId="47" xfId="0" applyFont="1" applyBorder="1"/>
    <xf numFmtId="0" fontId="5" fillId="0" borderId="45" xfId="0" applyFont="1" applyBorder="1" applyAlignment="1">
      <alignment horizontal="left" vertical="center"/>
    </xf>
    <xf numFmtId="0" fontId="4" fillId="0" borderId="10" xfId="0" applyFont="1" applyBorder="1"/>
    <xf numFmtId="0" fontId="4" fillId="0" borderId="48" xfId="0" applyFont="1" applyBorder="1"/>
    <xf numFmtId="0" fontId="4" fillId="0" borderId="49" xfId="0" applyFont="1" applyBorder="1"/>
    <xf numFmtId="0" fontId="5" fillId="0" borderId="50" xfId="0" applyFont="1" applyBorder="1" applyAlignment="1">
      <alignment horizontal="left" vertical="center"/>
    </xf>
    <xf numFmtId="0" fontId="4" fillId="0" borderId="51" xfId="0" applyFont="1" applyBorder="1"/>
    <xf numFmtId="0" fontId="5" fillId="0" borderId="26" xfId="0" applyFont="1" applyBorder="1" applyAlignment="1">
      <alignment horizontal="left" vertical="center"/>
    </xf>
    <xf numFmtId="0" fontId="4" fillId="0" borderId="52" xfId="0" applyFont="1" applyBorder="1"/>
    <xf numFmtId="0" fontId="4" fillId="0" borderId="53" xfId="0" applyFont="1" applyBorder="1"/>
    <xf numFmtId="166" fontId="8" fillId="0" borderId="1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8" fillId="0" borderId="26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3" fillId="4" borderId="55" xfId="0" applyFont="1" applyFill="1" applyBorder="1" applyAlignment="1">
      <alignment horizontal="center" vertical="center"/>
    </xf>
    <xf numFmtId="0" fontId="4" fillId="0" borderId="56" xfId="0" applyFont="1" applyBorder="1"/>
    <xf numFmtId="0" fontId="4" fillId="0" borderId="57" xfId="0" applyFont="1" applyBorder="1"/>
    <xf numFmtId="0" fontId="14" fillId="4" borderId="12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wrapText="1"/>
    </xf>
    <xf numFmtId="0" fontId="15" fillId="0" borderId="12" xfId="0" applyFont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5" fillId="4" borderId="59" xfId="0" applyFont="1" applyFill="1" applyBorder="1" applyAlignment="1">
      <alignment horizontal="center" vertical="center" wrapText="1"/>
    </xf>
    <xf numFmtId="0" fontId="4" fillId="0" borderId="60" xfId="0" applyFont="1" applyBorder="1"/>
    <xf numFmtId="0" fontId="4" fillId="0" borderId="61" xfId="0" applyFont="1" applyBorder="1"/>
    <xf numFmtId="0" fontId="20" fillId="0" borderId="36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66" fontId="20" fillId="0" borderId="24" xfId="0" applyNumberFormat="1" applyFont="1" applyBorder="1" applyAlignment="1">
      <alignment vertical="center"/>
    </xf>
    <xf numFmtId="166" fontId="21" fillId="0" borderId="24" xfId="0" applyNumberFormat="1" applyFont="1" applyBorder="1" applyAlignment="1">
      <alignment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71" xfId="0" applyFont="1" applyBorder="1" applyAlignment="1">
      <alignment vertical="center" wrapText="1"/>
    </xf>
    <xf numFmtId="0" fontId="20" fillId="0" borderId="73" xfId="0" applyFont="1" applyBorder="1" applyAlignment="1">
      <alignment vertical="center" wrapText="1"/>
    </xf>
  </cellXfs>
  <cellStyles count="2">
    <cellStyle name="Normal" xfId="0" builtinId="0"/>
    <cellStyle name="Normal 5" xfId="1" xr:uid="{50B1D2E4-E162-4021-9A0E-53600A53FE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19050</xdr:rowOff>
    </xdr:from>
    <xdr:ext cx="15189200" cy="2241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200" y="19050"/>
          <a:ext cx="15189200" cy="2241550"/>
          <a:chOff x="0" y="2503650"/>
          <a:chExt cx="10692000" cy="25527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0" y="2503650"/>
            <a:ext cx="10692000" cy="2552700"/>
            <a:chOff x="149154" y="0"/>
            <a:chExt cx="9591746" cy="1479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49154" y="0"/>
              <a:ext cx="9591725" cy="1479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49154" y="0"/>
              <a:ext cx="9591746" cy="147955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608734" y="397936"/>
              <a:ext cx="1100124" cy="72328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OPF10V5</a:t>
              </a:r>
              <a:endParaRPr sz="1400"/>
            </a:p>
            <a:p>
              <a:pPr marL="0" lvl="0" indent="0" algn="ctr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Vigencia:</a:t>
              </a:r>
              <a:endParaRPr sz="1400"/>
            </a:p>
            <a:p>
              <a:pPr marL="0" lvl="0" indent="0" algn="ctr" rtl="0">
                <a:lnSpc>
                  <a:spcPct val="91666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07/02/2022</a:t>
              </a:r>
              <a:endParaRPr sz="1400"/>
            </a:p>
            <a:p>
              <a:pPr marL="0" lvl="0" indent="0" algn="ctr" rtl="0">
                <a:lnSpc>
                  <a:spcPct val="83333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Página 1 de 1 </a:t>
              </a:r>
              <a:endParaRPr sz="28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761164" y="397491"/>
              <a:ext cx="7066729" cy="70441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400" b="1">
                  <a:solidFill>
                    <a:schemeClr val="lt1"/>
                  </a:solidFill>
                  <a:latin typeface="Arial Narrow"/>
                  <a:ea typeface="Arial Narrow"/>
                  <a:cs typeface="Arial Narrow"/>
                  <a:sym typeface="Arial Narrow"/>
                </a:rPr>
                <a:t>OFERTA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19050</xdr:rowOff>
    </xdr:from>
    <xdr:ext cx="12915900" cy="23526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6200" y="19050"/>
          <a:ext cx="12915900" cy="2352675"/>
          <a:chOff x="0" y="2603663"/>
          <a:chExt cx="10692000" cy="2352675"/>
        </a:xfrm>
      </xdr:grpSpPr>
      <xdr:grpSp>
        <xdr:nvGrp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0" y="2603663"/>
            <a:ext cx="10692000" cy="2352675"/>
            <a:chOff x="149154" y="0"/>
            <a:chExt cx="9591746" cy="1479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149154" y="0"/>
              <a:ext cx="9591725" cy="1479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49154" y="0"/>
              <a:ext cx="9591746" cy="147955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8608734" y="397936"/>
              <a:ext cx="1100124" cy="69564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OPF10V4</a:t>
              </a:r>
              <a:endParaRPr sz="1400"/>
            </a:p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Vigencia:</a:t>
              </a:r>
              <a:endParaRPr sz="1400"/>
            </a:p>
            <a:p>
              <a:pPr marL="0" lvl="0" indent="0" algn="ctr" rtl="0">
                <a:lnSpc>
                  <a:spcPct val="104761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13/12/2021</a:t>
              </a:r>
              <a:endParaRPr sz="1400"/>
            </a:p>
            <a:p>
              <a:pPr marL="0" lvl="0" indent="0" algn="ctr" rtl="0">
                <a:lnSpc>
                  <a:spcPct val="95238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Página 1 de 1 </a:t>
              </a:r>
              <a:endParaRPr sz="2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761164" y="397491"/>
              <a:ext cx="7066729" cy="70441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400" b="1">
                  <a:solidFill>
                    <a:schemeClr val="lt1"/>
                  </a:solidFill>
                  <a:latin typeface="Arial Narrow"/>
                  <a:ea typeface="Arial Narrow"/>
                  <a:cs typeface="Arial Narrow"/>
                  <a:sym typeface="Arial Narrow"/>
                </a:rPr>
                <a:t>OFERTA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19050</xdr:rowOff>
    </xdr:from>
    <xdr:ext cx="10163175" cy="1952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61925" y="19050"/>
          <a:ext cx="10163175" cy="1952625"/>
          <a:chOff x="264413" y="2803688"/>
          <a:chExt cx="10163175" cy="1952625"/>
        </a:xfrm>
      </xdr:grpSpPr>
      <xdr:grpSp>
        <xdr:nvGrp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264413" y="2803688"/>
            <a:ext cx="10163175" cy="1952625"/>
            <a:chOff x="149154" y="0"/>
            <a:chExt cx="9591746" cy="1479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149154" y="0"/>
              <a:ext cx="9591725" cy="1479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3" name="Shape 13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49154" y="0"/>
              <a:ext cx="9591746" cy="147955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8608734" y="406400"/>
              <a:ext cx="1100124" cy="687181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OPF10V4</a:t>
              </a:r>
              <a:endParaRPr sz="1400"/>
            </a:p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Vigencia:</a:t>
              </a:r>
              <a:endParaRPr sz="1400"/>
            </a:p>
            <a:p>
              <a:pPr marL="0" lvl="0" indent="0" algn="ctr" rtl="0">
                <a:lnSpc>
                  <a:spcPct val="104761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13/12/2021</a:t>
              </a:r>
              <a:endParaRPr sz="1400"/>
            </a:p>
            <a:p>
              <a:pPr marL="0" lvl="0" indent="0" algn="ctr" rtl="0">
                <a:lnSpc>
                  <a:spcPct val="95238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Página 1 de 1 </a:t>
              </a:r>
              <a:endParaRPr sz="2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1761164" y="397491"/>
              <a:ext cx="7979736" cy="70441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400" b="1">
                  <a:solidFill>
                    <a:schemeClr val="lt1"/>
                  </a:solidFill>
                  <a:latin typeface="Arial Narrow"/>
                  <a:ea typeface="Arial Narrow"/>
                  <a:cs typeface="Arial Narrow"/>
                  <a:sym typeface="Arial Narrow"/>
                </a:rPr>
                <a:t>OFERTA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9239250" cy="13716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0" y="209550"/>
          <a:ext cx="9239250" cy="1371600"/>
          <a:chOff x="726375" y="3094200"/>
          <a:chExt cx="9239250" cy="1371600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GrpSpPr/>
        </xdr:nvGrpSpPr>
        <xdr:grpSpPr>
          <a:xfrm>
            <a:off x="726375" y="3094200"/>
            <a:ext cx="9239250" cy="1371600"/>
            <a:chOff x="0" y="209550"/>
            <a:chExt cx="8686800" cy="13144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0" y="209550"/>
              <a:ext cx="8686800" cy="1314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7" name="Shape 17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0" y="209550"/>
              <a:ext cx="8686800" cy="131445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7677150" y="504826"/>
              <a:ext cx="981075" cy="67627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OPF10V4</a:t>
              </a:r>
              <a:endParaRPr sz="1400"/>
            </a:p>
            <a:p>
              <a:pPr marL="0" lvl="0" indent="0" algn="ctr" rtl="0">
                <a:lnSpc>
                  <a:spcPct val="114285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Vigencia:</a:t>
              </a:r>
              <a:endParaRPr sz="1400"/>
            </a:p>
            <a:p>
              <a:pPr marL="0" lvl="0" indent="0" algn="ctr" rtl="0">
                <a:lnSpc>
                  <a:spcPct val="104761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13/12/2021</a:t>
              </a:r>
              <a:endParaRPr sz="1400"/>
            </a:p>
            <a:p>
              <a:pPr marL="0" lvl="0" indent="0" algn="ctr" rtl="0">
                <a:lnSpc>
                  <a:spcPct val="95238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>
                  <a:solidFill>
                    <a:srgbClr val="FFFFFF"/>
                  </a:solidFill>
                  <a:latin typeface="Montserrat"/>
                  <a:ea typeface="Montserrat"/>
                  <a:cs typeface="Montserrat"/>
                  <a:sym typeface="Montserrat"/>
                </a:rPr>
                <a:t>Página 1 de 1 </a:t>
              </a:r>
              <a:endParaRPr sz="2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28575" y="504825"/>
              <a:ext cx="8648699" cy="400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600">
                <a:solidFill>
                  <a:schemeClr val="lt1"/>
                </a:solidFill>
                <a:latin typeface="Montserrat"/>
                <a:ea typeface="Montserrat"/>
                <a:cs typeface="Montserrat"/>
                <a:sym typeface="Montserrat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400" b="1">
                  <a:solidFill>
                    <a:schemeClr val="lt1"/>
                  </a:solidFill>
                  <a:latin typeface="Arial Narrow"/>
                  <a:ea typeface="Arial Narrow"/>
                  <a:cs typeface="Arial Narrow"/>
                  <a:sym typeface="Arial Narrow"/>
                </a:rPr>
                <a:t>OFERTA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23"/>
  <sheetViews>
    <sheetView showGridLines="0" tabSelected="1" topLeftCell="A59" workbookViewId="0">
      <selection activeCell="G26" sqref="G26"/>
    </sheetView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6" width="16.7109375" customWidth="1"/>
    <col min="7" max="7" width="18.28515625" customWidth="1"/>
    <col min="8" max="8" width="21.85546875" customWidth="1"/>
    <col min="9" max="9" width="18.5703125" customWidth="1"/>
    <col min="10" max="12" width="20.85546875" customWidth="1"/>
    <col min="13" max="13" width="1.140625" customWidth="1"/>
    <col min="14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" customHeight="1" x14ac:dyDescent="0.25">
      <c r="A14" s="1"/>
      <c r="B14" s="3"/>
      <c r="C14" s="4"/>
      <c r="D14" s="4"/>
      <c r="E14" s="4"/>
      <c r="F14" s="4"/>
      <c r="G14" s="4"/>
      <c r="H14" s="4"/>
      <c r="I14" s="4"/>
      <c r="J14" s="4"/>
      <c r="K14" s="4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5">
      <c r="A15" s="1"/>
      <c r="B15" s="96" t="s">
        <v>0</v>
      </c>
      <c r="C15" s="97"/>
      <c r="D15" s="97"/>
      <c r="E15" s="97"/>
      <c r="F15" s="97"/>
      <c r="G15" s="97"/>
      <c r="H15" s="97"/>
      <c r="I15" s="97"/>
      <c r="J15" s="97"/>
      <c r="K15" s="97"/>
      <c r="L15" s="9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" customHeight="1" x14ac:dyDescent="0.25">
      <c r="A16" s="1"/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25">
      <c r="A17" s="1"/>
      <c r="B17" s="99" t="s">
        <v>89</v>
      </c>
      <c r="C17" s="100"/>
      <c r="D17" s="101"/>
      <c r="E17" s="102" t="s">
        <v>90</v>
      </c>
      <c r="F17" s="103"/>
      <c r="G17" s="102" t="s">
        <v>91</v>
      </c>
      <c r="H17" s="103"/>
      <c r="I17" s="102" t="s">
        <v>92</v>
      </c>
      <c r="J17" s="103"/>
      <c r="K17" s="107" t="s">
        <v>93</v>
      </c>
      <c r="L17" s="10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B18" s="81" t="s">
        <v>94</v>
      </c>
      <c r="C18" s="82"/>
      <c r="D18" s="83"/>
      <c r="E18" s="9" t="s">
        <v>7</v>
      </c>
      <c r="F18" s="76"/>
      <c r="G18" s="10" t="s">
        <v>8</v>
      </c>
      <c r="H18" s="76"/>
      <c r="I18" s="10" t="s">
        <v>9</v>
      </c>
      <c r="J18" s="76"/>
      <c r="K18" s="107" t="s">
        <v>95</v>
      </c>
      <c r="L18" s="10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x14ac:dyDescent="0.25">
      <c r="A20" s="14"/>
      <c r="B20" s="15" t="s">
        <v>11</v>
      </c>
      <c r="C20" s="79" t="s">
        <v>12</v>
      </c>
      <c r="D20" s="16" t="s">
        <v>13</v>
      </c>
      <c r="E20" s="17" t="s">
        <v>14</v>
      </c>
      <c r="F20" s="18" t="s">
        <v>15</v>
      </c>
      <c r="G20" s="18" t="s">
        <v>16</v>
      </c>
      <c r="H20" s="19" t="s">
        <v>17</v>
      </c>
      <c r="I20" s="19" t="s">
        <v>18</v>
      </c>
      <c r="J20" s="19" t="s">
        <v>19</v>
      </c>
      <c r="K20" s="19" t="s">
        <v>20</v>
      </c>
      <c r="L20" s="20" t="s">
        <v>21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"/>
      <c r="B21" s="78">
        <v>1</v>
      </c>
      <c r="C21" s="167"/>
      <c r="D21" s="162"/>
      <c r="E21" s="163"/>
      <c r="F21" s="164"/>
      <c r="G21" s="165">
        <f>E21*F21</f>
        <v>0</v>
      </c>
      <c r="H21" s="163"/>
      <c r="I21" s="163">
        <v>180</v>
      </c>
      <c r="J21" s="163" t="s">
        <v>98</v>
      </c>
      <c r="K21" s="163" t="s">
        <v>85</v>
      </c>
      <c r="L21" s="166" t="s">
        <v>87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78">
        <v>2</v>
      </c>
      <c r="C22" s="167"/>
      <c r="D22" s="162"/>
      <c r="E22" s="163"/>
      <c r="F22" s="164"/>
      <c r="G22" s="165">
        <f>E22*F22</f>
        <v>0</v>
      </c>
      <c r="H22" s="163"/>
      <c r="I22" s="163">
        <v>180</v>
      </c>
      <c r="J22" s="163" t="s">
        <v>98</v>
      </c>
      <c r="K22" s="163" t="s">
        <v>85</v>
      </c>
      <c r="L22" s="166" t="s">
        <v>87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78">
        <v>3</v>
      </c>
      <c r="C23" s="167"/>
      <c r="D23" s="162"/>
      <c r="E23" s="163"/>
      <c r="F23" s="164"/>
      <c r="G23" s="165">
        <f t="shared" ref="G23:G66" si="0">E23*F23</f>
        <v>0</v>
      </c>
      <c r="H23" s="163"/>
      <c r="I23" s="163">
        <v>180</v>
      </c>
      <c r="J23" s="163" t="s">
        <v>98</v>
      </c>
      <c r="K23" s="163" t="s">
        <v>85</v>
      </c>
      <c r="L23" s="166" t="s">
        <v>87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78">
        <v>4</v>
      </c>
      <c r="C24" s="167"/>
      <c r="D24" s="162"/>
      <c r="E24" s="163"/>
      <c r="F24" s="164"/>
      <c r="G24" s="165">
        <f t="shared" si="0"/>
        <v>0</v>
      </c>
      <c r="H24" s="163"/>
      <c r="I24" s="163">
        <v>180</v>
      </c>
      <c r="J24" s="163" t="s">
        <v>98</v>
      </c>
      <c r="K24" s="163" t="s">
        <v>85</v>
      </c>
      <c r="L24" s="166" t="s">
        <v>87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78">
        <v>5</v>
      </c>
      <c r="C25" s="167"/>
      <c r="D25" s="162"/>
      <c r="E25" s="163"/>
      <c r="F25" s="164"/>
      <c r="G25" s="165">
        <f t="shared" si="0"/>
        <v>0</v>
      </c>
      <c r="H25" s="163"/>
      <c r="I25" s="163">
        <v>180</v>
      </c>
      <c r="J25" s="163" t="s">
        <v>98</v>
      </c>
      <c r="K25" s="163" t="s">
        <v>85</v>
      </c>
      <c r="L25" s="166" t="s">
        <v>87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78">
        <v>6</v>
      </c>
      <c r="C26" s="167"/>
      <c r="D26" s="162"/>
      <c r="E26" s="163"/>
      <c r="F26" s="164"/>
      <c r="G26" s="165">
        <f t="shared" si="0"/>
        <v>0</v>
      </c>
      <c r="H26" s="163"/>
      <c r="I26" s="163">
        <v>180</v>
      </c>
      <c r="J26" s="163" t="s">
        <v>98</v>
      </c>
      <c r="K26" s="163" t="s">
        <v>85</v>
      </c>
      <c r="L26" s="166" t="s">
        <v>87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78">
        <v>7</v>
      </c>
      <c r="C27" s="167"/>
      <c r="D27" s="162"/>
      <c r="E27" s="163"/>
      <c r="F27" s="164"/>
      <c r="G27" s="165">
        <f t="shared" si="0"/>
        <v>0</v>
      </c>
      <c r="H27" s="163"/>
      <c r="I27" s="163">
        <v>180</v>
      </c>
      <c r="J27" s="163" t="s">
        <v>98</v>
      </c>
      <c r="K27" s="163" t="s">
        <v>85</v>
      </c>
      <c r="L27" s="166" t="s">
        <v>87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78">
        <v>8</v>
      </c>
      <c r="C28" s="167"/>
      <c r="D28" s="162"/>
      <c r="E28" s="163"/>
      <c r="F28" s="164"/>
      <c r="G28" s="165">
        <f t="shared" si="0"/>
        <v>0</v>
      </c>
      <c r="H28" s="163"/>
      <c r="I28" s="163">
        <v>180</v>
      </c>
      <c r="J28" s="163" t="s">
        <v>98</v>
      </c>
      <c r="K28" s="163" t="s">
        <v>85</v>
      </c>
      <c r="L28" s="166" t="s">
        <v>87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78">
        <v>9</v>
      </c>
      <c r="C29" s="167"/>
      <c r="D29" s="162"/>
      <c r="E29" s="163"/>
      <c r="F29" s="164"/>
      <c r="G29" s="165">
        <f t="shared" si="0"/>
        <v>0</v>
      </c>
      <c r="H29" s="163"/>
      <c r="I29" s="163">
        <v>180</v>
      </c>
      <c r="J29" s="163" t="s">
        <v>98</v>
      </c>
      <c r="K29" s="163" t="s">
        <v>85</v>
      </c>
      <c r="L29" s="166" t="s">
        <v>87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78">
        <v>10</v>
      </c>
      <c r="C30" s="167"/>
      <c r="D30" s="162"/>
      <c r="E30" s="163"/>
      <c r="F30" s="164"/>
      <c r="G30" s="165">
        <f t="shared" si="0"/>
        <v>0</v>
      </c>
      <c r="H30" s="163"/>
      <c r="I30" s="163">
        <v>180</v>
      </c>
      <c r="J30" s="163" t="s">
        <v>98</v>
      </c>
      <c r="K30" s="163" t="s">
        <v>85</v>
      </c>
      <c r="L30" s="166" t="s">
        <v>87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78">
        <v>11</v>
      </c>
      <c r="C31" s="167"/>
      <c r="D31" s="162"/>
      <c r="E31" s="163"/>
      <c r="F31" s="164"/>
      <c r="G31" s="165">
        <f t="shared" si="0"/>
        <v>0</v>
      </c>
      <c r="H31" s="163"/>
      <c r="I31" s="163">
        <v>180</v>
      </c>
      <c r="J31" s="163" t="s">
        <v>98</v>
      </c>
      <c r="K31" s="163" t="s">
        <v>85</v>
      </c>
      <c r="L31" s="166" t="s">
        <v>87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78">
        <v>12</v>
      </c>
      <c r="C32" s="167"/>
      <c r="D32" s="162"/>
      <c r="E32" s="163"/>
      <c r="F32" s="164"/>
      <c r="G32" s="165">
        <f t="shared" si="0"/>
        <v>0</v>
      </c>
      <c r="H32" s="163"/>
      <c r="I32" s="163">
        <v>180</v>
      </c>
      <c r="J32" s="163" t="s">
        <v>98</v>
      </c>
      <c r="K32" s="163" t="s">
        <v>85</v>
      </c>
      <c r="L32" s="166" t="s">
        <v>87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78">
        <v>13</v>
      </c>
      <c r="C33" s="167"/>
      <c r="D33" s="162"/>
      <c r="E33" s="163"/>
      <c r="F33" s="164"/>
      <c r="G33" s="165">
        <f t="shared" si="0"/>
        <v>0</v>
      </c>
      <c r="H33" s="163"/>
      <c r="I33" s="163">
        <v>180</v>
      </c>
      <c r="J33" s="163" t="s">
        <v>98</v>
      </c>
      <c r="K33" s="163" t="s">
        <v>85</v>
      </c>
      <c r="L33" s="166" t="s">
        <v>87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78">
        <v>14</v>
      </c>
      <c r="C34" s="167"/>
      <c r="D34" s="162"/>
      <c r="E34" s="163"/>
      <c r="F34" s="164"/>
      <c r="G34" s="165">
        <f t="shared" si="0"/>
        <v>0</v>
      </c>
      <c r="H34" s="163"/>
      <c r="I34" s="163">
        <v>180</v>
      </c>
      <c r="J34" s="163" t="s">
        <v>98</v>
      </c>
      <c r="K34" s="163" t="s">
        <v>85</v>
      </c>
      <c r="L34" s="166" t="s">
        <v>87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78">
        <v>15</v>
      </c>
      <c r="C35" s="167"/>
      <c r="D35" s="162"/>
      <c r="E35" s="163"/>
      <c r="F35" s="164"/>
      <c r="G35" s="165">
        <f t="shared" si="0"/>
        <v>0</v>
      </c>
      <c r="H35" s="163"/>
      <c r="I35" s="163">
        <v>180</v>
      </c>
      <c r="J35" s="163" t="s">
        <v>98</v>
      </c>
      <c r="K35" s="163" t="s">
        <v>85</v>
      </c>
      <c r="L35" s="166" t="s">
        <v>87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78">
        <v>16</v>
      </c>
      <c r="C36" s="167"/>
      <c r="D36" s="162"/>
      <c r="E36" s="163"/>
      <c r="F36" s="164"/>
      <c r="G36" s="165">
        <f t="shared" si="0"/>
        <v>0</v>
      </c>
      <c r="H36" s="163"/>
      <c r="I36" s="163">
        <v>180</v>
      </c>
      <c r="J36" s="163" t="s">
        <v>98</v>
      </c>
      <c r="K36" s="163" t="s">
        <v>85</v>
      </c>
      <c r="L36" s="166" t="s">
        <v>87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78">
        <v>17</v>
      </c>
      <c r="C37" s="167"/>
      <c r="D37" s="162"/>
      <c r="E37" s="163"/>
      <c r="F37" s="164"/>
      <c r="G37" s="165">
        <f t="shared" si="0"/>
        <v>0</v>
      </c>
      <c r="H37" s="163"/>
      <c r="I37" s="163">
        <v>180</v>
      </c>
      <c r="J37" s="163" t="s">
        <v>98</v>
      </c>
      <c r="K37" s="163" t="s">
        <v>85</v>
      </c>
      <c r="L37" s="166" t="s">
        <v>87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78">
        <v>18</v>
      </c>
      <c r="C38" s="167"/>
      <c r="D38" s="162"/>
      <c r="E38" s="163"/>
      <c r="F38" s="164"/>
      <c r="G38" s="165">
        <f t="shared" si="0"/>
        <v>0</v>
      </c>
      <c r="H38" s="163"/>
      <c r="I38" s="163">
        <v>180</v>
      </c>
      <c r="J38" s="163" t="s">
        <v>98</v>
      </c>
      <c r="K38" s="163" t="s">
        <v>85</v>
      </c>
      <c r="L38" s="166" t="s">
        <v>87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78">
        <v>19</v>
      </c>
      <c r="C39" s="167"/>
      <c r="D39" s="162"/>
      <c r="E39" s="163"/>
      <c r="F39" s="164"/>
      <c r="G39" s="165">
        <f t="shared" si="0"/>
        <v>0</v>
      </c>
      <c r="H39" s="163"/>
      <c r="I39" s="163">
        <v>180</v>
      </c>
      <c r="J39" s="163" t="s">
        <v>98</v>
      </c>
      <c r="K39" s="163" t="s">
        <v>85</v>
      </c>
      <c r="L39" s="166" t="s">
        <v>87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78">
        <v>20</v>
      </c>
      <c r="C40" s="167"/>
      <c r="D40" s="162"/>
      <c r="E40" s="163"/>
      <c r="F40" s="164"/>
      <c r="G40" s="165">
        <f t="shared" si="0"/>
        <v>0</v>
      </c>
      <c r="H40" s="163"/>
      <c r="I40" s="163">
        <v>180</v>
      </c>
      <c r="J40" s="163" t="s">
        <v>98</v>
      </c>
      <c r="K40" s="163" t="s">
        <v>85</v>
      </c>
      <c r="L40" s="166" t="s">
        <v>87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78">
        <v>21</v>
      </c>
      <c r="C41" s="167"/>
      <c r="D41" s="162"/>
      <c r="E41" s="163"/>
      <c r="F41" s="164"/>
      <c r="G41" s="165">
        <f t="shared" si="0"/>
        <v>0</v>
      </c>
      <c r="H41" s="163"/>
      <c r="I41" s="163">
        <v>180</v>
      </c>
      <c r="J41" s="163" t="s">
        <v>98</v>
      </c>
      <c r="K41" s="163" t="s">
        <v>85</v>
      </c>
      <c r="L41" s="166" t="s">
        <v>87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78">
        <v>22</v>
      </c>
      <c r="C42" s="167"/>
      <c r="D42" s="162"/>
      <c r="E42" s="163"/>
      <c r="F42" s="164"/>
      <c r="G42" s="165">
        <f t="shared" si="0"/>
        <v>0</v>
      </c>
      <c r="H42" s="163"/>
      <c r="I42" s="163">
        <v>180</v>
      </c>
      <c r="J42" s="163" t="s">
        <v>98</v>
      </c>
      <c r="K42" s="163" t="s">
        <v>85</v>
      </c>
      <c r="L42" s="166" t="s">
        <v>87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78">
        <v>23</v>
      </c>
      <c r="C43" s="167"/>
      <c r="D43" s="162"/>
      <c r="E43" s="163"/>
      <c r="F43" s="164"/>
      <c r="G43" s="165">
        <f t="shared" si="0"/>
        <v>0</v>
      </c>
      <c r="H43" s="163"/>
      <c r="I43" s="163">
        <v>180</v>
      </c>
      <c r="J43" s="163" t="s">
        <v>98</v>
      </c>
      <c r="K43" s="163" t="s">
        <v>85</v>
      </c>
      <c r="L43" s="166" t="s">
        <v>87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78">
        <v>24</v>
      </c>
      <c r="C44" s="167"/>
      <c r="D44" s="162"/>
      <c r="E44" s="163"/>
      <c r="F44" s="164"/>
      <c r="G44" s="165">
        <f t="shared" si="0"/>
        <v>0</v>
      </c>
      <c r="H44" s="163"/>
      <c r="I44" s="163">
        <v>180</v>
      </c>
      <c r="J44" s="163" t="s">
        <v>98</v>
      </c>
      <c r="K44" s="163" t="s">
        <v>85</v>
      </c>
      <c r="L44" s="166" t="s">
        <v>87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78">
        <v>25</v>
      </c>
      <c r="C45" s="167"/>
      <c r="D45" s="162"/>
      <c r="E45" s="163"/>
      <c r="F45" s="164"/>
      <c r="G45" s="165">
        <f t="shared" si="0"/>
        <v>0</v>
      </c>
      <c r="H45" s="163"/>
      <c r="I45" s="163">
        <v>180</v>
      </c>
      <c r="J45" s="163" t="s">
        <v>98</v>
      </c>
      <c r="K45" s="163" t="s">
        <v>85</v>
      </c>
      <c r="L45" s="166" t="s">
        <v>87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78">
        <v>26</v>
      </c>
      <c r="C46" s="167"/>
      <c r="D46" s="162"/>
      <c r="E46" s="163"/>
      <c r="F46" s="164"/>
      <c r="G46" s="165">
        <f t="shared" si="0"/>
        <v>0</v>
      </c>
      <c r="H46" s="163"/>
      <c r="I46" s="163">
        <v>180</v>
      </c>
      <c r="J46" s="163" t="s">
        <v>98</v>
      </c>
      <c r="K46" s="163" t="s">
        <v>85</v>
      </c>
      <c r="L46" s="166" t="s">
        <v>87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78">
        <v>27</v>
      </c>
      <c r="C47" s="167"/>
      <c r="D47" s="162"/>
      <c r="E47" s="163"/>
      <c r="F47" s="164"/>
      <c r="G47" s="165">
        <f t="shared" si="0"/>
        <v>0</v>
      </c>
      <c r="H47" s="163"/>
      <c r="I47" s="163">
        <v>180</v>
      </c>
      <c r="J47" s="163" t="s">
        <v>98</v>
      </c>
      <c r="K47" s="163" t="s">
        <v>85</v>
      </c>
      <c r="L47" s="166" t="s">
        <v>87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78">
        <v>28</v>
      </c>
      <c r="C48" s="167"/>
      <c r="D48" s="162"/>
      <c r="E48" s="163"/>
      <c r="F48" s="164"/>
      <c r="G48" s="165">
        <f t="shared" si="0"/>
        <v>0</v>
      </c>
      <c r="H48" s="163"/>
      <c r="I48" s="163">
        <v>180</v>
      </c>
      <c r="J48" s="163" t="s">
        <v>98</v>
      </c>
      <c r="K48" s="163" t="s">
        <v>85</v>
      </c>
      <c r="L48" s="166" t="s">
        <v>87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78">
        <v>29</v>
      </c>
      <c r="C49" s="167"/>
      <c r="D49" s="162"/>
      <c r="E49" s="163"/>
      <c r="F49" s="164"/>
      <c r="G49" s="165">
        <f t="shared" si="0"/>
        <v>0</v>
      </c>
      <c r="H49" s="163"/>
      <c r="I49" s="163">
        <v>180</v>
      </c>
      <c r="J49" s="163" t="s">
        <v>98</v>
      </c>
      <c r="K49" s="163" t="s">
        <v>85</v>
      </c>
      <c r="L49" s="166" t="s">
        <v>87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78">
        <v>30</v>
      </c>
      <c r="C50" s="167"/>
      <c r="D50" s="162"/>
      <c r="E50" s="163"/>
      <c r="F50" s="164"/>
      <c r="G50" s="165">
        <f t="shared" si="0"/>
        <v>0</v>
      </c>
      <c r="H50" s="163"/>
      <c r="I50" s="163">
        <v>180</v>
      </c>
      <c r="J50" s="163" t="s">
        <v>98</v>
      </c>
      <c r="K50" s="163" t="s">
        <v>85</v>
      </c>
      <c r="L50" s="166" t="s">
        <v>87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78">
        <v>31</v>
      </c>
      <c r="C51" s="167"/>
      <c r="D51" s="162"/>
      <c r="E51" s="163"/>
      <c r="F51" s="164"/>
      <c r="G51" s="165">
        <f t="shared" si="0"/>
        <v>0</v>
      </c>
      <c r="H51" s="163"/>
      <c r="I51" s="163">
        <v>180</v>
      </c>
      <c r="J51" s="163" t="s">
        <v>98</v>
      </c>
      <c r="K51" s="163" t="s">
        <v>85</v>
      </c>
      <c r="L51" s="166" t="s">
        <v>87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78">
        <v>32</v>
      </c>
      <c r="C52" s="167"/>
      <c r="D52" s="162"/>
      <c r="E52" s="163"/>
      <c r="F52" s="164"/>
      <c r="G52" s="165">
        <f t="shared" si="0"/>
        <v>0</v>
      </c>
      <c r="H52" s="163"/>
      <c r="I52" s="163">
        <v>180</v>
      </c>
      <c r="J52" s="163" t="s">
        <v>98</v>
      </c>
      <c r="K52" s="163" t="s">
        <v>85</v>
      </c>
      <c r="L52" s="166" t="s">
        <v>87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78">
        <v>33</v>
      </c>
      <c r="C53" s="167"/>
      <c r="D53" s="162"/>
      <c r="E53" s="163"/>
      <c r="F53" s="164"/>
      <c r="G53" s="165">
        <f t="shared" si="0"/>
        <v>0</v>
      </c>
      <c r="H53" s="163"/>
      <c r="I53" s="163">
        <v>180</v>
      </c>
      <c r="J53" s="163" t="s">
        <v>98</v>
      </c>
      <c r="K53" s="163" t="s">
        <v>85</v>
      </c>
      <c r="L53" s="166" t="s">
        <v>87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78">
        <v>34</v>
      </c>
      <c r="C54" s="167"/>
      <c r="D54" s="162"/>
      <c r="E54" s="163"/>
      <c r="F54" s="164"/>
      <c r="G54" s="165">
        <f t="shared" si="0"/>
        <v>0</v>
      </c>
      <c r="H54" s="163"/>
      <c r="I54" s="163">
        <v>180</v>
      </c>
      <c r="J54" s="163" t="s">
        <v>98</v>
      </c>
      <c r="K54" s="163" t="s">
        <v>85</v>
      </c>
      <c r="L54" s="166" t="s">
        <v>87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78">
        <v>35</v>
      </c>
      <c r="C55" s="167"/>
      <c r="D55" s="162"/>
      <c r="E55" s="163"/>
      <c r="F55" s="164"/>
      <c r="G55" s="165">
        <f t="shared" si="0"/>
        <v>0</v>
      </c>
      <c r="H55" s="163"/>
      <c r="I55" s="163">
        <v>180</v>
      </c>
      <c r="J55" s="163" t="s">
        <v>98</v>
      </c>
      <c r="K55" s="163" t="s">
        <v>85</v>
      </c>
      <c r="L55" s="166" t="s">
        <v>87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78">
        <v>36</v>
      </c>
      <c r="C56" s="167"/>
      <c r="D56" s="162"/>
      <c r="E56" s="163"/>
      <c r="F56" s="164"/>
      <c r="G56" s="165">
        <f t="shared" si="0"/>
        <v>0</v>
      </c>
      <c r="H56" s="163"/>
      <c r="I56" s="163">
        <v>180</v>
      </c>
      <c r="J56" s="163" t="s">
        <v>98</v>
      </c>
      <c r="K56" s="163" t="s">
        <v>85</v>
      </c>
      <c r="L56" s="166" t="s">
        <v>87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78">
        <v>37</v>
      </c>
      <c r="C57" s="167"/>
      <c r="D57" s="162"/>
      <c r="E57" s="163"/>
      <c r="F57" s="164"/>
      <c r="G57" s="165">
        <f t="shared" si="0"/>
        <v>0</v>
      </c>
      <c r="H57" s="163"/>
      <c r="I57" s="163">
        <v>180</v>
      </c>
      <c r="J57" s="163" t="s">
        <v>98</v>
      </c>
      <c r="K57" s="163" t="s">
        <v>85</v>
      </c>
      <c r="L57" s="166" t="s">
        <v>87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78">
        <v>38</v>
      </c>
      <c r="C58" s="167"/>
      <c r="D58" s="162"/>
      <c r="E58" s="163"/>
      <c r="F58" s="164"/>
      <c r="G58" s="165">
        <f t="shared" si="0"/>
        <v>0</v>
      </c>
      <c r="H58" s="163"/>
      <c r="I58" s="163">
        <v>180</v>
      </c>
      <c r="J58" s="163" t="s">
        <v>98</v>
      </c>
      <c r="K58" s="163" t="s">
        <v>85</v>
      </c>
      <c r="L58" s="166" t="s">
        <v>87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78">
        <v>39</v>
      </c>
      <c r="C59" s="167"/>
      <c r="D59" s="162"/>
      <c r="E59" s="163"/>
      <c r="F59" s="164"/>
      <c r="G59" s="165">
        <f t="shared" si="0"/>
        <v>0</v>
      </c>
      <c r="H59" s="163"/>
      <c r="I59" s="163">
        <v>180</v>
      </c>
      <c r="J59" s="163" t="s">
        <v>98</v>
      </c>
      <c r="K59" s="163" t="s">
        <v>85</v>
      </c>
      <c r="L59" s="166" t="s">
        <v>87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78">
        <v>40</v>
      </c>
      <c r="C60" s="167"/>
      <c r="D60" s="162"/>
      <c r="E60" s="163"/>
      <c r="F60" s="164"/>
      <c r="G60" s="165">
        <f t="shared" si="0"/>
        <v>0</v>
      </c>
      <c r="H60" s="163"/>
      <c r="I60" s="163">
        <v>180</v>
      </c>
      <c r="J60" s="163" t="s">
        <v>98</v>
      </c>
      <c r="K60" s="163" t="s">
        <v>85</v>
      </c>
      <c r="L60" s="166" t="s">
        <v>87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78">
        <v>41</v>
      </c>
      <c r="C61" s="167"/>
      <c r="D61" s="162"/>
      <c r="E61" s="163"/>
      <c r="F61" s="164"/>
      <c r="G61" s="165">
        <f t="shared" si="0"/>
        <v>0</v>
      </c>
      <c r="H61" s="163"/>
      <c r="I61" s="163">
        <v>180</v>
      </c>
      <c r="J61" s="163" t="s">
        <v>98</v>
      </c>
      <c r="K61" s="163" t="s">
        <v>85</v>
      </c>
      <c r="L61" s="166" t="s">
        <v>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78">
        <v>42</v>
      </c>
      <c r="C62" s="167"/>
      <c r="D62" s="162"/>
      <c r="E62" s="163"/>
      <c r="F62" s="164"/>
      <c r="G62" s="165">
        <f t="shared" si="0"/>
        <v>0</v>
      </c>
      <c r="H62" s="163"/>
      <c r="I62" s="163">
        <v>180</v>
      </c>
      <c r="J62" s="163" t="s">
        <v>98</v>
      </c>
      <c r="K62" s="163" t="s">
        <v>85</v>
      </c>
      <c r="L62" s="166" t="s">
        <v>87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78">
        <v>43</v>
      </c>
      <c r="C63" s="167"/>
      <c r="D63" s="162"/>
      <c r="E63" s="163"/>
      <c r="F63" s="164"/>
      <c r="G63" s="165">
        <f t="shared" si="0"/>
        <v>0</v>
      </c>
      <c r="H63" s="163"/>
      <c r="I63" s="163">
        <v>180</v>
      </c>
      <c r="J63" s="163" t="s">
        <v>98</v>
      </c>
      <c r="K63" s="163" t="s">
        <v>85</v>
      </c>
      <c r="L63" s="166" t="s">
        <v>87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78">
        <v>44</v>
      </c>
      <c r="C64" s="167"/>
      <c r="D64" s="162"/>
      <c r="E64" s="163"/>
      <c r="F64" s="164"/>
      <c r="G64" s="165">
        <f t="shared" si="0"/>
        <v>0</v>
      </c>
      <c r="H64" s="163"/>
      <c r="I64" s="163">
        <v>180</v>
      </c>
      <c r="J64" s="163" t="s">
        <v>98</v>
      </c>
      <c r="K64" s="163" t="s">
        <v>85</v>
      </c>
      <c r="L64" s="166" t="s">
        <v>87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78">
        <v>45</v>
      </c>
      <c r="C65" s="167"/>
      <c r="D65" s="162"/>
      <c r="E65" s="163"/>
      <c r="F65" s="164"/>
      <c r="G65" s="165">
        <f t="shared" si="0"/>
        <v>0</v>
      </c>
      <c r="H65" s="163"/>
      <c r="I65" s="163">
        <v>180</v>
      </c>
      <c r="J65" s="163" t="s">
        <v>98</v>
      </c>
      <c r="K65" s="163" t="s">
        <v>85</v>
      </c>
      <c r="L65" s="166" t="s">
        <v>87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78">
        <v>46</v>
      </c>
      <c r="C66" s="168"/>
      <c r="D66" s="162"/>
      <c r="E66" s="163"/>
      <c r="F66" s="164"/>
      <c r="G66" s="165">
        <f t="shared" si="0"/>
        <v>0</v>
      </c>
      <c r="H66" s="163"/>
      <c r="I66" s="163">
        <v>180</v>
      </c>
      <c r="J66" s="163" t="s">
        <v>98</v>
      </c>
      <c r="K66" s="163" t="s">
        <v>85</v>
      </c>
      <c r="L66" s="166" t="s">
        <v>87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9" customHeight="1" x14ac:dyDescent="0.25">
      <c r="A67" s="31"/>
      <c r="B67" s="32"/>
      <c r="C67" s="80"/>
      <c r="D67" s="4"/>
      <c r="E67" s="4"/>
      <c r="F67" s="4"/>
      <c r="G67" s="4"/>
      <c r="H67" s="4"/>
      <c r="I67" s="4"/>
      <c r="J67" s="4"/>
      <c r="K67" s="4"/>
      <c r="L67" s="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6"/>
      <c r="C68" s="77"/>
      <c r="D68" s="7"/>
      <c r="E68" s="7"/>
      <c r="F68" s="34" t="s">
        <v>22</v>
      </c>
      <c r="G68" s="75">
        <f>SUM(G21:G66)</f>
        <v>0</v>
      </c>
      <c r="H68" s="36"/>
      <c r="I68" s="1"/>
      <c r="J68" s="1"/>
      <c r="K68" s="1"/>
      <c r="L68" s="3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6"/>
      <c r="C69" s="7"/>
      <c r="D69" s="7"/>
      <c r="E69" s="7"/>
      <c r="F69" s="34" t="s">
        <v>23</v>
      </c>
      <c r="G69" s="75">
        <f>G68*19%</f>
        <v>0</v>
      </c>
      <c r="H69" s="36"/>
      <c r="I69" s="1"/>
      <c r="J69" s="1"/>
      <c r="K69" s="1"/>
      <c r="L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31"/>
      <c r="B70" s="6"/>
      <c r="C70" s="7"/>
      <c r="D70" s="7"/>
      <c r="E70" s="7"/>
      <c r="F70" s="34" t="s">
        <v>24</v>
      </c>
      <c r="G70" s="75">
        <f>G69+G68</f>
        <v>0</v>
      </c>
      <c r="H70" s="36"/>
      <c r="I70" s="1"/>
      <c r="J70" s="1"/>
      <c r="K70" s="1"/>
      <c r="L70" s="3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9" customHeight="1" x14ac:dyDescent="0.25">
      <c r="A71" s="31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9" customHeight="1" x14ac:dyDescent="0.25">
      <c r="A72" s="31"/>
      <c r="B72" s="104" t="s">
        <v>25</v>
      </c>
      <c r="C72" s="105"/>
      <c r="D72" s="105"/>
      <c r="E72" s="105"/>
      <c r="F72" s="105"/>
      <c r="G72" s="105"/>
      <c r="H72" s="105"/>
      <c r="I72" s="105"/>
      <c r="J72" s="105"/>
      <c r="K72" s="105"/>
      <c r="L72" s="10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1"/>
      <c r="B73" s="109" t="s">
        <v>26</v>
      </c>
      <c r="C73" s="85"/>
      <c r="D73" s="85"/>
      <c r="E73" s="85"/>
      <c r="F73" s="85"/>
      <c r="G73" s="85"/>
      <c r="H73" s="85"/>
      <c r="I73" s="85"/>
      <c r="J73" s="85"/>
      <c r="K73" s="85"/>
      <c r="L73" s="8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9" customHeight="1" x14ac:dyDescent="0.25">
      <c r="A74" s="31"/>
      <c r="B74" s="104"/>
      <c r="C74" s="105"/>
      <c r="D74" s="105"/>
      <c r="E74" s="105"/>
      <c r="F74" s="105"/>
      <c r="G74" s="105"/>
      <c r="H74" s="105"/>
      <c r="I74" s="105"/>
      <c r="J74" s="105"/>
      <c r="K74" s="105"/>
      <c r="L74" s="10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1"/>
      <c r="B75" s="37" t="s">
        <v>27</v>
      </c>
      <c r="C75" s="38" t="s">
        <v>27</v>
      </c>
      <c r="D75" s="110" t="s">
        <v>84</v>
      </c>
      <c r="E75" s="111"/>
      <c r="F75" s="111"/>
      <c r="G75" s="111"/>
      <c r="H75" s="111"/>
      <c r="I75" s="111"/>
      <c r="J75" s="111"/>
      <c r="K75" s="112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1"/>
      <c r="B76" s="37" t="s">
        <v>29</v>
      </c>
      <c r="C76" s="38" t="s">
        <v>29</v>
      </c>
      <c r="D76" s="113" t="s">
        <v>86</v>
      </c>
      <c r="E76" s="114"/>
      <c r="F76" s="114"/>
      <c r="G76" s="114"/>
      <c r="H76" s="114"/>
      <c r="I76" s="114"/>
      <c r="J76" s="114"/>
      <c r="K76" s="115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9" customHeight="1" x14ac:dyDescent="0.25">
      <c r="A77" s="31"/>
      <c r="B77" s="104"/>
      <c r="C77" s="105"/>
      <c r="D77" s="105"/>
      <c r="E77" s="105"/>
      <c r="F77" s="105"/>
      <c r="G77" s="105"/>
      <c r="H77" s="105"/>
      <c r="I77" s="105"/>
      <c r="J77" s="105"/>
      <c r="K77" s="105"/>
      <c r="L77" s="10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1"/>
      <c r="B78" s="84" t="s">
        <v>31</v>
      </c>
      <c r="C78" s="85"/>
      <c r="D78" s="85"/>
      <c r="E78" s="85"/>
      <c r="F78" s="85"/>
      <c r="G78" s="85"/>
      <c r="H78" s="85"/>
      <c r="I78" s="85"/>
      <c r="J78" s="85"/>
      <c r="K78" s="85"/>
      <c r="L78" s="8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5">
      <c r="A79" s="31"/>
      <c r="B79" s="87" t="s">
        <v>83</v>
      </c>
      <c r="C79" s="88"/>
      <c r="D79" s="88"/>
      <c r="E79" s="88"/>
      <c r="F79" s="88"/>
      <c r="G79" s="88"/>
      <c r="H79" s="88"/>
      <c r="I79" s="88"/>
      <c r="J79" s="88"/>
      <c r="K79" s="88"/>
      <c r="L79" s="8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31"/>
      <c r="B80" s="90"/>
      <c r="C80" s="91"/>
      <c r="D80" s="91"/>
      <c r="E80" s="91"/>
      <c r="F80" s="91"/>
      <c r="G80" s="91"/>
      <c r="H80" s="91"/>
      <c r="I80" s="91"/>
      <c r="J80" s="91"/>
      <c r="K80" s="91"/>
      <c r="L80" s="9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5">
      <c r="A81" s="31"/>
      <c r="B81" s="90"/>
      <c r="C81" s="91"/>
      <c r="D81" s="91"/>
      <c r="E81" s="91"/>
      <c r="F81" s="91"/>
      <c r="G81" s="91"/>
      <c r="H81" s="91"/>
      <c r="I81" s="91"/>
      <c r="J81" s="91"/>
      <c r="K81" s="91"/>
      <c r="L81" s="9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31"/>
      <c r="B82" s="90"/>
      <c r="C82" s="91"/>
      <c r="D82" s="91"/>
      <c r="E82" s="91"/>
      <c r="F82" s="91"/>
      <c r="G82" s="91"/>
      <c r="H82" s="91"/>
      <c r="I82" s="91"/>
      <c r="J82" s="91"/>
      <c r="K82" s="91"/>
      <c r="L82" s="9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31"/>
      <c r="B83" s="93"/>
      <c r="C83" s="94"/>
      <c r="D83" s="94"/>
      <c r="E83" s="94"/>
      <c r="F83" s="94"/>
      <c r="G83" s="94"/>
      <c r="H83" s="94"/>
      <c r="I83" s="94"/>
      <c r="J83" s="94"/>
      <c r="K83" s="94"/>
      <c r="L83" s="9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</sheetData>
  <mergeCells count="16">
    <mergeCell ref="B18:D18"/>
    <mergeCell ref="B78:L78"/>
    <mergeCell ref="B79:L83"/>
    <mergeCell ref="B15:L15"/>
    <mergeCell ref="B17:D17"/>
    <mergeCell ref="E17:F17"/>
    <mergeCell ref="G17:H17"/>
    <mergeCell ref="I17:J17"/>
    <mergeCell ref="B72:L72"/>
    <mergeCell ref="K17:L17"/>
    <mergeCell ref="K18:L18"/>
    <mergeCell ref="B73:L73"/>
    <mergeCell ref="B74:L74"/>
    <mergeCell ref="D75:K75"/>
    <mergeCell ref="D76:K76"/>
    <mergeCell ref="B77:L77"/>
  </mergeCells>
  <dataValidations count="4">
    <dataValidation type="list" allowBlank="1" showErrorMessage="1" sqref="F18" xr:uid="{00000000-0002-0000-0000-000000000000}">
      <formula1>"Normal,Urgente"</formula1>
    </dataValidation>
    <dataValidation type="list" allowBlank="1" showErrorMessage="1" sqref="J18" xr:uid="{00000000-0002-0000-0000-000001000000}">
      <formula1>"Institucional,Con Proyectos,Presidencia"</formula1>
    </dataValidation>
    <dataValidation type="list" allowBlank="1" showErrorMessage="1" sqref="H18" xr:uid="{00000000-0002-0000-0000-000002000000}">
      <formula1>"Privado,Público,Mixto"</formula1>
    </dataValidation>
    <dataValidation type="list" allowBlank="1" showErrorMessage="1" sqref="J21:J66" xr:uid="{00000000-0002-0000-0000-000004000000}">
      <formula1>"SÍ,NO"</formula1>
    </dataValidation>
  </dataValidations>
  <pageMargins left="0.25" right="0.25" top="0.75" bottom="0.75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3000000}">
          <x14:formula1>
            <xm:f>Catálogo!$A$2:$A$7</xm:f>
          </x14:formula1>
          <xm:sqref>L21:L66</xm:sqref>
        </x14:dataValidation>
        <x14:dataValidation type="list" allowBlank="1" showErrorMessage="1" xr:uid="{00000000-0002-0000-0000-000005000000}">
          <x14:formula1>
            <xm:f>Catálogo!$B$2:$B$26</xm:f>
          </x14:formula1>
          <xm:sqref>K21:K66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.140625" customWidth="1"/>
    <col min="2" max="2" width="4.5703125" customWidth="1"/>
    <col min="3" max="3" width="41.7109375" customWidth="1"/>
    <col min="4" max="7" width="16.7109375" customWidth="1"/>
    <col min="8" max="8" width="20.42578125" customWidth="1"/>
    <col min="9" max="9" width="15.28515625" customWidth="1"/>
    <col min="10" max="10" width="18" customWidth="1"/>
    <col min="11" max="11" width="25.85546875" customWidth="1"/>
    <col min="12" max="12" width="1.140625" customWidth="1"/>
    <col min="13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3"/>
      <c r="C13" s="4"/>
      <c r="D13" s="4"/>
      <c r="E13" s="4"/>
      <c r="F13" s="4"/>
      <c r="G13" s="4"/>
      <c r="H13" s="4"/>
      <c r="I13" s="4"/>
      <c r="J13" s="4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5">
      <c r="A14" s="1"/>
      <c r="B14" s="96" t="s">
        <v>0</v>
      </c>
      <c r="C14" s="97"/>
      <c r="D14" s="97"/>
      <c r="E14" s="97"/>
      <c r="F14" s="97"/>
      <c r="G14" s="97"/>
      <c r="H14" s="97"/>
      <c r="I14" s="97"/>
      <c r="J14" s="97"/>
      <c r="K14" s="9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9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25">
      <c r="A16" s="1"/>
      <c r="B16" s="123" t="s">
        <v>1</v>
      </c>
      <c r="C16" s="115"/>
      <c r="D16" s="124" t="s">
        <v>2</v>
      </c>
      <c r="E16" s="125"/>
      <c r="F16" s="126" t="s">
        <v>3</v>
      </c>
      <c r="G16" s="125"/>
      <c r="H16" s="126" t="s">
        <v>4</v>
      </c>
      <c r="I16" s="115"/>
      <c r="J16" s="39" t="s">
        <v>5</v>
      </c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23" t="s">
        <v>6</v>
      </c>
      <c r="C17" s="115"/>
      <c r="D17" s="41" t="s">
        <v>7</v>
      </c>
      <c r="E17" s="42"/>
      <c r="F17" s="41" t="s">
        <v>8</v>
      </c>
      <c r="G17" s="43"/>
      <c r="H17" s="42" t="s">
        <v>9</v>
      </c>
      <c r="I17" s="44"/>
      <c r="J17" s="45" t="s">
        <v>10</v>
      </c>
      <c r="K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" customHeight="1" x14ac:dyDescent="0.25">
      <c r="A18" s="1"/>
      <c r="B18" s="1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x14ac:dyDescent="0.25">
      <c r="A19" s="14"/>
      <c r="B19" s="15" t="s">
        <v>11</v>
      </c>
      <c r="C19" s="16" t="s">
        <v>12</v>
      </c>
      <c r="D19" s="16" t="s">
        <v>13</v>
      </c>
      <c r="E19" s="17" t="s">
        <v>14</v>
      </c>
      <c r="F19" s="18" t="s">
        <v>15</v>
      </c>
      <c r="G19" s="18" t="s">
        <v>16</v>
      </c>
      <c r="H19" s="19" t="s">
        <v>32</v>
      </c>
      <c r="I19" s="17" t="s">
        <v>20</v>
      </c>
      <c r="J19" s="19" t="s">
        <v>33</v>
      </c>
      <c r="K19" s="19" t="s">
        <v>17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x14ac:dyDescent="0.25">
      <c r="A20" s="1"/>
      <c r="B20" s="21">
        <v>1</v>
      </c>
      <c r="C20" s="22" t="s">
        <v>17</v>
      </c>
      <c r="D20" s="23"/>
      <c r="E20" s="24"/>
      <c r="F20" s="25"/>
      <c r="G20" s="25">
        <f t="shared" ref="G20:G42" si="0">+F20*E20</f>
        <v>0</v>
      </c>
      <c r="H20" s="47"/>
      <c r="I20" s="47"/>
      <c r="J20" s="47"/>
      <c r="K20" s="4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2</v>
      </c>
      <c r="C21" s="26" t="s">
        <v>34</v>
      </c>
      <c r="D21" s="23"/>
      <c r="E21" s="24"/>
      <c r="F21" s="25"/>
      <c r="G21" s="25">
        <f t="shared" si="0"/>
        <v>0</v>
      </c>
      <c r="H21" s="47"/>
      <c r="I21" s="47"/>
      <c r="J21" s="47"/>
      <c r="K21" s="4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3</v>
      </c>
      <c r="C22" s="26" t="s">
        <v>20</v>
      </c>
      <c r="D22" s="23"/>
      <c r="E22" s="24"/>
      <c r="F22" s="25"/>
      <c r="G22" s="25">
        <f t="shared" si="0"/>
        <v>0</v>
      </c>
      <c r="H22" s="47"/>
      <c r="I22" s="47"/>
      <c r="J22" s="47"/>
      <c r="K22" s="4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4</v>
      </c>
      <c r="C23" s="26" t="s">
        <v>21</v>
      </c>
      <c r="D23" s="23"/>
      <c r="E23" s="24"/>
      <c r="F23" s="25"/>
      <c r="G23" s="25">
        <f t="shared" si="0"/>
        <v>0</v>
      </c>
      <c r="H23" s="47"/>
      <c r="I23" s="47"/>
      <c r="J23" s="47"/>
      <c r="K23" s="4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5</v>
      </c>
      <c r="C24" s="26"/>
      <c r="D24" s="23"/>
      <c r="E24" s="24"/>
      <c r="F24" s="25"/>
      <c r="G24" s="25">
        <f t="shared" si="0"/>
        <v>0</v>
      </c>
      <c r="H24" s="47"/>
      <c r="I24" s="47"/>
      <c r="J24" s="47"/>
      <c r="K24" s="4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6</v>
      </c>
      <c r="C25" s="26"/>
      <c r="D25" s="23"/>
      <c r="E25" s="24"/>
      <c r="F25" s="25"/>
      <c r="G25" s="25">
        <f t="shared" si="0"/>
        <v>0</v>
      </c>
      <c r="H25" s="47"/>
      <c r="I25" s="47"/>
      <c r="J25" s="47"/>
      <c r="K25" s="4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7</v>
      </c>
      <c r="C26" s="26"/>
      <c r="D26" s="23"/>
      <c r="E26" s="24"/>
      <c r="F26" s="25"/>
      <c r="G26" s="25">
        <f t="shared" si="0"/>
        <v>0</v>
      </c>
      <c r="H26" s="47"/>
      <c r="I26" s="47"/>
      <c r="J26" s="47"/>
      <c r="K26" s="4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8</v>
      </c>
      <c r="C27" s="26"/>
      <c r="D27" s="23"/>
      <c r="E27" s="24"/>
      <c r="F27" s="25"/>
      <c r="G27" s="25">
        <f t="shared" si="0"/>
        <v>0</v>
      </c>
      <c r="H27" s="47"/>
      <c r="I27" s="47"/>
      <c r="J27" s="47"/>
      <c r="K27" s="4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9</v>
      </c>
      <c r="C28" s="26"/>
      <c r="D28" s="23"/>
      <c r="E28" s="24"/>
      <c r="F28" s="25"/>
      <c r="G28" s="25">
        <f t="shared" si="0"/>
        <v>0</v>
      </c>
      <c r="H28" s="47"/>
      <c r="I28" s="47"/>
      <c r="J28" s="47"/>
      <c r="K28" s="4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10</v>
      </c>
      <c r="C29" s="26"/>
      <c r="D29" s="23"/>
      <c r="E29" s="24"/>
      <c r="F29" s="25"/>
      <c r="G29" s="25">
        <f t="shared" si="0"/>
        <v>0</v>
      </c>
      <c r="H29" s="47"/>
      <c r="I29" s="47"/>
      <c r="J29" s="47"/>
      <c r="K29" s="4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11</v>
      </c>
      <c r="C30" s="26"/>
      <c r="D30" s="23"/>
      <c r="E30" s="24"/>
      <c r="F30" s="25"/>
      <c r="G30" s="25">
        <f t="shared" si="0"/>
        <v>0</v>
      </c>
      <c r="H30" s="47"/>
      <c r="I30" s="47"/>
      <c r="J30" s="47"/>
      <c r="K30" s="4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12</v>
      </c>
      <c r="C31" s="26"/>
      <c r="D31" s="23"/>
      <c r="E31" s="24"/>
      <c r="F31" s="25"/>
      <c r="G31" s="25">
        <f t="shared" si="0"/>
        <v>0</v>
      </c>
      <c r="H31" s="47"/>
      <c r="I31" s="47"/>
      <c r="J31" s="47"/>
      <c r="K31" s="4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13</v>
      </c>
      <c r="C32" s="26"/>
      <c r="D32" s="23"/>
      <c r="E32" s="24"/>
      <c r="F32" s="25"/>
      <c r="G32" s="25">
        <f t="shared" si="0"/>
        <v>0</v>
      </c>
      <c r="H32" s="47"/>
      <c r="I32" s="47"/>
      <c r="J32" s="47"/>
      <c r="K32" s="4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14</v>
      </c>
      <c r="C33" s="26"/>
      <c r="D33" s="23"/>
      <c r="E33" s="24"/>
      <c r="F33" s="25"/>
      <c r="G33" s="25">
        <f t="shared" si="0"/>
        <v>0</v>
      </c>
      <c r="H33" s="47"/>
      <c r="I33" s="47"/>
      <c r="J33" s="47"/>
      <c r="K33" s="4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15</v>
      </c>
      <c r="C34" s="26"/>
      <c r="D34" s="23"/>
      <c r="E34" s="24"/>
      <c r="F34" s="25"/>
      <c r="G34" s="25">
        <f t="shared" si="0"/>
        <v>0</v>
      </c>
      <c r="H34" s="47"/>
      <c r="I34" s="47"/>
      <c r="J34" s="47"/>
      <c r="K34" s="4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16</v>
      </c>
      <c r="C35" s="26"/>
      <c r="D35" s="23"/>
      <c r="E35" s="24"/>
      <c r="F35" s="25"/>
      <c r="G35" s="25">
        <f t="shared" si="0"/>
        <v>0</v>
      </c>
      <c r="H35" s="47"/>
      <c r="I35" s="47"/>
      <c r="J35" s="47"/>
      <c r="K35" s="4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17</v>
      </c>
      <c r="C36" s="26"/>
      <c r="D36" s="23"/>
      <c r="E36" s="24"/>
      <c r="F36" s="25"/>
      <c r="G36" s="25">
        <f t="shared" si="0"/>
        <v>0</v>
      </c>
      <c r="H36" s="47"/>
      <c r="I36" s="47"/>
      <c r="J36" s="47"/>
      <c r="K36" s="4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18</v>
      </c>
      <c r="C37" s="26"/>
      <c r="D37" s="23"/>
      <c r="E37" s="24"/>
      <c r="F37" s="25"/>
      <c r="G37" s="25">
        <f t="shared" si="0"/>
        <v>0</v>
      </c>
      <c r="H37" s="47"/>
      <c r="I37" s="47"/>
      <c r="J37" s="47"/>
      <c r="K37" s="4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19</v>
      </c>
      <c r="C38" s="26"/>
      <c r="D38" s="23"/>
      <c r="E38" s="24"/>
      <c r="F38" s="25"/>
      <c r="G38" s="25">
        <f t="shared" si="0"/>
        <v>0</v>
      </c>
      <c r="H38" s="47"/>
      <c r="I38" s="47"/>
      <c r="J38" s="47"/>
      <c r="K38" s="4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20</v>
      </c>
      <c r="C39" s="26"/>
      <c r="D39" s="23"/>
      <c r="E39" s="24"/>
      <c r="F39" s="25"/>
      <c r="G39" s="25">
        <f t="shared" si="0"/>
        <v>0</v>
      </c>
      <c r="H39" s="47"/>
      <c r="I39" s="47"/>
      <c r="J39" s="47"/>
      <c r="K39" s="4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21</v>
      </c>
      <c r="C40" s="26"/>
      <c r="D40" s="23"/>
      <c r="E40" s="24"/>
      <c r="F40" s="25"/>
      <c r="G40" s="25">
        <f t="shared" si="0"/>
        <v>0</v>
      </c>
      <c r="H40" s="47"/>
      <c r="I40" s="47"/>
      <c r="J40" s="47"/>
      <c r="K40" s="4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1">
        <v>22</v>
      </c>
      <c r="C41" s="26"/>
      <c r="D41" s="23"/>
      <c r="E41" s="24"/>
      <c r="F41" s="25"/>
      <c r="G41" s="25">
        <f t="shared" si="0"/>
        <v>0</v>
      </c>
      <c r="H41" s="47"/>
      <c r="I41" s="47"/>
      <c r="J41" s="47"/>
      <c r="K41" s="4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7">
        <v>23</v>
      </c>
      <c r="C42" s="26"/>
      <c r="D42" s="28"/>
      <c r="E42" s="29"/>
      <c r="F42" s="30"/>
      <c r="G42" s="30">
        <f t="shared" si="0"/>
        <v>0</v>
      </c>
      <c r="H42" s="49"/>
      <c r="I42" s="49"/>
      <c r="J42" s="49"/>
      <c r="K42" s="5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9" customHeight="1" x14ac:dyDescent="0.25">
      <c r="A43" s="31"/>
      <c r="B43" s="32"/>
      <c r="C43" s="33"/>
      <c r="D43" s="4"/>
      <c r="E43" s="4"/>
      <c r="F43" s="4"/>
      <c r="G43" s="4"/>
      <c r="H43" s="4"/>
      <c r="I43" s="4"/>
      <c r="J43" s="4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22</v>
      </c>
      <c r="G44" s="35">
        <f>SUM(F20:F42)</f>
        <v>0</v>
      </c>
      <c r="H44" s="36"/>
      <c r="I44" s="1"/>
      <c r="J44" s="1"/>
      <c r="K44" s="3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34" t="s">
        <v>23</v>
      </c>
      <c r="G45" s="35">
        <f>G44*19%</f>
        <v>0</v>
      </c>
      <c r="H45" s="36"/>
      <c r="I45" s="1"/>
      <c r="J45" s="1"/>
      <c r="K45" s="3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1"/>
      <c r="B46" s="6"/>
      <c r="C46" s="7"/>
      <c r="D46" s="7"/>
      <c r="E46" s="7"/>
      <c r="F46" s="34" t="s">
        <v>24</v>
      </c>
      <c r="G46" s="35">
        <f>G45+G44</f>
        <v>0</v>
      </c>
      <c r="H46" s="36"/>
      <c r="I46" s="1"/>
      <c r="J46" s="1"/>
      <c r="K46" s="3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1"/>
      <c r="C47" s="12"/>
      <c r="D47" s="12"/>
      <c r="E47" s="12"/>
      <c r="F47" s="12"/>
      <c r="G47" s="12"/>
      <c r="H47" s="12"/>
      <c r="I47" s="12"/>
      <c r="J47" s="12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9" customHeight="1" x14ac:dyDescent="0.25">
      <c r="A48" s="31"/>
      <c r="B48" s="104" t="s">
        <v>25</v>
      </c>
      <c r="C48" s="105"/>
      <c r="D48" s="105"/>
      <c r="E48" s="105"/>
      <c r="F48" s="105"/>
      <c r="G48" s="105"/>
      <c r="H48" s="105"/>
      <c r="I48" s="105"/>
      <c r="J48" s="105"/>
      <c r="K48" s="10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109" t="s">
        <v>26</v>
      </c>
      <c r="C49" s="85"/>
      <c r="D49" s="85"/>
      <c r="E49" s="85"/>
      <c r="F49" s="85"/>
      <c r="G49" s="85"/>
      <c r="H49" s="85"/>
      <c r="I49" s="85"/>
      <c r="J49" s="85"/>
      <c r="K49" s="8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" customHeight="1" x14ac:dyDescent="0.25">
      <c r="A50" s="31"/>
      <c r="B50" s="104"/>
      <c r="C50" s="105"/>
      <c r="D50" s="105"/>
      <c r="E50" s="105"/>
      <c r="F50" s="105"/>
      <c r="G50" s="105"/>
      <c r="H50" s="105"/>
      <c r="I50" s="105"/>
      <c r="J50" s="105"/>
      <c r="K50" s="10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27</v>
      </c>
      <c r="C51" s="38" t="s">
        <v>27</v>
      </c>
      <c r="D51" s="113" t="s">
        <v>28</v>
      </c>
      <c r="E51" s="114"/>
      <c r="F51" s="114"/>
      <c r="G51" s="114"/>
      <c r="H51" s="114"/>
      <c r="I51" s="114"/>
      <c r="J51" s="115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37" t="s">
        <v>29</v>
      </c>
      <c r="C52" s="38" t="s">
        <v>29</v>
      </c>
      <c r="D52" s="113" t="s">
        <v>30</v>
      </c>
      <c r="E52" s="114"/>
      <c r="F52" s="114"/>
      <c r="G52" s="114"/>
      <c r="H52" s="114"/>
      <c r="I52" s="114"/>
      <c r="J52" s="115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9" customHeight="1" x14ac:dyDescent="0.25">
      <c r="A53" s="31"/>
      <c r="B53" s="104"/>
      <c r="C53" s="105"/>
      <c r="D53" s="105"/>
      <c r="E53" s="105"/>
      <c r="F53" s="105"/>
      <c r="G53" s="105"/>
      <c r="H53" s="105"/>
      <c r="I53" s="105"/>
      <c r="J53" s="105"/>
      <c r="K53" s="10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1"/>
      <c r="B54" s="84" t="s">
        <v>31</v>
      </c>
      <c r="C54" s="85"/>
      <c r="D54" s="85"/>
      <c r="E54" s="85"/>
      <c r="F54" s="85"/>
      <c r="G54" s="85"/>
      <c r="H54" s="85"/>
      <c r="I54" s="85"/>
      <c r="J54" s="85"/>
      <c r="K54" s="8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6"/>
      <c r="C55" s="117"/>
      <c r="D55" s="117"/>
      <c r="E55" s="117"/>
      <c r="F55" s="117"/>
      <c r="G55" s="117"/>
      <c r="H55" s="117"/>
      <c r="I55" s="117"/>
      <c r="J55" s="117"/>
      <c r="K55" s="1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105"/>
      <c r="D56" s="105"/>
      <c r="E56" s="105"/>
      <c r="F56" s="105"/>
      <c r="G56" s="105"/>
      <c r="H56" s="105"/>
      <c r="I56" s="105"/>
      <c r="J56" s="105"/>
      <c r="K56" s="10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9"/>
      <c r="C57" s="105"/>
      <c r="D57" s="105"/>
      <c r="E57" s="105"/>
      <c r="F57" s="105"/>
      <c r="G57" s="105"/>
      <c r="H57" s="105"/>
      <c r="I57" s="105"/>
      <c r="J57" s="105"/>
      <c r="K57" s="10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19"/>
      <c r="C58" s="105"/>
      <c r="D58" s="105"/>
      <c r="E58" s="105"/>
      <c r="F58" s="105"/>
      <c r="G58" s="105"/>
      <c r="H58" s="105"/>
      <c r="I58" s="105"/>
      <c r="J58" s="105"/>
      <c r="K58" s="10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31"/>
      <c r="B59" s="120"/>
      <c r="C59" s="121"/>
      <c r="D59" s="121"/>
      <c r="E59" s="121"/>
      <c r="F59" s="121"/>
      <c r="G59" s="121"/>
      <c r="H59" s="121"/>
      <c r="I59" s="121"/>
      <c r="J59" s="121"/>
      <c r="K59" s="1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4:K54"/>
    <mergeCell ref="B55:K59"/>
    <mergeCell ref="B14:K14"/>
    <mergeCell ref="B16:C16"/>
    <mergeCell ref="D16:E16"/>
    <mergeCell ref="F16:G16"/>
    <mergeCell ref="H16:I16"/>
    <mergeCell ref="B17:C17"/>
    <mergeCell ref="B48:K48"/>
    <mergeCell ref="B49:K49"/>
    <mergeCell ref="B50:K50"/>
    <mergeCell ref="D51:J51"/>
    <mergeCell ref="D52:J52"/>
    <mergeCell ref="B53:K53"/>
  </mergeCells>
  <dataValidations count="3">
    <dataValidation type="list" allowBlank="1" showErrorMessage="1" sqref="E17" xr:uid="{00000000-0002-0000-0100-000000000000}">
      <formula1>"Normal,Urgente"</formula1>
    </dataValidation>
    <dataValidation type="list" allowBlank="1" showErrorMessage="1" sqref="I17" xr:uid="{00000000-0002-0000-0100-000001000000}">
      <formula1>"Institucional,Con Proyectos,Presidencia"</formula1>
    </dataValidation>
    <dataValidation type="list" allowBlank="1" showErrorMessage="1" sqref="G17" xr:uid="{00000000-0002-0000-0100-000002000000}">
      <formula1>"Privado,Público,Mixto"</formula1>
    </dataValidation>
  </dataValidations>
  <pageMargins left="0.25" right="0.25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3000000}">
          <x14:formula1>
            <xm:f>Catálogo!$A$2:$A$7</xm:f>
          </x14:formula1>
          <xm:sqref>H20:H42</xm:sqref>
        </x14:dataValidation>
        <x14:dataValidation type="list" allowBlank="1" showErrorMessage="1" xr:uid="{00000000-0002-0000-0100-000004000000}">
          <x14:formula1>
            <xm:f>Catálogo!$B$2:$B$26</xm:f>
          </x14:formula1>
          <xm:sqref>I20:I42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5" width="15.85546875" customWidth="1"/>
    <col min="6" max="6" width="8.85546875" customWidth="1"/>
    <col min="7" max="8" width="15.28515625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" customHeight="1" x14ac:dyDescent="0.25">
      <c r="A11" s="1"/>
      <c r="B11" s="3"/>
      <c r="C11" s="4"/>
      <c r="D11" s="4"/>
      <c r="E11" s="4"/>
      <c r="F11" s="4"/>
      <c r="G11" s="4"/>
      <c r="H11" s="4"/>
      <c r="I11" s="4"/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x14ac:dyDescent="0.25">
      <c r="A12" s="1"/>
      <c r="B12" s="96" t="s">
        <v>0</v>
      </c>
      <c r="C12" s="97"/>
      <c r="D12" s="97"/>
      <c r="E12" s="97"/>
      <c r="F12" s="97"/>
      <c r="G12" s="97"/>
      <c r="H12" s="97"/>
      <c r="I12" s="97"/>
      <c r="J12" s="9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25">
      <c r="A14" s="1"/>
      <c r="B14" s="123" t="s">
        <v>2</v>
      </c>
      <c r="C14" s="115"/>
      <c r="D14" s="51" t="s">
        <v>4</v>
      </c>
      <c r="E14" s="128"/>
      <c r="F14" s="115"/>
      <c r="G14" s="52" t="s">
        <v>6</v>
      </c>
      <c r="H14" s="128"/>
      <c r="I14" s="114"/>
      <c r="J14" s="12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B15" s="123" t="s">
        <v>1</v>
      </c>
      <c r="C15" s="115"/>
      <c r="D15" s="41" t="s">
        <v>8</v>
      </c>
      <c r="E15" s="52"/>
      <c r="F15" s="124" t="s">
        <v>9</v>
      </c>
      <c r="G15" s="114"/>
      <c r="H15" s="115"/>
      <c r="I15" s="39" t="s">
        <v>10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"/>
      <c r="B16" s="123" t="s">
        <v>3</v>
      </c>
      <c r="C16" s="115"/>
      <c r="D16" s="41" t="s">
        <v>7</v>
      </c>
      <c r="E16" s="52"/>
      <c r="F16" s="128"/>
      <c r="G16" s="114"/>
      <c r="H16" s="115"/>
      <c r="I16" s="39" t="s">
        <v>5</v>
      </c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" customHeight="1" x14ac:dyDescent="0.25">
      <c r="A17" s="1"/>
      <c r="B17" s="11"/>
      <c r="C17" s="12"/>
      <c r="D17" s="12"/>
      <c r="E17" s="12"/>
      <c r="F17" s="12"/>
      <c r="G17" s="12"/>
      <c r="H17" s="12"/>
      <c r="I17" s="12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4"/>
      <c r="B18" s="15" t="s">
        <v>11</v>
      </c>
      <c r="C18" s="16" t="s">
        <v>12</v>
      </c>
      <c r="D18" s="16" t="s">
        <v>13</v>
      </c>
      <c r="E18" s="17" t="s">
        <v>20</v>
      </c>
      <c r="F18" s="17" t="s">
        <v>14</v>
      </c>
      <c r="G18" s="18" t="s">
        <v>15</v>
      </c>
      <c r="H18" s="18" t="s">
        <v>16</v>
      </c>
      <c r="I18" s="130" t="s">
        <v>17</v>
      </c>
      <c r="J18" s="131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x14ac:dyDescent="0.25">
      <c r="A19" s="1"/>
      <c r="B19" s="21">
        <v>1</v>
      </c>
      <c r="C19" s="22"/>
      <c r="D19" s="23"/>
      <c r="E19" s="47"/>
      <c r="F19" s="24"/>
      <c r="G19" s="25"/>
      <c r="H19" s="25">
        <f t="shared" ref="H19:H41" si="0">+G19*F19</f>
        <v>0</v>
      </c>
      <c r="I19" s="132"/>
      <c r="J19" s="12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1"/>
      <c r="B20" s="21">
        <v>2</v>
      </c>
      <c r="C20" s="26"/>
      <c r="D20" s="23"/>
      <c r="E20" s="47"/>
      <c r="F20" s="24"/>
      <c r="G20" s="25"/>
      <c r="H20" s="25">
        <f t="shared" si="0"/>
        <v>0</v>
      </c>
      <c r="I20" s="132"/>
      <c r="J20" s="1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3</v>
      </c>
      <c r="C21" s="26"/>
      <c r="D21" s="23"/>
      <c r="E21" s="47"/>
      <c r="F21" s="24"/>
      <c r="G21" s="25"/>
      <c r="H21" s="25">
        <f t="shared" si="0"/>
        <v>0</v>
      </c>
      <c r="I21" s="132"/>
      <c r="J21" s="1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4</v>
      </c>
      <c r="C22" s="26"/>
      <c r="D22" s="23"/>
      <c r="E22" s="47"/>
      <c r="F22" s="24"/>
      <c r="G22" s="25"/>
      <c r="H22" s="25">
        <f t="shared" si="0"/>
        <v>0</v>
      </c>
      <c r="I22" s="132"/>
      <c r="J22" s="1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5</v>
      </c>
      <c r="C23" s="26"/>
      <c r="D23" s="23"/>
      <c r="E23" s="47"/>
      <c r="F23" s="24"/>
      <c r="G23" s="25"/>
      <c r="H23" s="25">
        <f t="shared" si="0"/>
        <v>0</v>
      </c>
      <c r="I23" s="132"/>
      <c r="J23" s="1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6</v>
      </c>
      <c r="C24" s="26"/>
      <c r="D24" s="23"/>
      <c r="E24" s="47"/>
      <c r="F24" s="24"/>
      <c r="G24" s="25"/>
      <c r="H24" s="25">
        <f t="shared" si="0"/>
        <v>0</v>
      </c>
      <c r="I24" s="132"/>
      <c r="J24" s="12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7</v>
      </c>
      <c r="C25" s="26"/>
      <c r="D25" s="23"/>
      <c r="E25" s="47"/>
      <c r="F25" s="24"/>
      <c r="G25" s="25"/>
      <c r="H25" s="25">
        <f t="shared" si="0"/>
        <v>0</v>
      </c>
      <c r="I25" s="132"/>
      <c r="J25" s="12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8</v>
      </c>
      <c r="C26" s="26"/>
      <c r="D26" s="23"/>
      <c r="E26" s="47"/>
      <c r="F26" s="24"/>
      <c r="G26" s="25"/>
      <c r="H26" s="25">
        <f t="shared" si="0"/>
        <v>0</v>
      </c>
      <c r="I26" s="132"/>
      <c r="J26" s="1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9</v>
      </c>
      <c r="C27" s="26"/>
      <c r="D27" s="23"/>
      <c r="E27" s="47"/>
      <c r="F27" s="24"/>
      <c r="G27" s="25"/>
      <c r="H27" s="25">
        <f t="shared" si="0"/>
        <v>0</v>
      </c>
      <c r="I27" s="132"/>
      <c r="J27" s="12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10</v>
      </c>
      <c r="C28" s="26"/>
      <c r="D28" s="23"/>
      <c r="E28" s="47"/>
      <c r="F28" s="24"/>
      <c r="G28" s="25"/>
      <c r="H28" s="25">
        <f t="shared" si="0"/>
        <v>0</v>
      </c>
      <c r="I28" s="132"/>
      <c r="J28" s="1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11</v>
      </c>
      <c r="C29" s="26"/>
      <c r="D29" s="23"/>
      <c r="E29" s="47"/>
      <c r="F29" s="24"/>
      <c r="G29" s="25"/>
      <c r="H29" s="25">
        <f t="shared" si="0"/>
        <v>0</v>
      </c>
      <c r="I29" s="132"/>
      <c r="J29" s="12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12</v>
      </c>
      <c r="C30" s="26"/>
      <c r="D30" s="23"/>
      <c r="E30" s="47"/>
      <c r="F30" s="24"/>
      <c r="G30" s="25"/>
      <c r="H30" s="25">
        <f t="shared" si="0"/>
        <v>0</v>
      </c>
      <c r="I30" s="132"/>
      <c r="J30" s="12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13</v>
      </c>
      <c r="C31" s="26"/>
      <c r="D31" s="23"/>
      <c r="E31" s="47"/>
      <c r="F31" s="24"/>
      <c r="G31" s="25"/>
      <c r="H31" s="25">
        <f t="shared" si="0"/>
        <v>0</v>
      </c>
      <c r="I31" s="132"/>
      <c r="J31" s="12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14</v>
      </c>
      <c r="C32" s="26"/>
      <c r="D32" s="23"/>
      <c r="E32" s="47"/>
      <c r="F32" s="24"/>
      <c r="G32" s="25"/>
      <c r="H32" s="25">
        <f t="shared" si="0"/>
        <v>0</v>
      </c>
      <c r="I32" s="132"/>
      <c r="J32" s="1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15</v>
      </c>
      <c r="C33" s="26"/>
      <c r="D33" s="23"/>
      <c r="E33" s="47"/>
      <c r="F33" s="24"/>
      <c r="G33" s="25"/>
      <c r="H33" s="25">
        <f t="shared" si="0"/>
        <v>0</v>
      </c>
      <c r="I33" s="132"/>
      <c r="J33" s="12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16</v>
      </c>
      <c r="C34" s="26"/>
      <c r="D34" s="23"/>
      <c r="E34" s="47"/>
      <c r="F34" s="24"/>
      <c r="G34" s="25"/>
      <c r="H34" s="25">
        <f t="shared" si="0"/>
        <v>0</v>
      </c>
      <c r="I34" s="132"/>
      <c r="J34" s="12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17</v>
      </c>
      <c r="C35" s="26"/>
      <c r="D35" s="23"/>
      <c r="E35" s="47"/>
      <c r="F35" s="24"/>
      <c r="G35" s="25"/>
      <c r="H35" s="25">
        <f t="shared" si="0"/>
        <v>0</v>
      </c>
      <c r="I35" s="132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18</v>
      </c>
      <c r="C36" s="26"/>
      <c r="D36" s="23"/>
      <c r="E36" s="47"/>
      <c r="F36" s="24"/>
      <c r="G36" s="25"/>
      <c r="H36" s="25">
        <f t="shared" si="0"/>
        <v>0</v>
      </c>
      <c r="I36" s="132"/>
      <c r="J36" s="1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19</v>
      </c>
      <c r="C37" s="26"/>
      <c r="D37" s="23"/>
      <c r="E37" s="47"/>
      <c r="F37" s="24"/>
      <c r="G37" s="25"/>
      <c r="H37" s="25">
        <f t="shared" si="0"/>
        <v>0</v>
      </c>
      <c r="I37" s="132"/>
      <c r="J37" s="1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20</v>
      </c>
      <c r="C38" s="26"/>
      <c r="D38" s="23"/>
      <c r="E38" s="47"/>
      <c r="F38" s="24"/>
      <c r="G38" s="25"/>
      <c r="H38" s="25">
        <f t="shared" si="0"/>
        <v>0</v>
      </c>
      <c r="I38" s="132"/>
      <c r="J38" s="1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21</v>
      </c>
      <c r="C39" s="26"/>
      <c r="D39" s="23"/>
      <c r="E39" s="47"/>
      <c r="F39" s="24"/>
      <c r="G39" s="25"/>
      <c r="H39" s="25">
        <f t="shared" si="0"/>
        <v>0</v>
      </c>
      <c r="I39" s="132"/>
      <c r="J39" s="12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1">
        <v>22</v>
      </c>
      <c r="C40" s="26"/>
      <c r="D40" s="23"/>
      <c r="E40" s="47"/>
      <c r="F40" s="24"/>
      <c r="G40" s="25"/>
      <c r="H40" s="25">
        <f t="shared" si="0"/>
        <v>0</v>
      </c>
      <c r="I40" s="132"/>
      <c r="J40" s="12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7">
        <v>23</v>
      </c>
      <c r="C41" s="26"/>
      <c r="D41" s="28"/>
      <c r="E41" s="49"/>
      <c r="F41" s="29"/>
      <c r="G41" s="30"/>
      <c r="H41" s="30">
        <f t="shared" si="0"/>
        <v>0</v>
      </c>
      <c r="I41" s="133"/>
      <c r="J41" s="1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" customHeight="1" x14ac:dyDescent="0.25">
      <c r="A42" s="31"/>
      <c r="B42" s="32"/>
      <c r="C42" s="33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1"/>
      <c r="G43" s="34" t="s">
        <v>22</v>
      </c>
      <c r="H43" s="53">
        <f>SUM(G19:G41)</f>
        <v>0</v>
      </c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1"/>
      <c r="G44" s="34" t="s">
        <v>23</v>
      </c>
      <c r="H44" s="53">
        <f>H43*19%</f>
        <v>0</v>
      </c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1"/>
      <c r="B45" s="6"/>
      <c r="C45" s="7"/>
      <c r="D45" s="7"/>
      <c r="E45" s="7"/>
      <c r="F45" s="1"/>
      <c r="G45" s="34" t="s">
        <v>24</v>
      </c>
      <c r="H45" s="53">
        <f>H44+H43</f>
        <v>0</v>
      </c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9" customHeight="1" x14ac:dyDescent="0.25">
      <c r="A46" s="31"/>
      <c r="B46" s="11"/>
      <c r="C46" s="12"/>
      <c r="D46" s="12"/>
      <c r="E46" s="12"/>
      <c r="F46" s="12"/>
      <c r="G46" s="12"/>
      <c r="H46" s="12"/>
      <c r="I46" s="12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9" customHeight="1" x14ac:dyDescent="0.25">
      <c r="A47" s="31"/>
      <c r="B47" s="104" t="s">
        <v>25</v>
      </c>
      <c r="C47" s="105"/>
      <c r="D47" s="105"/>
      <c r="E47" s="105"/>
      <c r="F47" s="105"/>
      <c r="G47" s="105"/>
      <c r="H47" s="105"/>
      <c r="I47" s="105"/>
      <c r="J47" s="10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109" t="s">
        <v>26</v>
      </c>
      <c r="C48" s="85"/>
      <c r="D48" s="85"/>
      <c r="E48" s="85"/>
      <c r="F48" s="85"/>
      <c r="G48" s="85"/>
      <c r="H48" s="85"/>
      <c r="I48" s="85"/>
      <c r="J48" s="8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9" customHeight="1" x14ac:dyDescent="0.25">
      <c r="A49" s="31"/>
      <c r="B49" s="104"/>
      <c r="C49" s="105"/>
      <c r="D49" s="105"/>
      <c r="E49" s="105"/>
      <c r="F49" s="105"/>
      <c r="G49" s="105"/>
      <c r="H49" s="105"/>
      <c r="I49" s="105"/>
      <c r="J49" s="10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27</v>
      </c>
      <c r="C50" s="38" t="s">
        <v>27</v>
      </c>
      <c r="D50" s="113" t="s">
        <v>28</v>
      </c>
      <c r="E50" s="114"/>
      <c r="F50" s="114"/>
      <c r="G50" s="114"/>
      <c r="H50" s="114"/>
      <c r="I50" s="115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37" t="s">
        <v>29</v>
      </c>
      <c r="C51" s="38" t="s">
        <v>29</v>
      </c>
      <c r="D51" s="113" t="s">
        <v>30</v>
      </c>
      <c r="E51" s="114"/>
      <c r="F51" s="114"/>
      <c r="G51" s="114"/>
      <c r="H51" s="114"/>
      <c r="I51" s="115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9" customHeight="1" x14ac:dyDescent="0.25">
      <c r="A52" s="31"/>
      <c r="B52" s="104"/>
      <c r="C52" s="105"/>
      <c r="D52" s="105"/>
      <c r="E52" s="105"/>
      <c r="F52" s="105"/>
      <c r="G52" s="105"/>
      <c r="H52" s="105"/>
      <c r="I52" s="105"/>
      <c r="J52" s="10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1"/>
      <c r="B53" s="84" t="s">
        <v>31</v>
      </c>
      <c r="C53" s="85"/>
      <c r="D53" s="85"/>
      <c r="E53" s="85"/>
      <c r="F53" s="85"/>
      <c r="G53" s="85"/>
      <c r="H53" s="85"/>
      <c r="I53" s="85"/>
      <c r="J53" s="8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6"/>
      <c r="C54" s="117"/>
      <c r="D54" s="117"/>
      <c r="E54" s="117"/>
      <c r="F54" s="117"/>
      <c r="G54" s="117"/>
      <c r="H54" s="117"/>
      <c r="I54" s="117"/>
      <c r="J54" s="11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105"/>
      <c r="D55" s="105"/>
      <c r="E55" s="105"/>
      <c r="F55" s="105"/>
      <c r="G55" s="105"/>
      <c r="H55" s="105"/>
      <c r="I55" s="105"/>
      <c r="J55" s="10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105"/>
      <c r="D56" s="105"/>
      <c r="E56" s="105"/>
      <c r="F56" s="105"/>
      <c r="G56" s="105"/>
      <c r="H56" s="105"/>
      <c r="I56" s="105"/>
      <c r="J56" s="10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19"/>
      <c r="C57" s="105"/>
      <c r="D57" s="105"/>
      <c r="E57" s="105"/>
      <c r="F57" s="105"/>
      <c r="G57" s="105"/>
      <c r="H57" s="105"/>
      <c r="I57" s="105"/>
      <c r="J57" s="10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31"/>
      <c r="B58" s="120"/>
      <c r="C58" s="121"/>
      <c r="D58" s="121"/>
      <c r="E58" s="121"/>
      <c r="F58" s="121"/>
      <c r="G58" s="121"/>
      <c r="H58" s="121"/>
      <c r="I58" s="121"/>
      <c r="J58" s="1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9" customHeight="1" x14ac:dyDescent="0.25">
      <c r="A59" s="31"/>
      <c r="B59" s="7"/>
      <c r="C59" s="7"/>
      <c r="D59" s="7"/>
      <c r="E59" s="7"/>
      <c r="F59" s="7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37"/>
      <c r="C60" s="38" t="s">
        <v>35</v>
      </c>
      <c r="D60" s="127"/>
      <c r="E60" s="115"/>
      <c r="F60" s="7"/>
      <c r="G60" s="38" t="s">
        <v>36</v>
      </c>
      <c r="H60" s="127"/>
      <c r="I60" s="115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1"/>
      <c r="B61" s="37"/>
      <c r="C61" s="38" t="s">
        <v>35</v>
      </c>
      <c r="D61" s="127"/>
      <c r="E61" s="115"/>
      <c r="F61" s="7"/>
      <c r="G61" s="38" t="s">
        <v>36</v>
      </c>
      <c r="H61" s="127"/>
      <c r="I61" s="115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1"/>
      <c r="B62" s="37"/>
      <c r="C62" s="38" t="s">
        <v>35</v>
      </c>
      <c r="D62" s="127"/>
      <c r="E62" s="115"/>
      <c r="F62" s="7"/>
      <c r="G62" s="38" t="s">
        <v>36</v>
      </c>
      <c r="H62" s="127"/>
      <c r="I62" s="115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1"/>
      <c r="B63" s="37"/>
      <c r="C63" s="38" t="s">
        <v>35</v>
      </c>
      <c r="D63" s="127"/>
      <c r="E63" s="115"/>
      <c r="F63" s="7"/>
      <c r="G63" s="38" t="s">
        <v>36</v>
      </c>
      <c r="H63" s="127"/>
      <c r="I63" s="115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1"/>
      <c r="B64" s="37"/>
      <c r="C64" s="38" t="s">
        <v>35</v>
      </c>
      <c r="D64" s="127"/>
      <c r="E64" s="115"/>
      <c r="F64" s="7"/>
      <c r="G64" s="38" t="s">
        <v>36</v>
      </c>
      <c r="H64" s="127"/>
      <c r="I64" s="115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1"/>
      <c r="B65" s="37"/>
      <c r="C65" s="38" t="s">
        <v>35</v>
      </c>
      <c r="D65" s="127"/>
      <c r="E65" s="115"/>
      <c r="F65" s="7"/>
      <c r="G65" s="38" t="s">
        <v>36</v>
      </c>
      <c r="H65" s="127"/>
      <c r="I65" s="115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1"/>
      <c r="B66" s="37"/>
      <c r="C66" s="38" t="s">
        <v>35</v>
      </c>
      <c r="D66" s="127"/>
      <c r="E66" s="115"/>
      <c r="F66" s="7"/>
      <c r="G66" s="38" t="s">
        <v>36</v>
      </c>
      <c r="H66" s="127"/>
      <c r="I66" s="115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1"/>
      <c r="B67" s="37"/>
      <c r="C67" s="38" t="s">
        <v>35</v>
      </c>
      <c r="D67" s="127"/>
      <c r="E67" s="115"/>
      <c r="F67" s="7"/>
      <c r="G67" s="38" t="s">
        <v>36</v>
      </c>
      <c r="H67" s="127"/>
      <c r="I67" s="115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1"/>
      <c r="B68" s="37"/>
      <c r="C68" s="38" t="s">
        <v>35</v>
      </c>
      <c r="D68" s="127"/>
      <c r="E68" s="115"/>
      <c r="F68" s="7"/>
      <c r="G68" s="38" t="s">
        <v>36</v>
      </c>
      <c r="H68" s="127"/>
      <c r="I68" s="115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1"/>
      <c r="B69" s="37"/>
      <c r="C69" s="38" t="s">
        <v>35</v>
      </c>
      <c r="D69" s="127"/>
      <c r="E69" s="115"/>
      <c r="F69" s="7"/>
      <c r="G69" s="38" t="s">
        <v>36</v>
      </c>
      <c r="H69" s="127"/>
      <c r="I69" s="115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9" customHeight="1" x14ac:dyDescent="0.25">
      <c r="A70" s="31"/>
      <c r="B70" s="54"/>
      <c r="C70" s="55"/>
      <c r="D70" s="56"/>
      <c r="E70" s="56"/>
      <c r="F70" s="57"/>
      <c r="G70" s="57"/>
      <c r="H70" s="57"/>
      <c r="I70" s="57"/>
      <c r="J70" s="5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0">
    <mergeCell ref="H61:I61"/>
    <mergeCell ref="D50:I50"/>
    <mergeCell ref="D51:I51"/>
    <mergeCell ref="B52:J52"/>
    <mergeCell ref="B53:J53"/>
    <mergeCell ref="B54:J58"/>
    <mergeCell ref="D60:E60"/>
    <mergeCell ref="D61:E61"/>
    <mergeCell ref="I41:J41"/>
    <mergeCell ref="B47:J47"/>
    <mergeCell ref="B48:J48"/>
    <mergeCell ref="B49:J49"/>
    <mergeCell ref="H60:I60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B16:C16"/>
    <mergeCell ref="F16:H16"/>
    <mergeCell ref="I18:J18"/>
    <mergeCell ref="I19:J19"/>
    <mergeCell ref="I20:J20"/>
    <mergeCell ref="B12:J12"/>
    <mergeCell ref="B14:C14"/>
    <mergeCell ref="E14:F14"/>
    <mergeCell ref="H14:J14"/>
    <mergeCell ref="B15:C15"/>
    <mergeCell ref="F15:H15"/>
    <mergeCell ref="H66:I66"/>
    <mergeCell ref="H67:I67"/>
    <mergeCell ref="H68:I68"/>
    <mergeCell ref="H69:I69"/>
    <mergeCell ref="D62:E62"/>
    <mergeCell ref="H62:I62"/>
    <mergeCell ref="D63:E63"/>
    <mergeCell ref="H63:I63"/>
    <mergeCell ref="D64:E64"/>
    <mergeCell ref="H64:I64"/>
    <mergeCell ref="H65:I65"/>
    <mergeCell ref="D65:E65"/>
    <mergeCell ref="D66:E66"/>
    <mergeCell ref="D67:E67"/>
    <mergeCell ref="D68:E68"/>
    <mergeCell ref="D69:E69"/>
  </mergeCells>
  <dataValidations count="3">
    <dataValidation type="list" allowBlank="1" showErrorMessage="1" sqref="E16" xr:uid="{00000000-0002-0000-0200-000000000000}">
      <formula1>"PROYECTOS,PRESIDENCIA,INSTITUCIONAL"</formula1>
    </dataValidation>
    <dataValidation type="list" allowBlank="1" showErrorMessage="1" sqref="E15" xr:uid="{00000000-0002-0000-0200-000001000000}">
      <formula1>"PRIVADO,MIXTO,ESTATAL"</formula1>
    </dataValidation>
    <dataValidation type="list" allowBlank="1" showErrorMessage="1" sqref="F16" xr:uid="{00000000-0002-0000-0200-000003000000}">
      <formula1>"COTIZACIÓN,LICITACIÓN"</formula1>
    </dataValidation>
  </dataValidations>
  <pageMargins left="0.25" right="0.25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2000000}">
          <x14:formula1>
            <xm:f>Catálogo!$A$2:$A$7</xm:f>
          </x14:formula1>
          <xm:sqref>D60:D69</xm:sqref>
        </x14:dataValidation>
        <x14:dataValidation type="list" allowBlank="1" showErrorMessage="1" xr:uid="{00000000-0002-0000-0200-000004000000}">
          <x14:formula1>
            <xm:f>Catálogo!$B$2:$B$26</xm:f>
          </x14:formula1>
          <xm:sqref>E19:E41 H60:H69</xm:sqref>
        </x14:dataValidation>
        <x14:dataValidation type="list" allowBlank="1" showErrorMessage="1" xr:uid="{00000000-0002-0000-0200-000005000000}">
          <x14:formula1>
            <xm:f>Catálogo!$A$2:$A$5</xm:f>
          </x14:formula1>
          <xm:sqref>D70:E70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4.5703125" customWidth="1"/>
    <col min="3" max="3" width="41.7109375" customWidth="1"/>
    <col min="4" max="4" width="12" customWidth="1"/>
    <col min="5" max="5" width="6.28515625" customWidth="1"/>
    <col min="6" max="6" width="14.140625" customWidth="1"/>
    <col min="7" max="7" width="14.28515625" customWidth="1"/>
    <col min="8" max="8" width="8" customWidth="1"/>
    <col min="9" max="9" width="18" customWidth="1"/>
    <col min="10" max="10" width="14.85546875" customWidth="1"/>
    <col min="11" max="11" width="4.140625" customWidth="1"/>
    <col min="12" max="26" width="8.85546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1"/>
      <c r="B9" s="3"/>
      <c r="C9" s="4"/>
      <c r="D9" s="4"/>
      <c r="E9" s="4"/>
      <c r="F9" s="4"/>
      <c r="G9" s="4"/>
      <c r="H9" s="4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5">
      <c r="A10" s="1"/>
      <c r="B10" s="96" t="s">
        <v>0</v>
      </c>
      <c r="C10" s="97"/>
      <c r="D10" s="97"/>
      <c r="E10" s="97"/>
      <c r="F10" s="97"/>
      <c r="G10" s="97"/>
      <c r="H10" s="97"/>
      <c r="I10" s="97"/>
      <c r="J10" s="9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 x14ac:dyDescent="0.25">
      <c r="A11" s="1"/>
      <c r="B11" s="6"/>
      <c r="C11" s="7"/>
      <c r="D11" s="7"/>
      <c r="E11" s="7"/>
      <c r="F11" s="7"/>
      <c r="G11" s="7"/>
      <c r="H11" s="7"/>
      <c r="I11" s="7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1"/>
      <c r="B12" s="59" t="s">
        <v>37</v>
      </c>
      <c r="C12" s="60"/>
      <c r="D12" s="60"/>
      <c r="E12" s="60"/>
      <c r="F12" s="61"/>
      <c r="G12" s="102" t="s">
        <v>38</v>
      </c>
      <c r="H12" s="114"/>
      <c r="I12" s="114"/>
      <c r="J12" s="1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1"/>
      <c r="B13" s="99" t="s">
        <v>39</v>
      </c>
      <c r="C13" s="135"/>
      <c r="D13" s="138" t="s">
        <v>40</v>
      </c>
      <c r="E13" s="139"/>
      <c r="F13" s="139"/>
      <c r="G13" s="139"/>
      <c r="H13" s="139"/>
      <c r="I13" s="62" t="s">
        <v>10</v>
      </c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36"/>
      <c r="C14" s="137"/>
      <c r="D14" s="140"/>
      <c r="E14" s="141"/>
      <c r="F14" s="141"/>
      <c r="G14" s="141"/>
      <c r="H14" s="141"/>
      <c r="I14" s="62" t="s">
        <v>5</v>
      </c>
      <c r="J14" s="6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25">
      <c r="A15" s="1"/>
      <c r="B15" s="142" t="s">
        <v>4</v>
      </c>
      <c r="C15" s="143"/>
      <c r="D15" s="144" t="s">
        <v>41</v>
      </c>
      <c r="E15" s="145"/>
      <c r="F15" s="145"/>
      <c r="G15" s="145"/>
      <c r="H15" s="145"/>
      <c r="I15" s="145"/>
      <c r="J15" s="13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1"/>
      <c r="B16" s="11"/>
      <c r="C16" s="12"/>
      <c r="D16" s="12"/>
      <c r="E16" s="12"/>
      <c r="F16" s="12"/>
      <c r="G16" s="12"/>
      <c r="H16" s="12"/>
      <c r="I16" s="12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4"/>
      <c r="B17" s="15" t="s">
        <v>11</v>
      </c>
      <c r="C17" s="16" t="s">
        <v>12</v>
      </c>
      <c r="D17" s="16" t="s">
        <v>13</v>
      </c>
      <c r="E17" s="17" t="s">
        <v>14</v>
      </c>
      <c r="F17" s="18" t="s">
        <v>15</v>
      </c>
      <c r="G17" s="18" t="s">
        <v>16</v>
      </c>
      <c r="H17" s="130" t="s">
        <v>17</v>
      </c>
      <c r="I17" s="146"/>
      <c r="J17" s="131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6.5" x14ac:dyDescent="0.25">
      <c r="A18" s="1"/>
      <c r="B18" s="21">
        <v>1</v>
      </c>
      <c r="C18" s="22"/>
      <c r="D18" s="23"/>
      <c r="E18" s="24"/>
      <c r="F18" s="25"/>
      <c r="G18" s="25">
        <f t="shared" ref="G18:G40" si="0">+F18*E18</f>
        <v>0</v>
      </c>
      <c r="H18" s="147"/>
      <c r="I18" s="114"/>
      <c r="J18" s="12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25">
      <c r="A19" s="1"/>
      <c r="B19" s="21">
        <v>2</v>
      </c>
      <c r="C19" s="26"/>
      <c r="D19" s="23"/>
      <c r="E19" s="24"/>
      <c r="F19" s="25"/>
      <c r="G19" s="25">
        <f t="shared" si="0"/>
        <v>0</v>
      </c>
      <c r="H19" s="147"/>
      <c r="I19" s="114"/>
      <c r="J19" s="12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1"/>
      <c r="B20" s="21">
        <v>3</v>
      </c>
      <c r="C20" s="26"/>
      <c r="D20" s="23"/>
      <c r="E20" s="24"/>
      <c r="F20" s="25"/>
      <c r="G20" s="25">
        <f t="shared" si="0"/>
        <v>0</v>
      </c>
      <c r="H20" s="147"/>
      <c r="I20" s="114"/>
      <c r="J20" s="1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1">
        <v>4</v>
      </c>
      <c r="C21" s="26"/>
      <c r="D21" s="23"/>
      <c r="E21" s="24"/>
      <c r="F21" s="25"/>
      <c r="G21" s="25">
        <f t="shared" si="0"/>
        <v>0</v>
      </c>
      <c r="H21" s="147"/>
      <c r="I21" s="114"/>
      <c r="J21" s="1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1">
        <v>5</v>
      </c>
      <c r="C22" s="26"/>
      <c r="D22" s="23"/>
      <c r="E22" s="24"/>
      <c r="F22" s="25"/>
      <c r="G22" s="25">
        <f t="shared" si="0"/>
        <v>0</v>
      </c>
      <c r="H22" s="147"/>
      <c r="I22" s="114"/>
      <c r="J22" s="1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>
        <v>6</v>
      </c>
      <c r="C23" s="26"/>
      <c r="D23" s="23"/>
      <c r="E23" s="24"/>
      <c r="F23" s="25"/>
      <c r="G23" s="25">
        <f t="shared" si="0"/>
        <v>0</v>
      </c>
      <c r="H23" s="147"/>
      <c r="I23" s="114"/>
      <c r="J23" s="1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1">
        <v>7</v>
      </c>
      <c r="C24" s="26"/>
      <c r="D24" s="23"/>
      <c r="E24" s="24"/>
      <c r="F24" s="25"/>
      <c r="G24" s="25">
        <f t="shared" si="0"/>
        <v>0</v>
      </c>
      <c r="H24" s="147"/>
      <c r="I24" s="114"/>
      <c r="J24" s="12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1">
        <v>8</v>
      </c>
      <c r="C25" s="26"/>
      <c r="D25" s="23"/>
      <c r="E25" s="24"/>
      <c r="F25" s="25"/>
      <c r="G25" s="25">
        <f t="shared" si="0"/>
        <v>0</v>
      </c>
      <c r="H25" s="147"/>
      <c r="I25" s="114"/>
      <c r="J25" s="12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1">
        <v>9</v>
      </c>
      <c r="C26" s="26"/>
      <c r="D26" s="23"/>
      <c r="E26" s="24"/>
      <c r="F26" s="25"/>
      <c r="G26" s="25">
        <f t="shared" si="0"/>
        <v>0</v>
      </c>
      <c r="H26" s="147"/>
      <c r="I26" s="114"/>
      <c r="J26" s="1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1">
        <v>10</v>
      </c>
      <c r="C27" s="26"/>
      <c r="D27" s="23"/>
      <c r="E27" s="24"/>
      <c r="F27" s="25"/>
      <c r="G27" s="25">
        <f t="shared" si="0"/>
        <v>0</v>
      </c>
      <c r="H27" s="147"/>
      <c r="I27" s="114"/>
      <c r="J27" s="12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1">
        <v>11</v>
      </c>
      <c r="C28" s="26"/>
      <c r="D28" s="23"/>
      <c r="E28" s="24"/>
      <c r="F28" s="25"/>
      <c r="G28" s="25">
        <f t="shared" si="0"/>
        <v>0</v>
      </c>
      <c r="H28" s="147"/>
      <c r="I28" s="114"/>
      <c r="J28" s="1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1">
        <v>12</v>
      </c>
      <c r="C29" s="26"/>
      <c r="D29" s="23"/>
      <c r="E29" s="24"/>
      <c r="F29" s="25"/>
      <c r="G29" s="25">
        <f t="shared" si="0"/>
        <v>0</v>
      </c>
      <c r="H29" s="147"/>
      <c r="I29" s="114"/>
      <c r="J29" s="12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1">
        <v>13</v>
      </c>
      <c r="C30" s="26"/>
      <c r="D30" s="23"/>
      <c r="E30" s="24"/>
      <c r="F30" s="25"/>
      <c r="G30" s="25">
        <f t="shared" si="0"/>
        <v>0</v>
      </c>
      <c r="H30" s="147"/>
      <c r="I30" s="114"/>
      <c r="J30" s="12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1">
        <v>14</v>
      </c>
      <c r="C31" s="26"/>
      <c r="D31" s="23"/>
      <c r="E31" s="24"/>
      <c r="F31" s="25"/>
      <c r="G31" s="25">
        <f t="shared" si="0"/>
        <v>0</v>
      </c>
      <c r="H31" s="147"/>
      <c r="I31" s="114"/>
      <c r="J31" s="12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1">
        <v>15</v>
      </c>
      <c r="C32" s="26"/>
      <c r="D32" s="23"/>
      <c r="E32" s="24"/>
      <c r="F32" s="25"/>
      <c r="G32" s="25">
        <f t="shared" si="0"/>
        <v>0</v>
      </c>
      <c r="H32" s="147"/>
      <c r="I32" s="114"/>
      <c r="J32" s="1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1">
        <v>16</v>
      </c>
      <c r="C33" s="26"/>
      <c r="D33" s="23"/>
      <c r="E33" s="24"/>
      <c r="F33" s="25"/>
      <c r="G33" s="25">
        <f t="shared" si="0"/>
        <v>0</v>
      </c>
      <c r="H33" s="147"/>
      <c r="I33" s="114"/>
      <c r="J33" s="12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1">
        <v>17</v>
      </c>
      <c r="C34" s="26"/>
      <c r="D34" s="23"/>
      <c r="E34" s="24"/>
      <c r="F34" s="25"/>
      <c r="G34" s="25">
        <f t="shared" si="0"/>
        <v>0</v>
      </c>
      <c r="H34" s="147"/>
      <c r="I34" s="114"/>
      <c r="J34" s="12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1">
        <v>18</v>
      </c>
      <c r="C35" s="26"/>
      <c r="D35" s="23"/>
      <c r="E35" s="24"/>
      <c r="F35" s="25"/>
      <c r="G35" s="25">
        <f t="shared" si="0"/>
        <v>0</v>
      </c>
      <c r="H35" s="147"/>
      <c r="I35" s="114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1">
        <v>19</v>
      </c>
      <c r="C36" s="26"/>
      <c r="D36" s="23"/>
      <c r="E36" s="24"/>
      <c r="F36" s="25"/>
      <c r="G36" s="25">
        <f t="shared" si="0"/>
        <v>0</v>
      </c>
      <c r="H36" s="147"/>
      <c r="I36" s="114"/>
      <c r="J36" s="1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1">
        <v>20</v>
      </c>
      <c r="C37" s="26"/>
      <c r="D37" s="23"/>
      <c r="E37" s="24"/>
      <c r="F37" s="25"/>
      <c r="G37" s="25">
        <f t="shared" si="0"/>
        <v>0</v>
      </c>
      <c r="H37" s="147"/>
      <c r="I37" s="114"/>
      <c r="J37" s="1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1">
        <v>21</v>
      </c>
      <c r="C38" s="26"/>
      <c r="D38" s="23"/>
      <c r="E38" s="24"/>
      <c r="F38" s="25"/>
      <c r="G38" s="25">
        <f t="shared" si="0"/>
        <v>0</v>
      </c>
      <c r="H38" s="147"/>
      <c r="I38" s="114"/>
      <c r="J38" s="1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1">
        <v>22</v>
      </c>
      <c r="C39" s="26"/>
      <c r="D39" s="23"/>
      <c r="E39" s="24"/>
      <c r="F39" s="25"/>
      <c r="G39" s="25">
        <f t="shared" si="0"/>
        <v>0</v>
      </c>
      <c r="H39" s="147"/>
      <c r="I39" s="114"/>
      <c r="J39" s="12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7">
        <v>23</v>
      </c>
      <c r="C40" s="26"/>
      <c r="D40" s="28"/>
      <c r="E40" s="29"/>
      <c r="F40" s="30"/>
      <c r="G40" s="30">
        <f t="shared" si="0"/>
        <v>0</v>
      </c>
      <c r="H40" s="149"/>
      <c r="I40" s="145"/>
      <c r="J40" s="1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.75" customHeight="1" x14ac:dyDescent="0.25">
      <c r="A41" s="31"/>
      <c r="B41" s="32"/>
      <c r="C41" s="33"/>
      <c r="D41" s="4"/>
      <c r="E41" s="4"/>
      <c r="F41" s="4"/>
      <c r="G41" s="4"/>
      <c r="H41" s="4"/>
      <c r="I41" s="4"/>
      <c r="J41" s="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1"/>
      <c r="B42" s="6"/>
      <c r="C42" s="7"/>
      <c r="D42" s="7"/>
      <c r="E42" s="7"/>
      <c r="F42" s="34" t="s">
        <v>22</v>
      </c>
      <c r="G42" s="53">
        <f>SUM(G18:G40)</f>
        <v>0</v>
      </c>
      <c r="H42" s="1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1"/>
      <c r="B43" s="6"/>
      <c r="C43" s="7"/>
      <c r="D43" s="7"/>
      <c r="E43" s="7"/>
      <c r="F43" s="34" t="s">
        <v>23</v>
      </c>
      <c r="G43" s="53">
        <f>G42*19%</f>
        <v>0</v>
      </c>
      <c r="H43" s="1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1"/>
      <c r="B44" s="6"/>
      <c r="C44" s="7"/>
      <c r="D44" s="7"/>
      <c r="E44" s="7"/>
      <c r="F44" s="34" t="s">
        <v>24</v>
      </c>
      <c r="G44" s="53">
        <f>G43+G42</f>
        <v>0</v>
      </c>
      <c r="H44" s="1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8.25" customHeight="1" x14ac:dyDescent="0.25">
      <c r="A45" s="31"/>
      <c r="B45" s="11"/>
      <c r="C45" s="12"/>
      <c r="D45" s="12"/>
      <c r="E45" s="12"/>
      <c r="F45" s="12"/>
      <c r="G45" s="12"/>
      <c r="H45" s="12"/>
      <c r="I45" s="12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.5" customHeight="1" x14ac:dyDescent="0.25">
      <c r="A46" s="31"/>
      <c r="B46" s="104" t="s">
        <v>25</v>
      </c>
      <c r="C46" s="105"/>
      <c r="D46" s="105"/>
      <c r="E46" s="105"/>
      <c r="F46" s="105"/>
      <c r="G46" s="105"/>
      <c r="H46" s="105"/>
      <c r="I46" s="105"/>
      <c r="J46" s="10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1"/>
      <c r="B47" s="109" t="s">
        <v>26</v>
      </c>
      <c r="C47" s="85"/>
      <c r="D47" s="85"/>
      <c r="E47" s="85"/>
      <c r="F47" s="85"/>
      <c r="G47" s="85"/>
      <c r="H47" s="85"/>
      <c r="I47" s="85"/>
      <c r="J47" s="8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1"/>
      <c r="B48" s="104"/>
      <c r="C48" s="105"/>
      <c r="D48" s="105"/>
      <c r="E48" s="105"/>
      <c r="F48" s="105"/>
      <c r="G48" s="105"/>
      <c r="H48" s="105"/>
      <c r="I48" s="105"/>
      <c r="J48" s="10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1"/>
      <c r="B49" s="37" t="s">
        <v>27</v>
      </c>
      <c r="C49" s="38" t="s">
        <v>27</v>
      </c>
      <c r="D49" s="113" t="s">
        <v>28</v>
      </c>
      <c r="E49" s="114"/>
      <c r="F49" s="114"/>
      <c r="G49" s="114"/>
      <c r="H49" s="114"/>
      <c r="I49" s="115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1"/>
      <c r="B50" s="37" t="s">
        <v>29</v>
      </c>
      <c r="C50" s="38" t="s">
        <v>29</v>
      </c>
      <c r="D50" s="113" t="s">
        <v>30</v>
      </c>
      <c r="E50" s="114"/>
      <c r="F50" s="114"/>
      <c r="G50" s="114"/>
      <c r="H50" s="114"/>
      <c r="I50" s="115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1"/>
      <c r="B51" s="104"/>
      <c r="C51" s="105"/>
      <c r="D51" s="105"/>
      <c r="E51" s="105"/>
      <c r="F51" s="105"/>
      <c r="G51" s="105"/>
      <c r="H51" s="105"/>
      <c r="I51" s="105"/>
      <c r="J51" s="10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1"/>
      <c r="B52" s="84" t="s">
        <v>31</v>
      </c>
      <c r="C52" s="85"/>
      <c r="D52" s="85"/>
      <c r="E52" s="85"/>
      <c r="F52" s="85"/>
      <c r="G52" s="85"/>
      <c r="H52" s="85"/>
      <c r="I52" s="85"/>
      <c r="J52" s="8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31"/>
      <c r="B53" s="148"/>
      <c r="C53" s="117"/>
      <c r="D53" s="117"/>
      <c r="E53" s="117"/>
      <c r="F53" s="117"/>
      <c r="G53" s="117"/>
      <c r="H53" s="117"/>
      <c r="I53" s="117"/>
      <c r="J53" s="11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31"/>
      <c r="B54" s="119"/>
      <c r="C54" s="105"/>
      <c r="D54" s="105"/>
      <c r="E54" s="105"/>
      <c r="F54" s="105"/>
      <c r="G54" s="105"/>
      <c r="H54" s="105"/>
      <c r="I54" s="105"/>
      <c r="J54" s="10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31"/>
      <c r="B55" s="119"/>
      <c r="C55" s="105"/>
      <c r="D55" s="105"/>
      <c r="E55" s="105"/>
      <c r="F55" s="105"/>
      <c r="G55" s="105"/>
      <c r="H55" s="105"/>
      <c r="I55" s="105"/>
      <c r="J55" s="10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31"/>
      <c r="B56" s="119"/>
      <c r="C56" s="105"/>
      <c r="D56" s="105"/>
      <c r="E56" s="105"/>
      <c r="F56" s="105"/>
      <c r="G56" s="105"/>
      <c r="H56" s="105"/>
      <c r="I56" s="105"/>
      <c r="J56" s="10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31"/>
      <c r="B57" s="120"/>
      <c r="C57" s="121"/>
      <c r="D57" s="121"/>
      <c r="E57" s="121"/>
      <c r="F57" s="121"/>
      <c r="G57" s="121"/>
      <c r="H57" s="121"/>
      <c r="I57" s="121"/>
      <c r="J57" s="1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1"/>
      <c r="B58" s="7"/>
      <c r="C58" s="7"/>
      <c r="D58" s="7"/>
      <c r="E58" s="7"/>
      <c r="F58" s="7"/>
      <c r="G58" s="7"/>
      <c r="H58" s="7"/>
      <c r="I58" s="7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1"/>
      <c r="B59" s="37"/>
      <c r="C59" s="38" t="s">
        <v>35</v>
      </c>
      <c r="D59" s="113"/>
      <c r="E59" s="114"/>
      <c r="F59" s="115"/>
      <c r="G59" s="7"/>
      <c r="H59" s="7"/>
      <c r="I59" s="7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1"/>
      <c r="B60" s="54"/>
      <c r="C60" s="55"/>
      <c r="D60" s="56"/>
      <c r="E60" s="56"/>
      <c r="F60" s="57"/>
      <c r="G60" s="57"/>
      <c r="H60" s="57"/>
      <c r="I60" s="57"/>
      <c r="J60" s="5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9">
    <mergeCell ref="D59:F59"/>
    <mergeCell ref="H39:J39"/>
    <mergeCell ref="H40:J40"/>
    <mergeCell ref="B46:J46"/>
    <mergeCell ref="B47:J47"/>
    <mergeCell ref="B48:J48"/>
    <mergeCell ref="D49:I49"/>
    <mergeCell ref="D50:I50"/>
    <mergeCell ref="H37:J37"/>
    <mergeCell ref="H38:J38"/>
    <mergeCell ref="B51:J51"/>
    <mergeCell ref="B52:J52"/>
    <mergeCell ref="B53:J57"/>
    <mergeCell ref="H32:J32"/>
    <mergeCell ref="H33:J33"/>
    <mergeCell ref="H34:J34"/>
    <mergeCell ref="H35:J35"/>
    <mergeCell ref="H36:J36"/>
    <mergeCell ref="H27:J27"/>
    <mergeCell ref="H28:J28"/>
    <mergeCell ref="H29:J29"/>
    <mergeCell ref="H30:J30"/>
    <mergeCell ref="H31:J31"/>
    <mergeCell ref="H22:J22"/>
    <mergeCell ref="H23:J23"/>
    <mergeCell ref="H24:J24"/>
    <mergeCell ref="H25:J25"/>
    <mergeCell ref="H26:J26"/>
    <mergeCell ref="H17:J17"/>
    <mergeCell ref="H18:J18"/>
    <mergeCell ref="H19:J19"/>
    <mergeCell ref="H20:J20"/>
    <mergeCell ref="H21:J21"/>
    <mergeCell ref="B10:J10"/>
    <mergeCell ref="G12:J12"/>
    <mergeCell ref="B13:C14"/>
    <mergeCell ref="D13:H14"/>
    <mergeCell ref="B15:C15"/>
    <mergeCell ref="D15:J15"/>
  </mergeCells>
  <pageMargins left="0.25" right="0.25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Catálogo!$A$2:$A$8</xm:f>
          </x14:formula1>
          <xm:sqref>D59</xm:sqref>
        </x14:dataValidation>
        <x14:dataValidation type="list" allowBlank="1" showErrorMessage="1" xr:uid="{00000000-0002-0000-0300-000001000000}">
          <x14:formula1>
            <xm:f>Catálogo!$A$2:$A$5</xm:f>
          </x14:formula1>
          <xm:sqref>D60:E60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showGridLines="0" workbookViewId="0">
      <selection activeCell="A9" sqref="A9"/>
    </sheetView>
  </sheetViews>
  <sheetFormatPr baseColWidth="10" defaultColWidth="14.42578125" defaultRowHeight="15" customHeight="1" x14ac:dyDescent="0.25"/>
  <cols>
    <col min="1" max="1" width="21.42578125" customWidth="1"/>
    <col min="2" max="2" width="23.5703125" customWidth="1"/>
    <col min="3" max="3" width="13.28515625" customWidth="1"/>
    <col min="4" max="26" width="10.7109375" customWidth="1"/>
  </cols>
  <sheetData>
    <row r="1" spans="1:3" x14ac:dyDescent="0.25">
      <c r="A1" s="64" t="s">
        <v>35</v>
      </c>
      <c r="B1" s="64" t="s">
        <v>42</v>
      </c>
      <c r="C1" s="64"/>
    </row>
    <row r="2" spans="1:3" x14ac:dyDescent="0.25">
      <c r="A2" s="1" t="s">
        <v>87</v>
      </c>
      <c r="B2" s="1" t="s">
        <v>43</v>
      </c>
      <c r="C2" s="1"/>
    </row>
    <row r="3" spans="1:3" x14ac:dyDescent="0.25">
      <c r="A3" s="1" t="s">
        <v>44</v>
      </c>
      <c r="B3" s="1" t="s">
        <v>45</v>
      </c>
      <c r="C3" s="1"/>
    </row>
    <row r="4" spans="1:3" x14ac:dyDescent="0.25">
      <c r="A4" s="1" t="s">
        <v>88</v>
      </c>
      <c r="B4" s="1" t="s">
        <v>46</v>
      </c>
      <c r="C4" s="1"/>
    </row>
    <row r="5" spans="1:3" x14ac:dyDescent="0.25">
      <c r="A5" s="1" t="s">
        <v>96</v>
      </c>
      <c r="B5" s="1" t="s">
        <v>47</v>
      </c>
    </row>
    <row r="6" spans="1:3" x14ac:dyDescent="0.25">
      <c r="A6" s="1" t="s">
        <v>97</v>
      </c>
      <c r="B6" s="1" t="s">
        <v>48</v>
      </c>
    </row>
    <row r="7" spans="1:3" x14ac:dyDescent="0.25">
      <c r="A7" s="1" t="s">
        <v>49</v>
      </c>
      <c r="B7" s="1" t="s">
        <v>50</v>
      </c>
    </row>
    <row r="8" spans="1:3" x14ac:dyDescent="0.25">
      <c r="A8" s="1"/>
      <c r="B8" s="1" t="s">
        <v>51</v>
      </c>
    </row>
    <row r="9" spans="1:3" x14ac:dyDescent="0.25">
      <c r="B9" s="1" t="s">
        <v>52</v>
      </c>
    </row>
    <row r="10" spans="1:3" x14ac:dyDescent="0.25">
      <c r="B10" s="1" t="s">
        <v>53</v>
      </c>
    </row>
    <row r="11" spans="1:3" x14ac:dyDescent="0.25">
      <c r="B11" s="1" t="s">
        <v>54</v>
      </c>
    </row>
    <row r="12" spans="1:3" x14ac:dyDescent="0.25">
      <c r="B12" s="1" t="s">
        <v>55</v>
      </c>
    </row>
    <row r="13" spans="1:3" x14ac:dyDescent="0.25">
      <c r="B13" s="1" t="s">
        <v>56</v>
      </c>
    </row>
    <row r="14" spans="1:3" x14ac:dyDescent="0.25">
      <c r="B14" s="1" t="s">
        <v>57</v>
      </c>
    </row>
    <row r="15" spans="1:3" x14ac:dyDescent="0.25">
      <c r="B15" s="1" t="s">
        <v>58</v>
      </c>
    </row>
    <row r="16" spans="1:3" x14ac:dyDescent="0.25">
      <c r="B16" s="1" t="s">
        <v>59</v>
      </c>
    </row>
    <row r="17" spans="2:2" x14ac:dyDescent="0.25">
      <c r="B17" s="1" t="s">
        <v>60</v>
      </c>
    </row>
    <row r="18" spans="2:2" x14ac:dyDescent="0.25">
      <c r="B18" s="1" t="s">
        <v>61</v>
      </c>
    </row>
    <row r="19" spans="2:2" x14ac:dyDescent="0.25">
      <c r="B19" s="1" t="s">
        <v>62</v>
      </c>
    </row>
    <row r="20" spans="2:2" x14ac:dyDescent="0.25">
      <c r="B20" s="1" t="s">
        <v>63</v>
      </c>
    </row>
    <row r="21" spans="2:2" ht="15.75" customHeight="1" x14ac:dyDescent="0.25">
      <c r="B21" s="1" t="s">
        <v>64</v>
      </c>
    </row>
    <row r="22" spans="2:2" ht="15.75" customHeight="1" x14ac:dyDescent="0.25">
      <c r="B22" s="1" t="s">
        <v>65</v>
      </c>
    </row>
    <row r="23" spans="2:2" ht="15.75" customHeight="1" x14ac:dyDescent="0.25">
      <c r="B23" s="1" t="s">
        <v>66</v>
      </c>
    </row>
    <row r="24" spans="2:2" ht="15.75" customHeight="1" x14ac:dyDescent="0.25">
      <c r="B24" s="1" t="s">
        <v>67</v>
      </c>
    </row>
    <row r="25" spans="2:2" ht="15.75" customHeight="1" x14ac:dyDescent="0.25">
      <c r="B25" s="1" t="s">
        <v>68</v>
      </c>
    </row>
    <row r="26" spans="2:2" ht="15.75" customHeight="1" x14ac:dyDescent="0.25">
      <c r="B26" s="1" t="s">
        <v>69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70</v>
      </c>
      <c r="C1" s="152"/>
      <c r="D1" s="152"/>
      <c r="E1" s="152"/>
      <c r="F1" s="152"/>
      <c r="G1" s="152"/>
      <c r="H1" s="153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x14ac:dyDescent="0.3">
      <c r="A2" s="65"/>
      <c r="B2" s="154" t="s">
        <v>71</v>
      </c>
      <c r="C2" s="114"/>
      <c r="D2" s="114"/>
      <c r="E2" s="114"/>
      <c r="F2" s="114"/>
      <c r="G2" s="114"/>
      <c r="H2" s="11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72</v>
      </c>
      <c r="C3" s="155" t="s">
        <v>73</v>
      </c>
      <c r="D3" s="114"/>
      <c r="E3" s="115"/>
      <c r="F3" s="156" t="s">
        <v>74</v>
      </c>
      <c r="G3" s="115"/>
      <c r="H3" s="67" t="s">
        <v>75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7">
        <v>1</v>
      </c>
      <c r="D4" s="114"/>
      <c r="E4" s="115"/>
      <c r="F4" s="158" t="s">
        <v>76</v>
      </c>
      <c r="G4" s="125"/>
      <c r="H4" s="69" t="s">
        <v>77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8">
        <v>2</v>
      </c>
      <c r="D5" s="114"/>
      <c r="E5" s="115"/>
      <c r="F5" s="158" t="s">
        <v>78</v>
      </c>
      <c r="G5" s="115"/>
      <c r="H5" s="70" t="s">
        <v>79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71">
        <v>43920</v>
      </c>
      <c r="C6" s="159">
        <v>3</v>
      </c>
      <c r="D6" s="160"/>
      <c r="E6" s="161"/>
      <c r="F6" s="159" t="s">
        <v>80</v>
      </c>
      <c r="G6" s="161"/>
      <c r="H6" s="72" t="s">
        <v>79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17" customHeight="1" x14ac:dyDescent="0.25">
      <c r="A7" s="66"/>
      <c r="B7" s="73">
        <v>44543</v>
      </c>
      <c r="C7" s="150">
        <v>4</v>
      </c>
      <c r="D7" s="114"/>
      <c r="E7" s="115"/>
      <c r="F7" s="150" t="s">
        <v>81</v>
      </c>
      <c r="G7" s="115"/>
      <c r="H7" s="74" t="s">
        <v>79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86.25" customHeight="1" x14ac:dyDescent="0.25">
      <c r="A8" s="66"/>
      <c r="B8" s="73">
        <v>44599</v>
      </c>
      <c r="C8" s="150">
        <v>5</v>
      </c>
      <c r="D8" s="114"/>
      <c r="E8" s="115"/>
      <c r="F8" s="150" t="s">
        <v>82</v>
      </c>
      <c r="G8" s="115"/>
      <c r="H8" s="74" t="s">
        <v>79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4">
    <mergeCell ref="C8:E8"/>
    <mergeCell ref="F8:G8"/>
    <mergeCell ref="B1:H1"/>
    <mergeCell ref="B2:H2"/>
    <mergeCell ref="C3:E3"/>
    <mergeCell ref="F3:G3"/>
    <mergeCell ref="C4:E4"/>
    <mergeCell ref="F4:G4"/>
    <mergeCell ref="F5:G5"/>
    <mergeCell ref="C5:E5"/>
    <mergeCell ref="C6:E6"/>
    <mergeCell ref="F6:G6"/>
    <mergeCell ref="C7:E7"/>
    <mergeCell ref="F7:G7"/>
  </mergeCells>
  <pageMargins left="0.7" right="0.7" top="0.75" bottom="0.75" header="0" footer="0"/>
  <pageSetup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4.140625" customWidth="1"/>
    <col min="2" max="2" width="16.85546875" customWidth="1"/>
    <col min="3" max="3" width="5" customWidth="1"/>
    <col min="4" max="4" width="5.140625" customWidth="1"/>
    <col min="5" max="5" width="6" customWidth="1"/>
    <col min="6" max="6" width="20.42578125" customWidth="1"/>
    <col min="7" max="7" width="17.28515625" customWidth="1"/>
    <col min="8" max="8" width="37" customWidth="1"/>
    <col min="9" max="9" width="2.85546875" customWidth="1"/>
  </cols>
  <sheetData>
    <row r="1" spans="1:26" ht="42.75" customHeight="1" x14ac:dyDescent="0.25">
      <c r="A1" s="65"/>
      <c r="B1" s="151" t="s">
        <v>70</v>
      </c>
      <c r="C1" s="152"/>
      <c r="D1" s="152"/>
      <c r="E1" s="152"/>
      <c r="F1" s="152"/>
      <c r="G1" s="152"/>
      <c r="H1" s="153"/>
      <c r="I1" s="65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x14ac:dyDescent="0.3">
      <c r="A2" s="65"/>
      <c r="B2" s="154" t="s">
        <v>71</v>
      </c>
      <c r="C2" s="114"/>
      <c r="D2" s="114"/>
      <c r="E2" s="114"/>
      <c r="F2" s="114"/>
      <c r="G2" s="114"/>
      <c r="H2" s="115"/>
      <c r="I2" s="65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35.25" customHeight="1" x14ac:dyDescent="0.3">
      <c r="A3" s="65"/>
      <c r="B3" s="67" t="s">
        <v>72</v>
      </c>
      <c r="C3" s="155" t="s">
        <v>73</v>
      </c>
      <c r="D3" s="114"/>
      <c r="E3" s="115"/>
      <c r="F3" s="156" t="s">
        <v>74</v>
      </c>
      <c r="G3" s="115"/>
      <c r="H3" s="67" t="s">
        <v>75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24" customHeight="1" x14ac:dyDescent="0.25">
      <c r="A4" s="65"/>
      <c r="B4" s="68">
        <v>43137</v>
      </c>
      <c r="C4" s="157">
        <v>1</v>
      </c>
      <c r="D4" s="114"/>
      <c r="E4" s="115"/>
      <c r="F4" s="158" t="s">
        <v>76</v>
      </c>
      <c r="G4" s="125"/>
      <c r="H4" s="69" t="s">
        <v>77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74.25" customHeight="1" x14ac:dyDescent="0.25">
      <c r="A5" s="65"/>
      <c r="B5" s="68">
        <v>43728</v>
      </c>
      <c r="C5" s="158">
        <v>2</v>
      </c>
      <c r="D5" s="114"/>
      <c r="E5" s="115"/>
      <c r="F5" s="158" t="s">
        <v>78</v>
      </c>
      <c r="G5" s="115"/>
      <c r="H5" s="70" t="s">
        <v>79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71.25" customHeight="1" x14ac:dyDescent="0.25">
      <c r="A6" s="65"/>
      <c r="B6" s="68">
        <v>43920</v>
      </c>
      <c r="C6" s="158">
        <v>3</v>
      </c>
      <c r="D6" s="114"/>
      <c r="E6" s="115"/>
      <c r="F6" s="158" t="s">
        <v>80</v>
      </c>
      <c r="G6" s="115"/>
      <c r="H6" s="70" t="s">
        <v>79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x14ac:dyDescent="0.25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x14ac:dyDescent="0.25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x14ac:dyDescent="0.25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x14ac:dyDescent="0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x14ac:dyDescent="0.25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 x14ac:dyDescent="0.2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 x14ac:dyDescent="0.25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 x14ac:dyDescent="0.25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 x14ac:dyDescent="0.25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 x14ac:dyDescent="0.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 x14ac:dyDescent="0.2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2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2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2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2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2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2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2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2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2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2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2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2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2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2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2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2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2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2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2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2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2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2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2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2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2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2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2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2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2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2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2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2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2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2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2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2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2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2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2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2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2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2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2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2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2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2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2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2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2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2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2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2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2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2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2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2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2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2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2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2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2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2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2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2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2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2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2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2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2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2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2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2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2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2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2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2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2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2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2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2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2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2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2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2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2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2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2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2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2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2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2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2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2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2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2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2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2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2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2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2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2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2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2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2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2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2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2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2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2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2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2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2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2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2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2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2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2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2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2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2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2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2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2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2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2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2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2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2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2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2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2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2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2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2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2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2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2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2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2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2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2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2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2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2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2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2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2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2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2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2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2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2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2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2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2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2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2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2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2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2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2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2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2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2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2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2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2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2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2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2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2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2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2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2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2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2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2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2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2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2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2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2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2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2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2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2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2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2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2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2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2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2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2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2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2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2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2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2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2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2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2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2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2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2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2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2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2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2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2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2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2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2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2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2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2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2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2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2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2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2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2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2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2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2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2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2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2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2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2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2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2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2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2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2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2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2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2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2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2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2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2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2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2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2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2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2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2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2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2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2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2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2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2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2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2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2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2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5.75" customHeight="1" x14ac:dyDescent="0.2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5.75" customHeight="1" x14ac:dyDescent="0.2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5.75" customHeight="1" x14ac:dyDescent="0.2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5.75" customHeight="1" x14ac:dyDescent="0.2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5.75" customHeight="1" x14ac:dyDescent="0.2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5.75" customHeight="1" x14ac:dyDescent="0.2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5.75" customHeight="1" x14ac:dyDescent="0.2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5.75" customHeight="1" x14ac:dyDescent="0.2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5.75" customHeight="1" x14ac:dyDescent="0.2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5.75" customHeight="1" x14ac:dyDescent="0.2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5.75" customHeight="1" x14ac:dyDescent="0.2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5.75" customHeight="1" x14ac:dyDescent="0.2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5.75" customHeight="1" x14ac:dyDescent="0.2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5.75" customHeight="1" x14ac:dyDescent="0.2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5.75" customHeight="1" x14ac:dyDescent="0.2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5.75" customHeight="1" x14ac:dyDescent="0.2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5.75" customHeight="1" x14ac:dyDescent="0.2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5.75" customHeight="1" x14ac:dyDescent="0.2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5.75" customHeight="1" x14ac:dyDescent="0.2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5.75" customHeight="1" x14ac:dyDescent="0.2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5.75" customHeight="1" x14ac:dyDescent="0.2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5.75" customHeight="1" x14ac:dyDescent="0.2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5.75" customHeight="1" x14ac:dyDescent="0.2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5.75" customHeight="1" x14ac:dyDescent="0.2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5.75" customHeight="1" x14ac:dyDescent="0.2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5.75" customHeight="1" x14ac:dyDescent="0.2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5.75" customHeight="1" x14ac:dyDescent="0.2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5.75" customHeight="1" x14ac:dyDescent="0.2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5.75" customHeight="1" x14ac:dyDescent="0.2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5.75" customHeight="1" x14ac:dyDescent="0.2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5.75" customHeight="1" x14ac:dyDescent="0.2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5.75" customHeight="1" x14ac:dyDescent="0.2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5.75" customHeight="1" x14ac:dyDescent="0.2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5.75" customHeight="1" x14ac:dyDescent="0.2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5.75" customHeight="1" x14ac:dyDescent="0.2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5.75" customHeight="1" x14ac:dyDescent="0.2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5.75" customHeight="1" x14ac:dyDescent="0.2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5.75" customHeight="1" x14ac:dyDescent="0.2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5.75" customHeight="1" x14ac:dyDescent="0.2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5.75" customHeight="1" x14ac:dyDescent="0.2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5.75" customHeight="1" x14ac:dyDescent="0.2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5.75" customHeight="1" x14ac:dyDescent="0.2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5.75" customHeight="1" x14ac:dyDescent="0.2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5.75" customHeight="1" x14ac:dyDescent="0.2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5.75" customHeight="1" x14ac:dyDescent="0.2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5.75" customHeight="1" x14ac:dyDescent="0.2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5.75" customHeight="1" x14ac:dyDescent="0.2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5.75" customHeight="1" x14ac:dyDescent="0.2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5.75" customHeight="1" x14ac:dyDescent="0.2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5.75" customHeight="1" x14ac:dyDescent="0.2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5.75" customHeight="1" x14ac:dyDescent="0.2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5.75" customHeight="1" x14ac:dyDescent="0.2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5.75" customHeight="1" x14ac:dyDescent="0.2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5.75" customHeight="1" x14ac:dyDescent="0.2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5.75" customHeight="1" x14ac:dyDescent="0.2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5.75" customHeight="1" x14ac:dyDescent="0.2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5.75" customHeight="1" x14ac:dyDescent="0.2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5.75" customHeight="1" x14ac:dyDescent="0.2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5.75" customHeight="1" x14ac:dyDescent="0.2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5.75" customHeight="1" x14ac:dyDescent="0.2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5.75" customHeight="1" x14ac:dyDescent="0.2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5.75" customHeight="1" x14ac:dyDescent="0.2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5.75" customHeight="1" x14ac:dyDescent="0.2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5.75" customHeight="1" x14ac:dyDescent="0.2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5.75" customHeight="1" x14ac:dyDescent="0.2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5.75" customHeight="1" x14ac:dyDescent="0.2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5.75" customHeight="1" x14ac:dyDescent="0.2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5.75" customHeight="1" x14ac:dyDescent="0.2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5.75" customHeight="1" x14ac:dyDescent="0.2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5.75" customHeight="1" x14ac:dyDescent="0.2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5.75" customHeight="1" x14ac:dyDescent="0.2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5.75" customHeight="1" x14ac:dyDescent="0.2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5.75" customHeight="1" x14ac:dyDescent="0.2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5.75" customHeight="1" x14ac:dyDescent="0.2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5.75" customHeight="1" x14ac:dyDescent="0.2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5.75" customHeight="1" x14ac:dyDescent="0.2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5.75" customHeight="1" x14ac:dyDescent="0.2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5.75" customHeight="1" x14ac:dyDescent="0.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5.75" customHeight="1" x14ac:dyDescent="0.2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5.75" customHeight="1" x14ac:dyDescent="0.2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5.75" customHeight="1" x14ac:dyDescent="0.2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5.75" customHeight="1" x14ac:dyDescent="0.2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5.75" customHeight="1" x14ac:dyDescent="0.2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5.75" customHeight="1" x14ac:dyDescent="0.2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5.75" customHeight="1" x14ac:dyDescent="0.2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5.75" customHeight="1" x14ac:dyDescent="0.2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5.75" customHeight="1" x14ac:dyDescent="0.2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5.75" customHeight="1" x14ac:dyDescent="0.2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5.75" customHeight="1" x14ac:dyDescent="0.2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5.75" customHeight="1" x14ac:dyDescent="0.2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5.75" customHeight="1" x14ac:dyDescent="0.2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5.75" customHeight="1" x14ac:dyDescent="0.2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5.75" customHeight="1" x14ac:dyDescent="0.2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5.75" customHeight="1" x14ac:dyDescent="0.2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5.75" customHeight="1" x14ac:dyDescent="0.2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5.75" customHeight="1" x14ac:dyDescent="0.2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5.75" customHeight="1" x14ac:dyDescent="0.2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5.75" customHeight="1" x14ac:dyDescent="0.2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5.75" customHeight="1" x14ac:dyDescent="0.2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5.75" customHeight="1" x14ac:dyDescent="0.2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5.75" customHeight="1" x14ac:dyDescent="0.2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5.75" customHeight="1" x14ac:dyDescent="0.2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5.75" customHeight="1" x14ac:dyDescent="0.2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5.75" customHeight="1" x14ac:dyDescent="0.2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5.75" customHeight="1" x14ac:dyDescent="0.2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5.75" customHeight="1" x14ac:dyDescent="0.2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5.75" customHeight="1" x14ac:dyDescent="0.2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5.75" customHeight="1" x14ac:dyDescent="0.2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5.75" customHeight="1" x14ac:dyDescent="0.2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5.75" customHeight="1" x14ac:dyDescent="0.2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5.75" customHeight="1" x14ac:dyDescent="0.2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5.75" customHeight="1" x14ac:dyDescent="0.2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5.75" customHeight="1" x14ac:dyDescent="0.2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5.75" customHeight="1" x14ac:dyDescent="0.2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5.75" customHeight="1" x14ac:dyDescent="0.2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5.75" customHeight="1" x14ac:dyDescent="0.2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5.75" customHeight="1" x14ac:dyDescent="0.2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5.75" customHeight="1" x14ac:dyDescent="0.2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5.75" customHeight="1" x14ac:dyDescent="0.2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5.75" customHeight="1" x14ac:dyDescent="0.2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5.75" customHeight="1" x14ac:dyDescent="0.2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5.75" customHeight="1" x14ac:dyDescent="0.2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5.75" customHeight="1" x14ac:dyDescent="0.2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5.75" customHeight="1" x14ac:dyDescent="0.2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5.75" customHeight="1" x14ac:dyDescent="0.2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5.75" customHeight="1" x14ac:dyDescent="0.2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5.75" customHeight="1" x14ac:dyDescent="0.2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5.75" customHeight="1" x14ac:dyDescent="0.2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5.75" customHeight="1" x14ac:dyDescent="0.2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5.75" customHeight="1" x14ac:dyDescent="0.2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5.75" customHeight="1" x14ac:dyDescent="0.2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5.75" customHeight="1" x14ac:dyDescent="0.2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5.75" customHeight="1" x14ac:dyDescent="0.2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5.75" customHeight="1" x14ac:dyDescent="0.2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5.75" customHeight="1" x14ac:dyDescent="0.2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5.75" customHeight="1" x14ac:dyDescent="0.2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5.75" customHeight="1" x14ac:dyDescent="0.2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5.75" customHeight="1" x14ac:dyDescent="0.2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5.75" customHeight="1" x14ac:dyDescent="0.2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5.75" customHeight="1" x14ac:dyDescent="0.2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5.75" customHeight="1" x14ac:dyDescent="0.2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5.75" customHeight="1" x14ac:dyDescent="0.2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5.75" customHeight="1" x14ac:dyDescent="0.2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5.75" customHeight="1" x14ac:dyDescent="0.2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5.75" customHeight="1" x14ac:dyDescent="0.2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5.75" customHeight="1" x14ac:dyDescent="0.2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5.75" customHeight="1" x14ac:dyDescent="0.2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5.75" customHeight="1" x14ac:dyDescent="0.2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5.75" customHeight="1" x14ac:dyDescent="0.2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5.75" customHeight="1" x14ac:dyDescent="0.2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5.75" customHeight="1" x14ac:dyDescent="0.2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5.75" customHeight="1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5.75" customHeight="1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5.75" customHeight="1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5.75" customHeight="1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5.75" customHeight="1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5.75" customHeight="1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5.75" customHeight="1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5.75" customHeight="1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5.75" customHeight="1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5.75" customHeight="1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5.75" customHeight="1" x14ac:dyDescent="0.2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5.75" customHeight="1" x14ac:dyDescent="0.2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5.75" customHeight="1" x14ac:dyDescent="0.2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5.75" customHeight="1" x14ac:dyDescent="0.2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5.75" customHeight="1" x14ac:dyDescent="0.2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5.75" customHeight="1" x14ac:dyDescent="0.2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5.75" customHeight="1" x14ac:dyDescent="0.2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5.75" customHeight="1" x14ac:dyDescent="0.2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5.75" customHeight="1" x14ac:dyDescent="0.2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5.75" customHeight="1" x14ac:dyDescent="0.2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5.75" customHeight="1" x14ac:dyDescent="0.2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5.75" customHeight="1" x14ac:dyDescent="0.2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5.75" customHeight="1" x14ac:dyDescent="0.2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5.75" customHeight="1" x14ac:dyDescent="0.2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5.75" customHeight="1" x14ac:dyDescent="0.2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5.75" customHeight="1" x14ac:dyDescent="0.2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5.75" customHeight="1" x14ac:dyDescent="0.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5.75" customHeight="1" x14ac:dyDescent="0.2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5.75" customHeight="1" x14ac:dyDescent="0.2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5.75" customHeight="1" x14ac:dyDescent="0.2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5.75" customHeight="1" x14ac:dyDescent="0.2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5.75" customHeight="1" x14ac:dyDescent="0.2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5.75" customHeight="1" x14ac:dyDescent="0.2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5.75" customHeight="1" x14ac:dyDescent="0.2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5.75" customHeight="1" x14ac:dyDescent="0.2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5.75" customHeight="1" x14ac:dyDescent="0.2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5.75" customHeight="1" x14ac:dyDescent="0.2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5.75" customHeight="1" x14ac:dyDescent="0.2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5.75" customHeight="1" x14ac:dyDescent="0.2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5.75" customHeight="1" x14ac:dyDescent="0.2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5.75" customHeight="1" x14ac:dyDescent="0.2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5.75" customHeight="1" x14ac:dyDescent="0.2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5.75" customHeight="1" x14ac:dyDescent="0.2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5.75" customHeight="1" x14ac:dyDescent="0.2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5.75" customHeight="1" x14ac:dyDescent="0.2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5.75" customHeight="1" x14ac:dyDescent="0.2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5.75" customHeight="1" x14ac:dyDescent="0.2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5.75" customHeight="1" x14ac:dyDescent="0.2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5.75" customHeight="1" x14ac:dyDescent="0.2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5.75" customHeight="1" x14ac:dyDescent="0.2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5.75" customHeight="1" x14ac:dyDescent="0.2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5.75" customHeight="1" x14ac:dyDescent="0.2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5.75" customHeight="1" x14ac:dyDescent="0.2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5.75" customHeight="1" x14ac:dyDescent="0.2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5.75" customHeight="1" x14ac:dyDescent="0.2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5.75" customHeight="1" x14ac:dyDescent="0.2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5.75" customHeight="1" x14ac:dyDescent="0.2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5.75" customHeight="1" x14ac:dyDescent="0.2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5.75" customHeight="1" x14ac:dyDescent="0.2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5.75" customHeight="1" x14ac:dyDescent="0.2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5.75" customHeight="1" x14ac:dyDescent="0.2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5.75" customHeight="1" x14ac:dyDescent="0.2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5.75" customHeight="1" x14ac:dyDescent="0.2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5.75" customHeight="1" x14ac:dyDescent="0.2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5.75" customHeight="1" x14ac:dyDescent="0.2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5.75" customHeight="1" x14ac:dyDescent="0.2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5.75" customHeight="1" x14ac:dyDescent="0.2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5.75" customHeight="1" x14ac:dyDescent="0.2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5.75" customHeight="1" x14ac:dyDescent="0.2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5.75" customHeight="1" x14ac:dyDescent="0.2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5.75" customHeight="1" x14ac:dyDescent="0.2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5.75" customHeight="1" x14ac:dyDescent="0.2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5.75" customHeight="1" x14ac:dyDescent="0.2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5.75" customHeight="1" x14ac:dyDescent="0.2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5.75" customHeight="1" x14ac:dyDescent="0.2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5.75" customHeight="1" x14ac:dyDescent="0.2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5.75" customHeight="1" x14ac:dyDescent="0.2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5.75" customHeight="1" x14ac:dyDescent="0.2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5.75" customHeight="1" x14ac:dyDescent="0.2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5.75" customHeight="1" x14ac:dyDescent="0.2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5.75" customHeight="1" x14ac:dyDescent="0.2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5.75" customHeight="1" x14ac:dyDescent="0.2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5.75" customHeight="1" x14ac:dyDescent="0.2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5.75" customHeight="1" x14ac:dyDescent="0.2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5.75" customHeight="1" x14ac:dyDescent="0.2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5.75" customHeight="1" x14ac:dyDescent="0.2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5.75" customHeight="1" x14ac:dyDescent="0.2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5.75" customHeight="1" x14ac:dyDescent="0.2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5.75" customHeight="1" x14ac:dyDescent="0.2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5.75" customHeight="1" x14ac:dyDescent="0.2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5.75" customHeight="1" x14ac:dyDescent="0.2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5.75" customHeight="1" x14ac:dyDescent="0.2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5.75" customHeight="1" x14ac:dyDescent="0.2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5.75" customHeight="1" x14ac:dyDescent="0.2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5.75" customHeight="1" x14ac:dyDescent="0.2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5.75" customHeight="1" x14ac:dyDescent="0.2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5.75" customHeight="1" x14ac:dyDescent="0.2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5.75" customHeight="1" x14ac:dyDescent="0.2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5.75" customHeight="1" x14ac:dyDescent="0.2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5.75" customHeight="1" x14ac:dyDescent="0.2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5.75" customHeight="1" x14ac:dyDescent="0.2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5.75" customHeight="1" x14ac:dyDescent="0.2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5.75" customHeight="1" x14ac:dyDescent="0.2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5.75" customHeight="1" x14ac:dyDescent="0.2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5.75" customHeight="1" x14ac:dyDescent="0.2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5.75" customHeight="1" x14ac:dyDescent="0.2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5.75" customHeight="1" x14ac:dyDescent="0.2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5.75" customHeight="1" x14ac:dyDescent="0.2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5.75" customHeight="1" x14ac:dyDescent="0.2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5.75" customHeight="1" x14ac:dyDescent="0.2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5.75" customHeight="1" x14ac:dyDescent="0.2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5.75" customHeight="1" x14ac:dyDescent="0.2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5.75" customHeight="1" x14ac:dyDescent="0.2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5.75" customHeight="1" x14ac:dyDescent="0.2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5.75" customHeight="1" x14ac:dyDescent="0.2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5.75" customHeight="1" x14ac:dyDescent="0.2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5.75" customHeight="1" x14ac:dyDescent="0.2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5.75" customHeight="1" x14ac:dyDescent="0.2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5.75" customHeight="1" x14ac:dyDescent="0.2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5.75" customHeight="1" x14ac:dyDescent="0.2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5.75" customHeight="1" x14ac:dyDescent="0.2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5.75" customHeight="1" x14ac:dyDescent="0.2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5.75" customHeight="1" x14ac:dyDescent="0.2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5.75" customHeight="1" x14ac:dyDescent="0.2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5.75" customHeight="1" x14ac:dyDescent="0.2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5.75" customHeight="1" x14ac:dyDescent="0.2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5.75" customHeight="1" x14ac:dyDescent="0.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5.75" customHeight="1" x14ac:dyDescent="0.2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5.75" customHeight="1" x14ac:dyDescent="0.2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5.75" customHeight="1" x14ac:dyDescent="0.2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5.75" customHeight="1" x14ac:dyDescent="0.2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5.75" customHeight="1" x14ac:dyDescent="0.2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5.75" customHeight="1" x14ac:dyDescent="0.2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5.75" customHeight="1" x14ac:dyDescent="0.2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5.75" customHeight="1" x14ac:dyDescent="0.2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5.75" customHeight="1" x14ac:dyDescent="0.2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5.75" customHeight="1" x14ac:dyDescent="0.2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5.75" customHeight="1" x14ac:dyDescent="0.2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5.75" customHeight="1" x14ac:dyDescent="0.2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5.75" customHeight="1" x14ac:dyDescent="0.2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5.75" customHeight="1" x14ac:dyDescent="0.2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5.75" customHeight="1" x14ac:dyDescent="0.2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5.75" customHeight="1" x14ac:dyDescent="0.2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5.75" customHeight="1" x14ac:dyDescent="0.2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5.75" customHeight="1" x14ac:dyDescent="0.2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5.75" customHeight="1" x14ac:dyDescent="0.2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5.75" customHeight="1" x14ac:dyDescent="0.2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5.75" customHeight="1" x14ac:dyDescent="0.2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5.75" customHeight="1" x14ac:dyDescent="0.2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5.75" customHeight="1" x14ac:dyDescent="0.2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5.75" customHeight="1" x14ac:dyDescent="0.2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5.75" customHeight="1" x14ac:dyDescent="0.2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5.75" customHeight="1" x14ac:dyDescent="0.2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5.75" customHeight="1" x14ac:dyDescent="0.2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5.75" customHeight="1" x14ac:dyDescent="0.2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5.75" customHeight="1" x14ac:dyDescent="0.2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5.75" customHeight="1" x14ac:dyDescent="0.2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5.75" customHeight="1" x14ac:dyDescent="0.2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5.75" customHeight="1" x14ac:dyDescent="0.2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5.75" customHeight="1" x14ac:dyDescent="0.2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5.75" customHeight="1" x14ac:dyDescent="0.2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5.75" customHeight="1" x14ac:dyDescent="0.2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5.75" customHeight="1" x14ac:dyDescent="0.2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5.75" customHeight="1" x14ac:dyDescent="0.2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5.75" customHeight="1" x14ac:dyDescent="0.2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5.75" customHeight="1" x14ac:dyDescent="0.2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5.75" customHeight="1" x14ac:dyDescent="0.2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5.75" customHeight="1" x14ac:dyDescent="0.2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5.75" customHeight="1" x14ac:dyDescent="0.2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5.75" customHeight="1" x14ac:dyDescent="0.2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5.75" customHeight="1" x14ac:dyDescent="0.2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5.75" customHeight="1" x14ac:dyDescent="0.2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5.75" customHeight="1" x14ac:dyDescent="0.2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5.75" customHeight="1" x14ac:dyDescent="0.2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5.75" customHeight="1" x14ac:dyDescent="0.2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5.75" customHeight="1" x14ac:dyDescent="0.2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5.75" customHeight="1" x14ac:dyDescent="0.2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5.75" customHeight="1" x14ac:dyDescent="0.2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5.75" customHeight="1" x14ac:dyDescent="0.2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5.75" customHeight="1" x14ac:dyDescent="0.2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5.75" customHeight="1" x14ac:dyDescent="0.2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5.75" customHeight="1" x14ac:dyDescent="0.2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5.75" customHeight="1" x14ac:dyDescent="0.2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5.75" customHeight="1" x14ac:dyDescent="0.2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5.75" customHeight="1" x14ac:dyDescent="0.2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5.75" customHeight="1" x14ac:dyDescent="0.2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5.75" customHeight="1" x14ac:dyDescent="0.2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5.75" customHeight="1" x14ac:dyDescent="0.2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5.75" customHeight="1" x14ac:dyDescent="0.2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5.75" customHeight="1" x14ac:dyDescent="0.2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5.75" customHeight="1" x14ac:dyDescent="0.2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5.75" customHeight="1" x14ac:dyDescent="0.2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5.75" customHeight="1" x14ac:dyDescent="0.2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5.75" customHeight="1" x14ac:dyDescent="0.2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5.75" customHeight="1" x14ac:dyDescent="0.2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5.75" customHeight="1" x14ac:dyDescent="0.2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5.75" customHeight="1" x14ac:dyDescent="0.2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5.75" customHeight="1" x14ac:dyDescent="0.2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5.75" customHeight="1" x14ac:dyDescent="0.2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5.75" customHeight="1" x14ac:dyDescent="0.2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5.75" customHeight="1" x14ac:dyDescent="0.2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5.75" customHeight="1" x14ac:dyDescent="0.2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5.75" customHeight="1" x14ac:dyDescent="0.2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5.75" customHeight="1" x14ac:dyDescent="0.2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5.75" customHeight="1" x14ac:dyDescent="0.2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5.75" customHeight="1" x14ac:dyDescent="0.2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5.75" customHeight="1" x14ac:dyDescent="0.2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5.75" customHeight="1" x14ac:dyDescent="0.2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5.75" customHeight="1" x14ac:dyDescent="0.2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5.75" customHeight="1" x14ac:dyDescent="0.2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5.75" customHeight="1" x14ac:dyDescent="0.2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5.75" customHeight="1" x14ac:dyDescent="0.2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5.75" customHeight="1" x14ac:dyDescent="0.2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5.75" customHeight="1" x14ac:dyDescent="0.2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5.75" customHeight="1" x14ac:dyDescent="0.2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5.75" customHeight="1" x14ac:dyDescent="0.2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5.75" customHeight="1" x14ac:dyDescent="0.2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5.75" customHeight="1" x14ac:dyDescent="0.2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5.75" customHeight="1" x14ac:dyDescent="0.2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5.75" customHeight="1" x14ac:dyDescent="0.2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5.75" customHeight="1" x14ac:dyDescent="0.2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5.75" customHeight="1" x14ac:dyDescent="0.2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5.75" customHeight="1" x14ac:dyDescent="0.2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5.75" customHeight="1" x14ac:dyDescent="0.2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5.75" customHeight="1" x14ac:dyDescent="0.2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5.75" customHeight="1" x14ac:dyDescent="0.2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5.75" customHeight="1" x14ac:dyDescent="0.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5.75" customHeight="1" x14ac:dyDescent="0.2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5.75" customHeight="1" x14ac:dyDescent="0.2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5.75" customHeight="1" x14ac:dyDescent="0.2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5.75" customHeight="1" x14ac:dyDescent="0.2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5.75" customHeight="1" x14ac:dyDescent="0.2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5.75" customHeight="1" x14ac:dyDescent="0.2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5.75" customHeight="1" x14ac:dyDescent="0.2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5.75" customHeight="1" x14ac:dyDescent="0.2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5.75" customHeight="1" x14ac:dyDescent="0.2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5.75" customHeight="1" x14ac:dyDescent="0.2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5.75" customHeight="1" x14ac:dyDescent="0.2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5.75" customHeight="1" x14ac:dyDescent="0.2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5.75" customHeight="1" x14ac:dyDescent="0.2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5.75" customHeight="1" x14ac:dyDescent="0.2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5.75" customHeight="1" x14ac:dyDescent="0.2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5.75" customHeight="1" x14ac:dyDescent="0.2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5.75" customHeight="1" x14ac:dyDescent="0.2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5.75" customHeight="1" x14ac:dyDescent="0.2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5.75" customHeight="1" x14ac:dyDescent="0.2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5.75" customHeight="1" x14ac:dyDescent="0.2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5.75" customHeight="1" x14ac:dyDescent="0.2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5.75" customHeight="1" x14ac:dyDescent="0.2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5.75" customHeight="1" x14ac:dyDescent="0.2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5.75" customHeight="1" x14ac:dyDescent="0.2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5.75" customHeight="1" x14ac:dyDescent="0.2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5.75" customHeight="1" x14ac:dyDescent="0.2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5.75" customHeight="1" x14ac:dyDescent="0.2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5.75" customHeight="1" x14ac:dyDescent="0.2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5.75" customHeight="1" x14ac:dyDescent="0.2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5.75" customHeight="1" x14ac:dyDescent="0.2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5.75" customHeight="1" x14ac:dyDescent="0.2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5.75" customHeight="1" x14ac:dyDescent="0.2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5.75" customHeight="1" x14ac:dyDescent="0.2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5.75" customHeight="1" x14ac:dyDescent="0.2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5.75" customHeight="1" x14ac:dyDescent="0.2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5.75" customHeight="1" x14ac:dyDescent="0.2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5.75" customHeight="1" x14ac:dyDescent="0.2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5.75" customHeight="1" x14ac:dyDescent="0.2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5.75" customHeight="1" x14ac:dyDescent="0.2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5.75" customHeight="1" x14ac:dyDescent="0.2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5.75" customHeight="1" x14ac:dyDescent="0.2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5.75" customHeight="1" x14ac:dyDescent="0.2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5.75" customHeight="1" x14ac:dyDescent="0.2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5.75" customHeight="1" x14ac:dyDescent="0.2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5.75" customHeight="1" x14ac:dyDescent="0.2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5.75" customHeight="1" x14ac:dyDescent="0.2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5.75" customHeight="1" x14ac:dyDescent="0.2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5.75" customHeight="1" x14ac:dyDescent="0.2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5.75" customHeight="1" x14ac:dyDescent="0.2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5.75" customHeight="1" x14ac:dyDescent="0.2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5.75" customHeight="1" x14ac:dyDescent="0.2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5.75" customHeight="1" x14ac:dyDescent="0.2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5.75" customHeight="1" x14ac:dyDescent="0.2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5.75" customHeight="1" x14ac:dyDescent="0.2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5.75" customHeight="1" x14ac:dyDescent="0.2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5.75" customHeight="1" x14ac:dyDescent="0.2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5.75" customHeight="1" x14ac:dyDescent="0.2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5.75" customHeight="1" x14ac:dyDescent="0.2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5.75" customHeight="1" x14ac:dyDescent="0.2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5.75" customHeight="1" x14ac:dyDescent="0.2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5.75" customHeight="1" x14ac:dyDescent="0.2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5.75" customHeight="1" x14ac:dyDescent="0.2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5.75" customHeight="1" x14ac:dyDescent="0.2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5.75" customHeight="1" x14ac:dyDescent="0.2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5.75" customHeight="1" x14ac:dyDescent="0.2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5.75" customHeight="1" x14ac:dyDescent="0.2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5.75" customHeight="1" x14ac:dyDescent="0.2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5.75" customHeight="1" x14ac:dyDescent="0.2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5.75" customHeight="1" x14ac:dyDescent="0.2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5.75" customHeight="1" x14ac:dyDescent="0.2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5.75" customHeight="1" x14ac:dyDescent="0.2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5.75" customHeight="1" x14ac:dyDescent="0.2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5.75" customHeight="1" x14ac:dyDescent="0.2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5.75" customHeight="1" x14ac:dyDescent="0.2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5.75" customHeight="1" x14ac:dyDescent="0.2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5.75" customHeight="1" x14ac:dyDescent="0.2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5.75" customHeight="1" x14ac:dyDescent="0.2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5.75" customHeight="1" x14ac:dyDescent="0.2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5.75" customHeight="1" x14ac:dyDescent="0.2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5.75" customHeight="1" x14ac:dyDescent="0.2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5.75" customHeight="1" x14ac:dyDescent="0.2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5.75" customHeight="1" x14ac:dyDescent="0.2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5.75" customHeight="1" x14ac:dyDescent="0.2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5.75" customHeight="1" x14ac:dyDescent="0.2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5.75" customHeight="1" x14ac:dyDescent="0.2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5.75" customHeight="1" x14ac:dyDescent="0.2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5.75" customHeight="1" x14ac:dyDescent="0.2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5.75" customHeight="1" x14ac:dyDescent="0.2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5.75" customHeight="1" x14ac:dyDescent="0.2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5.75" customHeight="1" x14ac:dyDescent="0.2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5.75" customHeight="1" x14ac:dyDescent="0.2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5.75" customHeight="1" x14ac:dyDescent="0.2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5.75" customHeight="1" x14ac:dyDescent="0.2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5.75" customHeight="1" x14ac:dyDescent="0.2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5.75" customHeight="1" x14ac:dyDescent="0.2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5.75" customHeight="1" x14ac:dyDescent="0.2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5.75" customHeight="1" x14ac:dyDescent="0.2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5.75" customHeight="1" x14ac:dyDescent="0.2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5.75" customHeight="1" x14ac:dyDescent="0.2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5.75" customHeight="1" x14ac:dyDescent="0.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5.75" customHeight="1" x14ac:dyDescent="0.2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5.75" customHeight="1" x14ac:dyDescent="0.2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5.75" customHeight="1" x14ac:dyDescent="0.2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5.75" customHeight="1" x14ac:dyDescent="0.2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5.75" customHeight="1" x14ac:dyDescent="0.2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5.75" customHeight="1" x14ac:dyDescent="0.2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5.75" customHeight="1" x14ac:dyDescent="0.2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5.75" customHeight="1" x14ac:dyDescent="0.2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5.75" customHeight="1" x14ac:dyDescent="0.2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5.75" customHeight="1" x14ac:dyDescent="0.2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5.75" customHeight="1" x14ac:dyDescent="0.2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5.75" customHeight="1" x14ac:dyDescent="0.2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5.75" customHeight="1" x14ac:dyDescent="0.2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5.75" customHeight="1" x14ac:dyDescent="0.2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5.75" customHeight="1" x14ac:dyDescent="0.2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5.75" customHeight="1" x14ac:dyDescent="0.2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5.75" customHeight="1" x14ac:dyDescent="0.2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5.75" customHeight="1" x14ac:dyDescent="0.2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5.75" customHeight="1" x14ac:dyDescent="0.2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5.75" customHeight="1" x14ac:dyDescent="0.2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5.75" customHeight="1" x14ac:dyDescent="0.2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5.75" customHeight="1" x14ac:dyDescent="0.2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5.75" customHeight="1" x14ac:dyDescent="0.2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5.75" customHeight="1" x14ac:dyDescent="0.2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5.75" customHeight="1" x14ac:dyDescent="0.2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5.75" customHeight="1" x14ac:dyDescent="0.2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5.75" customHeight="1" x14ac:dyDescent="0.2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5.75" customHeight="1" x14ac:dyDescent="0.2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5.75" customHeight="1" x14ac:dyDescent="0.2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5.75" customHeight="1" x14ac:dyDescent="0.2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5.75" customHeight="1" x14ac:dyDescent="0.2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5.75" customHeight="1" x14ac:dyDescent="0.2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5.75" customHeight="1" x14ac:dyDescent="0.2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5.75" customHeight="1" x14ac:dyDescent="0.2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5.75" customHeight="1" x14ac:dyDescent="0.2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5.75" customHeight="1" x14ac:dyDescent="0.2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5.75" customHeight="1" x14ac:dyDescent="0.2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5.75" customHeight="1" x14ac:dyDescent="0.2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5.75" customHeight="1" x14ac:dyDescent="0.2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5.75" customHeight="1" x14ac:dyDescent="0.2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5.75" customHeight="1" x14ac:dyDescent="0.2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5.75" customHeight="1" x14ac:dyDescent="0.2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5.75" customHeight="1" x14ac:dyDescent="0.2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5.75" customHeight="1" x14ac:dyDescent="0.2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5.75" customHeight="1" x14ac:dyDescent="0.2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5.75" customHeight="1" x14ac:dyDescent="0.2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5.75" customHeight="1" x14ac:dyDescent="0.2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5.75" customHeight="1" x14ac:dyDescent="0.2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5.75" customHeight="1" x14ac:dyDescent="0.2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5.75" customHeight="1" x14ac:dyDescent="0.2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5.75" customHeight="1" x14ac:dyDescent="0.2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5.75" customHeight="1" x14ac:dyDescent="0.2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5.75" customHeight="1" x14ac:dyDescent="0.2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5.75" customHeight="1" x14ac:dyDescent="0.2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5.75" customHeight="1" x14ac:dyDescent="0.2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5.75" customHeight="1" x14ac:dyDescent="0.2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5.75" customHeight="1" x14ac:dyDescent="0.2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5.75" customHeight="1" x14ac:dyDescent="0.2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5.75" customHeight="1" x14ac:dyDescent="0.2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5.75" customHeight="1" x14ac:dyDescent="0.2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5.75" customHeight="1" x14ac:dyDescent="0.2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5.75" customHeight="1" x14ac:dyDescent="0.2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5.75" customHeight="1" x14ac:dyDescent="0.2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5.75" customHeight="1" x14ac:dyDescent="0.2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5.75" customHeight="1" x14ac:dyDescent="0.2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5.75" customHeight="1" x14ac:dyDescent="0.2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5.75" customHeight="1" x14ac:dyDescent="0.2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5.75" customHeight="1" x14ac:dyDescent="0.2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5.75" customHeight="1" x14ac:dyDescent="0.2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5.75" customHeight="1" x14ac:dyDescent="0.2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5.75" customHeight="1" x14ac:dyDescent="0.2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5.75" customHeight="1" x14ac:dyDescent="0.2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5.75" customHeight="1" x14ac:dyDescent="0.2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5.75" customHeight="1" x14ac:dyDescent="0.2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5.75" customHeight="1" x14ac:dyDescent="0.2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5.75" customHeight="1" x14ac:dyDescent="0.2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5.75" customHeight="1" x14ac:dyDescent="0.2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5.75" customHeight="1" x14ac:dyDescent="0.2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5.75" customHeight="1" x14ac:dyDescent="0.2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5.75" customHeight="1" x14ac:dyDescent="0.2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5.75" customHeight="1" x14ac:dyDescent="0.2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5.75" customHeight="1" x14ac:dyDescent="0.2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5.75" customHeight="1" x14ac:dyDescent="0.2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5.75" customHeight="1" x14ac:dyDescent="0.2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5.75" customHeight="1" x14ac:dyDescent="0.2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5.75" customHeight="1" x14ac:dyDescent="0.2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5.75" customHeight="1" x14ac:dyDescent="0.2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5.75" customHeight="1" x14ac:dyDescent="0.2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5.75" customHeight="1" x14ac:dyDescent="0.2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5.75" customHeight="1" x14ac:dyDescent="0.2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5.75" customHeight="1" x14ac:dyDescent="0.2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5.75" customHeight="1" x14ac:dyDescent="0.2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5.75" customHeight="1" x14ac:dyDescent="0.2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5.75" customHeight="1" x14ac:dyDescent="0.2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5.75" customHeight="1" x14ac:dyDescent="0.2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5.75" customHeight="1" x14ac:dyDescent="0.2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5.75" customHeight="1" x14ac:dyDescent="0.2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5.75" customHeight="1" x14ac:dyDescent="0.2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5.75" customHeight="1" x14ac:dyDescent="0.2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5.75" customHeight="1" x14ac:dyDescent="0.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5.75" customHeight="1" x14ac:dyDescent="0.2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5.75" customHeight="1" x14ac:dyDescent="0.2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5.75" customHeight="1" x14ac:dyDescent="0.2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5.75" customHeight="1" x14ac:dyDescent="0.2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5.75" customHeight="1" x14ac:dyDescent="0.2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5.75" customHeight="1" x14ac:dyDescent="0.2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5.75" customHeight="1" x14ac:dyDescent="0.2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5.75" customHeight="1" x14ac:dyDescent="0.2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5.75" customHeight="1" x14ac:dyDescent="0.2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5.75" customHeight="1" x14ac:dyDescent="0.2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5.75" customHeight="1" x14ac:dyDescent="0.2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5.75" customHeight="1" x14ac:dyDescent="0.2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5.75" customHeight="1" x14ac:dyDescent="0.2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5.75" customHeight="1" x14ac:dyDescent="0.2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5.75" customHeight="1" x14ac:dyDescent="0.2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5.75" customHeight="1" x14ac:dyDescent="0.2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5.75" customHeight="1" x14ac:dyDescent="0.2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5.75" customHeight="1" x14ac:dyDescent="0.2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5.75" customHeight="1" x14ac:dyDescent="0.2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5.75" customHeight="1" x14ac:dyDescent="0.2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5.75" customHeight="1" x14ac:dyDescent="0.2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5.75" customHeight="1" x14ac:dyDescent="0.2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5.75" customHeight="1" x14ac:dyDescent="0.2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5.75" customHeight="1" x14ac:dyDescent="0.2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5.75" customHeight="1" x14ac:dyDescent="0.2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5.75" customHeight="1" x14ac:dyDescent="0.2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5.75" customHeight="1" x14ac:dyDescent="0.2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5.75" customHeight="1" x14ac:dyDescent="0.2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5.75" customHeight="1" x14ac:dyDescent="0.2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5.75" customHeight="1" x14ac:dyDescent="0.2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5.75" customHeight="1" x14ac:dyDescent="0.2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5.75" customHeight="1" x14ac:dyDescent="0.2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5.75" customHeight="1" x14ac:dyDescent="0.2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5.75" customHeight="1" x14ac:dyDescent="0.2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5.75" customHeight="1" x14ac:dyDescent="0.2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5.75" customHeight="1" x14ac:dyDescent="0.2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5.75" customHeight="1" x14ac:dyDescent="0.2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5.75" customHeight="1" x14ac:dyDescent="0.2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5.75" customHeight="1" x14ac:dyDescent="0.2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5.75" customHeight="1" x14ac:dyDescent="0.2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5.75" customHeight="1" x14ac:dyDescent="0.2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5.75" customHeight="1" x14ac:dyDescent="0.2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5.75" customHeight="1" x14ac:dyDescent="0.2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5.75" customHeight="1" x14ac:dyDescent="0.2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5.75" customHeight="1" x14ac:dyDescent="0.2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5.75" customHeight="1" x14ac:dyDescent="0.2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5.75" customHeight="1" x14ac:dyDescent="0.2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5.75" customHeight="1" x14ac:dyDescent="0.2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5.75" customHeight="1" x14ac:dyDescent="0.2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5.75" customHeight="1" x14ac:dyDescent="0.2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5.75" customHeight="1" x14ac:dyDescent="0.2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5.75" customHeight="1" x14ac:dyDescent="0.2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5.75" customHeight="1" x14ac:dyDescent="0.2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5.75" customHeight="1" x14ac:dyDescent="0.2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5.75" customHeight="1" x14ac:dyDescent="0.2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5.75" customHeight="1" x14ac:dyDescent="0.2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5.75" customHeight="1" x14ac:dyDescent="0.2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5.75" customHeight="1" x14ac:dyDescent="0.2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5.75" customHeight="1" x14ac:dyDescent="0.2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5.75" customHeight="1" x14ac:dyDescent="0.2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5.75" customHeight="1" x14ac:dyDescent="0.2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5.75" customHeight="1" x14ac:dyDescent="0.2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5.75" customHeight="1" x14ac:dyDescent="0.2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5.75" customHeight="1" x14ac:dyDescent="0.2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5.75" customHeight="1" x14ac:dyDescent="0.2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5.75" customHeight="1" x14ac:dyDescent="0.2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5.75" customHeight="1" x14ac:dyDescent="0.2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5.75" customHeight="1" x14ac:dyDescent="0.2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5.75" customHeight="1" x14ac:dyDescent="0.2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5.75" customHeight="1" x14ac:dyDescent="0.2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5.75" customHeight="1" x14ac:dyDescent="0.2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5.75" customHeight="1" x14ac:dyDescent="0.2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5.75" customHeight="1" x14ac:dyDescent="0.2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5.75" customHeight="1" x14ac:dyDescent="0.2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5.75" customHeight="1" x14ac:dyDescent="0.2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0">
    <mergeCell ref="C5:E5"/>
    <mergeCell ref="C6:E6"/>
    <mergeCell ref="F6:G6"/>
    <mergeCell ref="B1:H1"/>
    <mergeCell ref="B2:H2"/>
    <mergeCell ref="C3:E3"/>
    <mergeCell ref="F3:G3"/>
    <mergeCell ref="C4:E4"/>
    <mergeCell ref="F4:G4"/>
    <mergeCell ref="F5:G5"/>
  </mergeCells>
  <pageMargins left="0.7" right="0.7" top="0.75" bottom="0.75" header="0" footer="0"/>
  <pageSetup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OPF10V5_Ppta Final</vt:lpstr>
      <vt:lpstr>OPF10V3_Ppta Operaciones (2)</vt:lpstr>
      <vt:lpstr>OPF10V3_Ppta Operaciones</vt:lpstr>
      <vt:lpstr>OPF10V5</vt:lpstr>
      <vt:lpstr>Catálogo</vt:lpstr>
      <vt:lpstr>MODIFICACIONES </vt:lpstr>
      <vt:lpstr>MODIFICACIONES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 Herrera Torres</cp:lastModifiedBy>
  <dcterms:created xsi:type="dcterms:W3CDTF">2006-09-16T00:00:00Z</dcterms:created>
  <dcterms:modified xsi:type="dcterms:W3CDTF">2024-02-09T17:10:39Z</dcterms:modified>
</cp:coreProperties>
</file>