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\\172.16.0.9\Files\Costos\PRECIOS\PRECIOS FINAL OPERACIONES\"/>
    </mc:Choice>
  </mc:AlternateContent>
  <xr:revisionPtr revIDLastSave="0" documentId="8_{0C1CAEC5-D842-44CE-B303-A55799662406}" xr6:coauthVersionLast="47" xr6:coauthVersionMax="47" xr10:uidLastSave="{00000000-0000-0000-0000-000000000000}"/>
  <bookViews>
    <workbookView xWindow="-28920" yWindow="1515" windowWidth="29040" windowHeight="15720" xr2:uid="{D3B0320B-1390-43DA-BFEB-3589CD551110}"/>
  </bookViews>
  <sheets>
    <sheet name="PRECIOSDE VENTA" sheetId="1" r:id="rId1"/>
  </sheets>
  <externalReferences>
    <externalReference r:id="rId2"/>
    <externalReference r:id="rId3"/>
    <externalReference r:id="rId4"/>
  </externalReferences>
  <definedNames>
    <definedName name="TAX">'[3]FACTURACION ESPERADA X CANAL '!$A$48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E3" i="1"/>
  <c r="G3" i="1" s="1"/>
  <c r="D3" i="1"/>
  <c r="C3" i="1"/>
  <c r="B3" i="1"/>
  <c r="D2" i="1"/>
  <c r="C2" i="1"/>
  <c r="B2" i="1"/>
  <c r="G4" i="1" l="1"/>
  <c r="I3" i="1"/>
  <c r="I4" i="1" l="1"/>
  <c r="J3" i="1"/>
  <c r="J4" i="1" s="1"/>
</calcChain>
</file>

<file path=xl/sharedStrings.xml><?xml version="1.0" encoding="utf-8"?>
<sst xmlns="http://schemas.openxmlformats.org/spreadsheetml/2006/main" count="7" uniqueCount="7">
  <si>
    <t>SUBTOTAL UNITARIO</t>
  </si>
  <si>
    <t>CANTIDAD</t>
  </si>
  <si>
    <t>SUBTOTAL</t>
  </si>
  <si>
    <t>IVA %</t>
  </si>
  <si>
    <t>IVA</t>
  </si>
  <si>
    <t>TOTAL INCLUIDO IVA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</si>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</sst>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2" formatCode="_-&quot;$&quot;\ * #,##0_-;\-&quot;$&quot;\ * #,##0_-;_-&quot;$&quot;\ * &quot;-&quot;_-;_-@_-"/>
    <numFmt numFmtId="164" formatCode="_-[$USD]\ * #,##0.00_-;\-[$USD]\ * #,##0.00_-;_-[$USD]\ * &quot;-&quot;??_-;_-@_-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Arial"/>
      <family val="2"/>
    </font>
    <font>
      <b/>
      <sz val="11"/>
      <color theme="0"/>
      <name val="Calibri Light"/>
      <family val="2"/>
      <scheme val="major"/>
    </font>
    <font>
      <b/>
      <sz val="10"/>
      <color theme="0"/>
      <name val="Arial"/>
      <family val="2"/>
    </font>
    <font>
      <sz val="10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4" tint="-0.49998474074526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2" fillId="0" borderId="0"/>
  </cellStyleXfs>
  <cellXfs count="11">
    <xf numFmtId="0" fontId="0" fillId="0" borderId="0" xfId="0"/>
    <xf numFmtId="0" fontId="3" fillId="2" borderId="1" xfId="2" applyFont="1" applyFill="1" applyBorder="1" applyAlignment="1">
      <alignment horizontal="center" vertical="center" wrapText="1"/>
    </xf>
    <xf numFmtId="1" fontId="0" fillId="0" borderId="1" xfId="0" applyNumberFormat="1" applyBorder="1"/>
    <xf numFmtId="0" fontId="0" fillId="0" borderId="1" xfId="0" applyBorder="1"/>
    <xf numFmtId="2" fontId="0" fillId="0" borderId="1" xfId="0" applyNumberFormat="1" applyBorder="1"/>
    <xf numFmtId="164" fontId="0" fillId="0" borderId="1" xfId="0" applyNumberFormat="1" applyBorder="1"/>
    <xf numFmtId="9" fontId="0" fillId="0" borderId="1" xfId="0" applyNumberFormat="1" applyBorder="1"/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164" fontId="4" fillId="2" borderId="4" xfId="1" applyNumberFormat="1" applyFont="1" applyFill="1" applyBorder="1" applyAlignment="1"/>
    <xf numFmtId="42" fontId="5" fillId="2" borderId="4" xfId="1" applyNumberFormat="1" applyFont="1" applyFill="1" applyBorder="1" applyAlignment="1"/>
  </cellXfs>
  <cellStyles count="3">
    <cellStyle name="Normal" xfId="0" builtinId="0"/>
    <cellStyle name="Normal 3" xfId="2" xr:uid="{2A9C945D-29F4-48F7-A49E-908E3703C1B0}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ostos/PRECIOS/ANALISIS%20DE%20PRECIOS%20DE%20VENTA/TER-731-23%20UTP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172.16.0.9\Files\Costos\PRECIOS\ANALISIS%20DE%20PRECIOS%20DE%20VENTA\3B%20684-24%20UNIVERSIDAD%20EIA%20OPCION%202.xlsx" TargetMode="External"/><Relationship Id="rId1" Type="http://schemas.openxmlformats.org/officeDocument/2006/relationships/externalLinkPath" Target="/Costos/PRECIOS/ANALISIS%20DE%20PRECIOS%20DE%20VENTA/3B%20684-24%20UNIVERSIDAD%20EIA%20OPCION%202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constanza.bravo\Documents\GERENCIA%20%20ADMON%20Y%20FINANCIERA\PRESUPUESTO%202021\ERI%20PROYECTADO%202021.xlsx" TargetMode="External"/><Relationship Id="rId1" Type="http://schemas.openxmlformats.org/officeDocument/2006/relationships/externalLinkPath" Target="/Users/constanza.bravo/Documents/GERENCIA%20%20ADMON%20Y%20FINANCIERA/PRESUPUESTO%202021/ERI%20PROYECTADO%20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OLICITUD"/>
      <sheetName val="LISTAS DESPLEGABLES"/>
      <sheetName val="MODELO COSTEO "/>
      <sheetName val="ERI PROYECTADO"/>
      <sheetName val="PRECIOS DE VENTA"/>
    </sheetNames>
    <sheetDataSet>
      <sheetData sheetId="0">
        <row r="19">
          <cell r="A19" t="str">
            <v>REFERENCIA</v>
          </cell>
          <cell r="F19" t="str">
            <v>DESCRIPCION</v>
          </cell>
          <cell r="H19" t="str">
            <v>PROVEEDOR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OLICITUD "/>
      <sheetName val="FORMULADO"/>
      <sheetName val="P&amp;G"/>
      <sheetName val="PRECIOS DE VENTA"/>
      <sheetName val="GASTOS"/>
      <sheetName val="LISTAS DESPLEGABLES"/>
      <sheetName val="MODELO COSTEO"/>
      <sheetName val="ERI PROYECTADO"/>
      <sheetName val="PRECIOSDE VENTA"/>
    </sheetNames>
    <sheetDataSet>
      <sheetData sheetId="0">
        <row r="20">
          <cell r="A20" t="str">
            <v>L50</v>
          </cell>
        </row>
      </sheetData>
      <sheetData sheetId="1"/>
      <sheetData sheetId="2"/>
      <sheetData sheetId="3"/>
      <sheetData sheetId="4"/>
      <sheetData sheetId="5"/>
      <sheetData sheetId="6">
        <row r="16">
          <cell r="E16" t="str">
            <v>The Wearable Breast Self-Exam model-w/ carrying case</v>
          </cell>
          <cell r="G16" t="str">
            <v>3B SCIENTIFIC</v>
          </cell>
          <cell r="I16">
            <v>1</v>
          </cell>
          <cell r="AB16">
            <v>4335.0136946232997</v>
          </cell>
        </row>
      </sheetData>
      <sheetData sheetId="7"/>
      <sheetData sheetId="8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ROYECTADO 2021"/>
      <sheetName val="CONSOLID PROYEC "/>
      <sheetName val="EJECUTADO AÑO 2021 CON PT  "/>
      <sheetName val="ANTES DE  PT. 2021 "/>
      <sheetName val="AUXILIAR REAL GASTOS"/>
      <sheetName val="NOTA "/>
      <sheetName val="VACIADO DE CIFRAS "/>
      <sheetName val="GG"/>
      <sheetName val="ERI POR CANAL "/>
      <sheetName val="P.E X CANAL "/>
      <sheetName val="FACTURACION ESPERADA X CANAL "/>
      <sheetName val="GASTOS VARIABLES"/>
      <sheetName val="DISTRIBUCION DE GASTOS"/>
      <sheetName val="MEDELLIN "/>
      <sheetName val="EJECUTADO VS PROYECTADO  A MAYO"/>
      <sheetName val="FACTURACION  JUNIO"/>
      <sheetName val="FACTURACION A JULIO "/>
      <sheetName val="CUMPLIMIENTO PRESUP A 0621"/>
      <sheetName val="FACTURACION PENDIENTE OCTUBER"/>
      <sheetName val="FACTURACION PENDIENTE NOVIEMBRE"/>
      <sheetName val="Hoja2"/>
      <sheetName val="Sheet1 (2)"/>
      <sheetName val="INSTRUMENTACION "/>
      <sheetName val="PLANEACION TRIBUTARIA "/>
    </sheetNames>
    <sheetDataSet>
      <sheetData sheetId="0">
        <row r="25">
          <cell r="N25">
            <v>4866671310.738061</v>
          </cell>
        </row>
      </sheetData>
      <sheetData sheetId="1">
        <row r="41">
          <cell r="AC41">
            <v>3938097.6</v>
          </cell>
        </row>
      </sheetData>
      <sheetData sheetId="2">
        <row r="5">
          <cell r="Q5">
            <v>149136600</v>
          </cell>
        </row>
      </sheetData>
      <sheetData sheetId="3"/>
      <sheetData sheetId="4">
        <row r="10">
          <cell r="B10" t="str">
            <v>HONORARIOS</v>
          </cell>
        </row>
      </sheetData>
      <sheetData sheetId="5"/>
      <sheetData sheetId="6">
        <row r="11">
          <cell r="AC11">
            <v>15292538212.820002</v>
          </cell>
        </row>
      </sheetData>
      <sheetData sheetId="7">
        <row r="22">
          <cell r="D22">
            <v>122000000</v>
          </cell>
        </row>
      </sheetData>
      <sheetData sheetId="8">
        <row r="2">
          <cell r="B2">
            <v>0.3943246281048603</v>
          </cell>
        </row>
      </sheetData>
      <sheetData sheetId="9"/>
      <sheetData sheetId="10">
        <row r="48">
          <cell r="A48">
            <v>0.35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 refreshError="1"/>
      <sheetData sheetId="23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EE763E-3839-4E21-AD8B-21E055616C19}">
  <dimension ref="B2:J4"/>
  <sheetViews>
    <sheetView tabSelected="1" workbookViewId="0">
      <selection activeCell="G10" sqref="G10"/>
    </sheetView>
  </sheetViews>
  <sheetFormatPr baseColWidth="10" defaultRowHeight="14.5" x14ac:dyDescent="0.35"/>
  <cols>
    <col min="2" max="2" width="16.453125" customWidth="1"/>
    <col min="3" max="3" width="52.54296875" customWidth="1"/>
    <col min="4" max="5" width="20.54296875" customWidth="1"/>
    <col min="6" max="6" width="16.453125" customWidth="1"/>
    <col min="7" max="7" width="17.7265625" bestFit="1" customWidth="1"/>
    <col min="8" max="8" width="16.453125" customWidth="1"/>
    <col min="9" max="9" width="17.7265625" bestFit="1" customWidth="1"/>
    <col min="10" max="10" width="18.7265625" bestFit="1" customWidth="1"/>
  </cols>
  <sheetData>
    <row r="2" spans="2:10" ht="29" x14ac:dyDescent="0.35">
      <c r="B2" s="1" t="str">
        <f>+[1]SOLICITUD!A19</f>
        <v>REFERENCIA</v>
      </c>
      <c r="C2" s="1" t="str">
        <f>+[1]SOLICITUD!F19</f>
        <v>DESCRIPCION</v>
      </c>
      <c r="D2" s="1" t="str">
        <f>+[1]SOLICITUD!H19</f>
        <v>PROVEEDOR</v>
      </c>
      <c r="E2" s="1" t="s">
        <v>0</v>
      </c>
      <c r="F2" s="1" t="s">
        <v>1</v>
      </c>
      <c r="G2" s="1" t="s">
        <v>2</v>
      </c>
      <c r="H2" s="1" t="s">
        <v>3</v>
      </c>
      <c r="I2" s="1" t="s">
        <v>4</v>
      </c>
      <c r="J2" s="1" t="s">
        <v>5</v>
      </c>
    </row>
    <row r="3" spans="2:10" ht="15" thickBot="1" x14ac:dyDescent="0.4">
      <c r="B3" s="2" t="str">
        <f>+'[2]SOLICITUD '!A20</f>
        <v>L50</v>
      </c>
      <c r="C3" s="3" t="str">
        <f>+'[2]MODELO COSTEO'!E16</f>
        <v>The Wearable Breast Self-Exam model-w/ carrying case</v>
      </c>
      <c r="D3" s="4" t="str">
        <f>+'[2]MODELO COSTEO'!G16</f>
        <v>3B SCIENTIFIC</v>
      </c>
      <c r="E3" s="5">
        <f>+'[2]MODELO COSTEO'!AB16</f>
        <v>4335.0136946232997</v>
      </c>
      <c r="F3" s="2">
        <f>+'[2]MODELO COSTEO'!I16</f>
        <v>1</v>
      </c>
      <c r="G3" s="5">
        <f>E3*F3</f>
        <v>4335.0136946232997</v>
      </c>
      <c r="H3" s="6">
        <v>0.19</v>
      </c>
      <c r="I3" s="5">
        <f>H3*G3</f>
        <v>823.6526019784269</v>
      </c>
      <c r="J3" s="5">
        <f>I3+G3</f>
        <v>5158.6662966017266</v>
      </c>
    </row>
    <row r="4" spans="2:10" ht="15" thickBot="1" x14ac:dyDescent="0.4">
      <c r="B4" s="7" t="s">
        <v>6</v>
      </c>
      <c r="C4" s="8"/>
      <c r="D4" s="8"/>
      <c r="E4" s="8"/>
      <c r="F4" s="8"/>
      <c r="G4" s="9">
        <f>SUM(G3:G3)</f>
        <v>4335.0136946232997</v>
      </c>
      <c r="H4" s="10"/>
      <c r="I4" s="9">
        <f>SUM(I3:I3)</f>
        <v>823.6526019784269</v>
      </c>
      <c r="J4" s="9">
        <f>SUM(J3:J3)</f>
        <v>5158.6662966017266</v>
      </c>
    </row>
  </sheetData>
  <mergeCells count="1">
    <mergeCell ref="B4:F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PRECIOSDE VENTA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Angie Lizeth Mirque Canchon</dc:creator>
  <cp:lastModifiedBy>Angie Lizeth Mirque Canchon</cp:lastModifiedBy>
  <dcterms:created xsi:type="dcterms:W3CDTF">2024-06-04T21:17:27Z</dcterms:created>
  <dcterms:modified xsi:type="dcterms:W3CDTF">2024-06-04T21:17:37Z</dcterms:modified>
</cp:coreProperties>
</file>