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39B1D439-9732-4144-BEDB-D1BD08010430}" xr6:coauthVersionLast="47" xr6:coauthVersionMax="47" xr10:uidLastSave="{00000000-0000-0000-0000-000000000000}"/>
  <bookViews>
    <workbookView xWindow="-28920" yWindow="1515" windowWidth="29040" windowHeight="15720" xr2:uid="{AE20B7A4-B7A3-469B-A779-6CE86D8F2C15}"/>
  </bookViews>
  <sheets>
    <sheet name="PRECIOSDE VENTA" sheetId="1" r:id="rId1"/>
  </sheets>
  <externalReferences>
    <externalReference r:id="rId2"/>
    <externalReference r:id="rId3"/>
    <externalReference r:id="rId4"/>
  </externalReferences>
  <definedNames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G3" i="1" s="1"/>
  <c r="D3" i="1"/>
  <c r="C3" i="1"/>
  <c r="B3" i="1"/>
  <c r="D2" i="1"/>
  <c r="C2" i="1"/>
  <c r="B2" i="1"/>
  <c r="G4" i="1" l="1"/>
  <c r="I3" i="1"/>
  <c r="I4" i="1" l="1"/>
  <c r="J3" i="1"/>
  <c r="J4" i="1" s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<sst xmlns="http://schemas.openxmlformats.org/spreadsheetml/2006/main" count="7" uniqueCount="7">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</sst>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USD]\ * #,##0.00_-;\-[$USD]\ * #,##0.00_-;_-[$USD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4" fillId="2" borderId="4" xfId="1" applyNumberFormat="1" applyFont="1" applyFill="1" applyBorder="1" applyAlignment="1"/>
    <xf numFmtId="42" fontId="5" fillId="2" borderId="4" xfId="1" applyNumberFormat="1" applyFont="1" applyFill="1" applyBorder="1" applyAlignment="1"/>
  </cellXfs>
  <cellStyles count="3">
    <cellStyle name="Normal" xfId="0" builtinId="0"/>
    <cellStyle name="Normal 3" xfId="2" xr:uid="{43F46DBF-916B-4798-B6CC-63F847027F9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TER-731-23%20U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3B%20684-24%20UNIVERSIDAD%20EIA%20OPCION%201.xlsx" TargetMode="External"/><Relationship Id="rId1" Type="http://schemas.openxmlformats.org/officeDocument/2006/relationships/externalLinkPath" Target="/Costos/PRECIOS/ANALISIS%20DE%20PRECIOS%20DE%20VENTA/3B%20684-24%20UNIVERSIDAD%20EIA%20OPCION%2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"/>
      <sheetName val="FORMULADO"/>
      <sheetName val="P&amp;G"/>
      <sheetName val="PRECIOS DE VENTA"/>
      <sheetName val="GASTOS"/>
      <sheetName val="LISTAS DESPLEGABLES"/>
      <sheetName val="MODELO COSTEO"/>
      <sheetName val="ERI PROYECTADO"/>
      <sheetName val="PRECIOSDE VENTA"/>
    </sheetNames>
    <sheetDataSet>
      <sheetData sheetId="0">
        <row r="20">
          <cell r="A20" t="str">
            <v>W44787</v>
          </cell>
        </row>
      </sheetData>
      <sheetData sheetId="1"/>
      <sheetData sheetId="2"/>
      <sheetData sheetId="3"/>
      <sheetData sheetId="4"/>
      <sheetData sheetId="5"/>
      <sheetData sheetId="6">
        <row r="16">
          <cell r="E16" t="str">
            <v>Advanced Breast Exam Simulator</v>
          </cell>
          <cell r="G16" t="str">
            <v>3B SCIENTIFIC</v>
          </cell>
          <cell r="I16">
            <v>1</v>
          </cell>
          <cell r="AB16">
            <v>2814.3064263523543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BCE5-EF15-4F78-B60F-D3AE8F6D8E5D}">
  <dimension ref="B2:J4"/>
  <sheetViews>
    <sheetView tabSelected="1" topLeftCell="A2" workbookViewId="0">
      <selection activeCell="E29" sqref="E29"/>
    </sheetView>
  </sheetViews>
  <sheetFormatPr baseColWidth="10" defaultRowHeight="14.5" x14ac:dyDescent="0.35"/>
  <cols>
    <col min="2" max="2" width="16.453125" customWidth="1"/>
    <col min="3" max="3" width="52.54296875" customWidth="1"/>
    <col min="4" max="5" width="20.54296875" customWidth="1"/>
    <col min="6" max="6" width="16.453125" customWidth="1"/>
    <col min="7" max="7" width="17.7265625" bestFit="1" customWidth="1"/>
    <col min="8" max="8" width="16.453125" customWidth="1"/>
    <col min="9" max="9" width="17.7265625" bestFit="1" customWidth="1"/>
    <col min="10" max="10" width="18.7265625" bestFit="1" customWidth="1"/>
  </cols>
  <sheetData>
    <row r="2" spans="2:10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0" ht="15" thickBot="1" x14ac:dyDescent="0.4">
      <c r="B3" s="2" t="str">
        <f>+'[2]SOLICITUD '!A20</f>
        <v>W44787</v>
      </c>
      <c r="C3" s="3" t="str">
        <f>+'[2]MODELO COSTEO'!E16</f>
        <v>Advanced Breast Exam Simulator</v>
      </c>
      <c r="D3" s="4" t="str">
        <f>+'[2]MODELO COSTEO'!G16</f>
        <v>3B SCIENTIFIC</v>
      </c>
      <c r="E3" s="5">
        <f>+'[2]MODELO COSTEO'!AB16</f>
        <v>2814.3064263523543</v>
      </c>
      <c r="F3" s="2">
        <f>+'[2]MODELO COSTEO'!I16</f>
        <v>1</v>
      </c>
      <c r="G3" s="5">
        <f>E3*F3</f>
        <v>2814.3064263523543</v>
      </c>
      <c r="H3" s="6">
        <v>0.19</v>
      </c>
      <c r="I3" s="5">
        <f>H3*G3</f>
        <v>534.71822100694726</v>
      </c>
      <c r="J3" s="5">
        <f>I3+G3</f>
        <v>3349.0246473593015</v>
      </c>
    </row>
    <row r="4" spans="2:10" ht="15" thickBot="1" x14ac:dyDescent="0.4">
      <c r="B4" s="7" t="s">
        <v>6</v>
      </c>
      <c r="C4" s="8"/>
      <c r="D4" s="8"/>
      <c r="E4" s="8"/>
      <c r="F4" s="8"/>
      <c r="G4" s="9">
        <f>SUM(G3:G3)</f>
        <v>2814.3064263523543</v>
      </c>
      <c r="H4" s="10"/>
      <c r="I4" s="9">
        <f>SUM(I3:I3)</f>
        <v>534.71822100694726</v>
      </c>
      <c r="J4" s="9">
        <f>SUM(J3:J3)</f>
        <v>3349.0246473593015</v>
      </c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2024-06-04T21:15:26Z</dcterms:created>
  <dcterms:modified xsi:type="dcterms:W3CDTF">2024-06-04T21:15:46Z</dcterms:modified>
</cp:coreProperties>
</file>