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781.05-24 FSC-JO-665.05 GRUPO LABSEVIS LTDA\"/>
    </mc:Choice>
  </mc:AlternateContent>
  <xr:revisionPtr revIDLastSave="0" documentId="13_ncr:1_{D272F5BA-F116-4595-962F-D18BA79317C7}" xr6:coauthVersionLast="47" xr6:coauthVersionMax="47" xr10:uidLastSave="{00000000-0000-0000-0000-000000000000}"/>
  <bookViews>
    <workbookView xWindow="-120" yWindow="-120" windowWidth="20730" windowHeight="11040" tabRatio="822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Catálogo" sheetId="4" r:id="rId4"/>
    <sheet name="MODIFICACIONES " sheetId="5" r:id="rId5"/>
    <sheet name="MODIFICACIONES" sheetId="6" state="hidden" r:id="rId6"/>
  </sheets>
  <definedNames>
    <definedName name="_xlnm.Print_Area" localSheetId="5">MODIFICACIONES!$A$1:$I$9</definedName>
    <definedName name="_xlnm.Print_Area" localSheetId="4">'MODIFICACIONES '!$A$1:$I$9</definedName>
    <definedName name="_xlnm.Print_Area" localSheetId="2">'OPF10V3_Ppta Operaciones'!$A$1:$K$71</definedName>
    <definedName name="_xlnm.Print_Area" localSheetId="1">'OPF10V3_Ppta Operaciones (2)'!$A$1:$L$60</definedName>
    <definedName name="_xlnm.Print_Area" localSheetId="0">'OPF10V5_Ppta Final'!$A$1:$P$77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3" l="1"/>
  <c r="H45" i="3" s="1"/>
  <c r="H43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5" i="2"/>
  <c r="G46" i="2" s="1"/>
  <c r="G44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60" i="1" l="1"/>
  <c r="G61" i="1" s="1"/>
  <c r="G62" i="1" s="1"/>
</calcChain>
</file>

<file path=xl/sharedStrings.xml><?xml version="1.0" encoding="utf-8"?>
<sst xmlns="http://schemas.openxmlformats.org/spreadsheetml/2006/main" count="502" uniqueCount="187">
  <si>
    <t>PROPUESTA ECONÓMICA</t>
  </si>
  <si>
    <t>NOMBRE DE CLIENTE: GRUPO LABSEVIS LTDA</t>
  </si>
  <si>
    <t>CIUDAD: SINCELEJO</t>
  </si>
  <si>
    <t>FECHA: 16/05/2024</t>
  </si>
  <si>
    <t>% ESTAMPILLAS: 0.0 %</t>
  </si>
  <si>
    <t>COMERCIAL: JIMMY ORTIZ</t>
  </si>
  <si>
    <t>REQUERIMIENTO:</t>
  </si>
  <si>
    <t>Urgente</t>
  </si>
  <si>
    <t>TIPO DE CLIENTE:</t>
  </si>
  <si>
    <t>Privado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</si>
  <si>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</si>
  <si>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</si>
  <si>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</si>
  <si>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</si>
  <si>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</si>
  <si>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</si>
  <si>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</si>
  <si>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</si>
  <si>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</si>
  <si>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</si>
  <si>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</si>
  <si>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</si>
  <si>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</si>
  <si>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Término de garantia aplicable (Meses)</t>
  </si>
  <si>
    <t>Nivel / Grado</t>
  </si>
  <si>
    <t>Beneficio</t>
  </si>
  <si>
    <t>Ingeniero Especialista de Linea</t>
  </si>
  <si>
    <t>TESS advanced Mecánica ME-DYN, accesorios para 1 grupo</t>
  </si>
  <si>
    <t>13453-88</t>
  </si>
  <si>
    <t>SÍ</t>
  </si>
  <si>
    <t>PHYWE</t>
  </si>
  <si>
    <t>IES</t>
  </si>
  <si>
    <t>DAVID K HERRERA</t>
  </si>
  <si>
    <t>TESS advanced Física, set básico Calor 1, WE-1</t>
  </si>
  <si>
    <t>25274-88D</t>
  </si>
  <si>
    <t>TESS advanced Calor WE-1, accesorios para 1 grupo</t>
  </si>
  <si>
    <t>13455-88</t>
  </si>
  <si>
    <t>TESS advanced Física set complementario Calor 2, WE-2</t>
  </si>
  <si>
    <t>15275-88</t>
  </si>
  <si>
    <t>Multímetro digital, 3 1/2-visualizado de caracteres</t>
  </si>
  <si>
    <t>07122-00</t>
  </si>
  <si>
    <t>TESS advanced Calor WE-2, consumibles para 10 grupos</t>
  </si>
  <si>
    <t>13458-88</t>
  </si>
  <si>
    <t>TESS advanced Física set básico Óptica 1, OE-1, incluye caja de luces</t>
  </si>
  <si>
    <t>25276-88</t>
  </si>
  <si>
    <t>TESS advanced Óptica OE-1, accesorios necesarios para 1 grupo</t>
  </si>
  <si>
    <t>13460-88</t>
  </si>
  <si>
    <t>TESS advanced Física set complementario Óptica Mezcla de Colores</t>
  </si>
  <si>
    <t>13250-77</t>
  </si>
  <si>
    <t>TESS advanced Física set complementario Óptica 2 digital, OE-2</t>
  </si>
  <si>
    <t>25277-88D</t>
  </si>
  <si>
    <t>TESS advanced Física set complementario Óptica 3, OE-3</t>
  </si>
  <si>
    <t>15280-88</t>
  </si>
  <si>
    <t>Set para Estudiantes Óptica 1 que incluye una fuente de luz LED/láser</t>
  </si>
  <si>
    <t>15278-88</t>
  </si>
  <si>
    <t>TESS advanced Óptica OE-3, accesorios para 1 grupo</t>
  </si>
  <si>
    <t>13465-88</t>
  </si>
  <si>
    <t>PHYWE CRONOMETRO 4-4</t>
  </si>
  <si>
    <t>13604-99</t>
  </si>
  <si>
    <t>Termostato de inmersión Alpha A, hasta 100°C, 115 V</t>
  </si>
  <si>
    <t>08493-91</t>
  </si>
  <si>
    <t>BALANZA PORTÁTIL OHAUS CX2200</t>
  </si>
  <si>
    <t>48921-00</t>
  </si>
  <si>
    <t>Cubeta de ondas de agua con led, completa</t>
  </si>
  <si>
    <t>11260-88</t>
  </si>
  <si>
    <t>GENERADOR DE VIBRACIONES EXTERNO PARA CUBETA DE ONDAS</t>
  </si>
  <si>
    <t>11260-10</t>
  </si>
  <si>
    <t>SOPORTE P.DINAMOMETRO TRANSPAREN.</t>
  </si>
  <si>
    <t>03065-20</t>
  </si>
  <si>
    <t>Barra de soporte con agujero, acero inoxidable, 10 cm</t>
  </si>
  <si>
    <t>02036-01</t>
  </si>
  <si>
    <t>ANILLO P.MED.TENSION SUP.,D19,5</t>
  </si>
  <si>
    <t>17547-00</t>
  </si>
  <si>
    <t>Pasador de sujeción</t>
  </si>
  <si>
    <t>03949-00</t>
  </si>
  <si>
    <t>Gato de laboratorio, 200 x 200 mm</t>
  </si>
  <si>
    <t>02074-01</t>
  </si>
  <si>
    <t>Varillas con gancho</t>
  </si>
  <si>
    <t>02051-00</t>
  </si>
  <si>
    <t>TUBO CAPILARES,4 PZS.0,4...1,2MM</t>
  </si>
  <si>
    <t>40581-00</t>
  </si>
  <si>
    <t>SONDAS P.PRESION HIDROSTATICA</t>
  </si>
  <si>
    <t>02634-00</t>
  </si>
  <si>
    <t>TUBO DE SILICONA, DIAM.INT. 7 MM</t>
  </si>
  <si>
    <t>39296-00</t>
  </si>
  <si>
    <t>Vaso de precipitado con desagüe, 250 ml</t>
  </si>
  <si>
    <t>02212-00</t>
  </si>
  <si>
    <t>BOBINA DE CALEFACC. CON CASQUILLO</t>
  </si>
  <si>
    <t>04450-00</t>
  </si>
  <si>
    <t>Termómetro de estudiantes, -10..+110°C,  l = 230 mm</t>
  </si>
  <si>
    <t>38005-10</t>
  </si>
  <si>
    <t>Termómetro de estudiantes, -10...+110°C, l = 180 mm</t>
  </si>
  <si>
    <t>38005-02</t>
  </si>
  <si>
    <t>Termometro sin graduaciones</t>
  </si>
  <si>
    <t>04256-00</t>
  </si>
  <si>
    <t>Soporte para tubos de vidrio</t>
  </si>
  <si>
    <t>05961-00</t>
  </si>
  <si>
    <t>DINAMOMETRO, TRANSP., 1 N</t>
  </si>
  <si>
    <t>03065-02</t>
  </si>
  <si>
    <t>DINAMOMETRO, TRANSP., 2 N</t>
  </si>
  <si>
    <t>03065-03</t>
  </si>
  <si>
    <t>DINAMOMETRO, TRANSP., 5 N</t>
  </si>
  <si>
    <t>03065-04</t>
  </si>
  <si>
    <t>Vaso de precipitación DURAN®, forma baja, 250ml</t>
  </si>
  <si>
    <t>36013-00</t>
  </si>
  <si>
    <t>MATRAZ ERLENMEYER, Duran®, CUELLO A. 100 ml</t>
  </si>
  <si>
    <t>36118-00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</si>
  <si>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</si>
  <si>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</si>
  <si>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</si>
  <si>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</si>
  <si>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</si>
  <si>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</si>
  <si>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</t>
  </si>
  <si>
    <t xml:space="preserve">     TIEMPO DE ENTREGA:</t>
  </si>
  <si>
    <t>MÁXIMO 180 DÍAS</t>
  </si>
  <si>
    <t>MONEDA</t>
  </si>
  <si>
    <t>COP</t>
  </si>
  <si>
    <t>OBSERVACIONES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</si>
  <si>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</si>
  <si>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</si>
  <si>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</si>
  <si>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</si>
  <si>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</si>
  <si>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</si>
  <si>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</si>
  <si>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</si>
  <si>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</si>
  <si>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Gestor</t>
  </si>
  <si>
    <t>X DÍAS</t>
  </si>
  <si>
    <t>MÁXIMO X DÍAS /SEMANAS</t>
  </si>
  <si>
    <t>GESTOR DE PRODUCTO</t>
  </si>
  <si>
    <t>MARCA</t>
  </si>
  <si>
    <t>IEL</t>
  </si>
  <si>
    <t>MARCAS DE PRODUCTOS</t>
  </si>
  <si>
    <t>Nivel /grado</t>
  </si>
  <si>
    <t>ANDRES SEBASTIAN BOHORQUEZ</t>
  </si>
  <si>
    <t>3B Scientific</t>
  </si>
  <si>
    <t>Preescolar</t>
  </si>
  <si>
    <t xml:space="preserve">CRISTIAN MUÑOZ </t>
  </si>
  <si>
    <t>APPLE</t>
  </si>
  <si>
    <t>Primaria</t>
  </si>
  <si>
    <t xml:space="preserve">BOSCH </t>
  </si>
  <si>
    <t>Bachillerato</t>
  </si>
  <si>
    <t xml:space="preserve">JOAN SEBASTÍAN PORRAS </t>
  </si>
  <si>
    <t>DOLANG</t>
  </si>
  <si>
    <t>JORGE RODRIGUEZ</t>
  </si>
  <si>
    <t>EUROMEX</t>
  </si>
  <si>
    <t>WILMER CRUZ</t>
  </si>
  <si>
    <t>EUROTALK</t>
  </si>
  <si>
    <t xml:space="preserve">FACTORY IO </t>
  </si>
  <si>
    <t xml:space="preserve">FESTECH </t>
  </si>
  <si>
    <t>GUNT</t>
  </si>
  <si>
    <t>IMPRESORAS 3D</t>
  </si>
  <si>
    <t>INSTRUMENTACIÓN (LABORATORIOS)</t>
  </si>
  <si>
    <t>KASALAB / BLAMIS</t>
  </si>
  <si>
    <t xml:space="preserve">LEGO Educatión </t>
  </si>
  <si>
    <t>LeXsolar</t>
  </si>
  <si>
    <t>Lucas Nülle</t>
  </si>
  <si>
    <t xml:space="preserve">MANTENIMIENTOS </t>
  </si>
  <si>
    <t>MOBILIARIO</t>
  </si>
  <si>
    <t>NATIONAL INSTRUMENTS</t>
  </si>
  <si>
    <t>Rohde &amp; Schwarz</t>
  </si>
  <si>
    <t xml:space="preserve">SIEMENS </t>
  </si>
  <si>
    <t>Smile&amp;Learn</t>
  </si>
  <si>
    <t>SOFTWARE</t>
  </si>
  <si>
    <t>SOROLL</t>
  </si>
  <si>
    <t>TERCEROS</t>
  </si>
  <si>
    <t>VrLab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</si>
  <si>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</si>
  <si>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</si>
  <si>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</si>
  <si>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</si>
  <si>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</si>
  <si>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</si>
  <si>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</si>
  <si>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</si>
  <si>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</si>
  <si>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</si>
  <si>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</si>
  <si>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</si>
  <si>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</si>
  <si>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OFERTA N°: PHY 2781.05-24</t>
  </si>
  <si>
    <t>N/A</t>
  </si>
  <si>
    <t>Conexión eléctrica 220V</t>
  </si>
  <si>
    <t>Conexión eléctrica 110V/220V</t>
  </si>
  <si>
    <t>Conexión eléctrica 110V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</si>
</sst>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&quot;$&quot;\ #,##0"/>
    <numFmt numFmtId="166" formatCode="[$COP]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0"/>
      <name val="Montserrat Light"/>
      <family val="3"/>
    </font>
    <font>
      <sz val="11"/>
      <name val="Montserrat Light"/>
      <family val="3"/>
    </font>
    <font>
      <b/>
      <sz val="10"/>
      <color rgb="FFFF0000"/>
      <name val="Montserrat Light"/>
      <family val="3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Montserrat Light"/>
      <family val="3"/>
    </font>
    <font>
      <b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0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157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2" borderId="0" xfId="4" applyFill="1"/>
    <xf numFmtId="0" fontId="4" fillId="0" borderId="0" xfId="4"/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2" borderId="13" xfId="4" applyFont="1" applyFill="1" applyBorder="1" applyAlignment="1">
      <alignment horizontal="center" vertical="center" wrapText="1"/>
    </xf>
    <xf numFmtId="14" fontId="13" fillId="2" borderId="13" xfId="4" applyNumberFormat="1" applyFont="1" applyFill="1" applyBorder="1" applyAlignment="1">
      <alignment horizontal="center" vertical="center" wrapText="1"/>
    </xf>
    <xf numFmtId="0" fontId="13" fillId="2" borderId="15" xfId="4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1" xfId="1" applyNumberFormat="1" applyFont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41" fontId="10" fillId="3" borderId="22" xfId="2" applyFont="1" applyFill="1" applyBorder="1" applyAlignment="1">
      <alignment horizontal="center" vertical="center"/>
    </xf>
    <xf numFmtId="0" fontId="10" fillId="3" borderId="22" xfId="1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5" fillId="0" borderId="26" xfId="3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9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6" fillId="0" borderId="20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8" xfId="0" applyFont="1" applyBorder="1" applyAlignment="1" applyProtection="1">
      <alignment vertical="center"/>
      <protection hidden="1"/>
    </xf>
    <xf numFmtId="0" fontId="13" fillId="0" borderId="12" xfId="4" applyFont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vertical="center"/>
      <protection hidden="1"/>
    </xf>
    <xf numFmtId="0" fontId="16" fillId="4" borderId="20" xfId="0" applyFont="1" applyFill="1" applyBorder="1" applyAlignment="1" applyProtection="1">
      <alignment vertical="center"/>
      <protection hidden="1"/>
    </xf>
    <xf numFmtId="0" fontId="16" fillId="4" borderId="1" xfId="0" applyFont="1" applyFill="1" applyBorder="1" applyAlignment="1" applyProtection="1">
      <alignment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 applyProtection="1">
      <alignment vertical="center" wrapText="1"/>
      <protection hidden="1"/>
    </xf>
    <xf numFmtId="165" fontId="5" fillId="0" borderId="29" xfId="3" applyNumberFormat="1" applyFont="1" applyBorder="1" applyAlignment="1">
      <alignment vertical="center"/>
    </xf>
    <xf numFmtId="165" fontId="5" fillId="0" borderId="36" xfId="3" applyNumberFormat="1" applyFont="1" applyBorder="1" applyAlignment="1">
      <alignment vertical="center"/>
    </xf>
    <xf numFmtId="44" fontId="16" fillId="0" borderId="1" xfId="3" applyFont="1" applyBorder="1" applyAlignment="1">
      <alignment horizontal="right" vertical="center"/>
    </xf>
    <xf numFmtId="44" fontId="16" fillId="0" borderId="0" xfId="3" applyFont="1" applyAlignment="1">
      <alignment horizontal="right" vertical="center"/>
    </xf>
    <xf numFmtId="0" fontId="16" fillId="4" borderId="8" xfId="0" applyFont="1" applyFill="1" applyBorder="1" applyAlignment="1" applyProtection="1">
      <alignment vertical="center"/>
      <protection hidden="1"/>
    </xf>
    <xf numFmtId="0" fontId="16" fillId="4" borderId="37" xfId="0" applyFont="1" applyFill="1" applyBorder="1" applyAlignment="1" applyProtection="1">
      <alignment vertical="center" wrapText="1"/>
      <protection hidden="1"/>
    </xf>
    <xf numFmtId="0" fontId="16" fillId="4" borderId="38" xfId="0" applyFont="1" applyFill="1" applyBorder="1" applyAlignment="1" applyProtection="1">
      <alignment vertical="center" wrapText="1"/>
      <protection hidden="1"/>
    </xf>
    <xf numFmtId="0" fontId="16" fillId="4" borderId="33" xfId="0" applyFont="1" applyFill="1" applyBorder="1" applyAlignment="1" applyProtection="1">
      <alignment vertical="center"/>
      <protection hidden="1"/>
    </xf>
    <xf numFmtId="0" fontId="16" fillId="4" borderId="32" xfId="0" applyFont="1" applyFill="1" applyBorder="1" applyAlignment="1" applyProtection="1">
      <alignment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13" fillId="2" borderId="39" xfId="4" applyNumberFormat="1" applyFont="1" applyFill="1" applyBorder="1" applyAlignment="1">
      <alignment horizontal="center" vertical="center" wrapText="1"/>
    </xf>
    <xf numFmtId="0" fontId="13" fillId="0" borderId="41" xfId="4" applyFont="1" applyBorder="1" applyAlignment="1">
      <alignment horizontal="center" vertical="center" wrapText="1"/>
    </xf>
    <xf numFmtId="14" fontId="17" fillId="0" borderId="1" xfId="4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hidden="1"/>
    </xf>
    <xf numFmtId="0" fontId="16" fillId="0" borderId="28" xfId="0" applyFont="1" applyBorder="1" applyAlignment="1" applyProtection="1">
      <alignment vertical="center"/>
      <protection hidden="1"/>
    </xf>
    <xf numFmtId="0" fontId="16" fillId="0" borderId="31" xfId="0" applyFont="1" applyBorder="1" applyAlignment="1" applyProtection="1">
      <alignment vertical="center"/>
      <protection hidden="1"/>
    </xf>
    <xf numFmtId="0" fontId="16" fillId="0" borderId="30" xfId="0" applyFont="1" applyBorder="1" applyAlignment="1" applyProtection="1">
      <alignment vertical="center"/>
      <protection hidden="1"/>
    </xf>
    <xf numFmtId="0" fontId="16" fillId="0" borderId="4" xfId="0" applyFont="1" applyBorder="1" applyAlignment="1" applyProtection="1">
      <alignment vertical="center" wrapText="1"/>
      <protection hidden="1"/>
    </xf>
    <xf numFmtId="0" fontId="0" fillId="0" borderId="0" xfId="0" applyAlignment="1">
      <alignment horizontal="center"/>
    </xf>
    <xf numFmtId="166" fontId="6" fillId="0" borderId="1" xfId="3" applyNumberFormat="1" applyFont="1" applyBorder="1" applyAlignment="1">
      <alignment vertical="center"/>
    </xf>
    <xf numFmtId="166" fontId="5" fillId="0" borderId="1" xfId="3" applyNumberFormat="1" applyFont="1" applyBorder="1" applyAlignment="1">
      <alignment vertical="center"/>
    </xf>
    <xf numFmtId="166" fontId="16" fillId="0" borderId="1" xfId="3" applyNumberFormat="1" applyFont="1" applyBorder="1" applyAlignment="1">
      <alignment horizontal="right" vertical="center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4" xfId="0" applyBorder="1" applyProtection="1">
      <protection hidden="1"/>
    </xf>
    <xf numFmtId="0" fontId="8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7" xfId="0" applyBorder="1"/>
    <xf numFmtId="0" fontId="0" fillId="0" borderId="8" xfId="0" applyBorder="1"/>
    <xf numFmtId="0" fontId="18" fillId="0" borderId="23" xfId="0" applyFont="1" applyBorder="1" applyAlignment="1" applyProtection="1">
      <alignment horizontal="left" vertical="center" wrapText="1"/>
      <protection hidden="1"/>
    </xf>
    <xf numFmtId="0" fontId="0" fillId="0" borderId="35" xfId="0" applyBorder="1" applyProtection="1">
      <protection hidden="1"/>
    </xf>
    <xf numFmtId="0" fontId="8" fillId="3" borderId="46" xfId="0" applyFont="1" applyFill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8" fillId="0" borderId="48" xfId="0" applyFont="1" applyBorder="1" applyAlignment="1" applyProtection="1">
      <alignment horizontal="left" vertical="center"/>
      <protection hidden="1"/>
    </xf>
    <xf numFmtId="0" fontId="0" fillId="0" borderId="43" xfId="0" applyBorder="1" applyProtection="1">
      <protection hidden="1"/>
    </xf>
    <xf numFmtId="0" fontId="18" fillId="0" borderId="25" xfId="0" applyFont="1" applyBorder="1" applyAlignment="1" applyProtection="1">
      <alignment horizontal="left" vertical="center"/>
      <protection hidden="1"/>
    </xf>
    <xf numFmtId="0" fontId="0" fillId="0" borderId="31" xfId="0" applyBorder="1" applyProtection="1">
      <protection hidden="1"/>
    </xf>
    <xf numFmtId="0" fontId="0" fillId="0" borderId="28" xfId="0" applyBorder="1" applyProtection="1">
      <protection hidden="1"/>
    </xf>
    <xf numFmtId="0" fontId="7" fillId="0" borderId="47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18" fillId="0" borderId="22" xfId="0" applyFont="1" applyBorder="1" applyAlignment="1" applyProtection="1">
      <alignment horizontal="left" vertical="center"/>
      <protection hidden="1"/>
    </xf>
    <xf numFmtId="0" fontId="0" fillId="0" borderId="44" xfId="0" applyBorder="1" applyProtection="1">
      <protection hidden="1"/>
    </xf>
    <xf numFmtId="0" fontId="18" fillId="0" borderId="45" xfId="0" applyFont="1" applyBorder="1" applyAlignment="1" applyProtection="1">
      <alignment horizontal="left" vertical="center" wrapText="1"/>
      <protection hidden="1"/>
    </xf>
    <xf numFmtId="0" fontId="0" fillId="0" borderId="36" xfId="0" applyBorder="1" applyProtection="1">
      <protection hidden="1"/>
    </xf>
    <xf numFmtId="0" fontId="16" fillId="0" borderId="22" xfId="0" applyFont="1" applyBorder="1" applyAlignment="1" applyProtection="1">
      <alignment horizontal="left" vertical="center"/>
      <protection hidden="1"/>
    </xf>
    <xf numFmtId="0" fontId="16" fillId="4" borderId="20" xfId="0" applyFont="1" applyFill="1" applyBorder="1" applyAlignment="1" applyProtection="1">
      <alignment horizontal="left" vertical="center"/>
      <protection hidden="1"/>
    </xf>
    <xf numFmtId="0" fontId="0" fillId="0" borderId="27" xfId="0" applyBorder="1" applyProtection="1">
      <protection hidden="1"/>
    </xf>
    <xf numFmtId="0" fontId="16" fillId="4" borderId="24" xfId="0" applyFont="1" applyFill="1" applyBorder="1" applyAlignment="1" applyProtection="1">
      <alignment horizontal="left" vertical="center"/>
      <protection hidden="1"/>
    </xf>
    <xf numFmtId="0" fontId="0" fillId="0" borderId="8" xfId="0" applyBorder="1" applyProtection="1">
      <protection hidden="1"/>
    </xf>
    <xf numFmtId="0" fontId="16" fillId="4" borderId="27" xfId="0" applyFont="1" applyFill="1" applyBorder="1" applyAlignment="1" applyProtection="1">
      <alignment horizontal="left" vertical="center"/>
      <protection hidden="1"/>
    </xf>
    <xf numFmtId="0" fontId="16" fillId="4" borderId="8" xfId="0" applyFont="1" applyFill="1" applyBorder="1" applyAlignment="1" applyProtection="1">
      <alignment horizontal="left" vertical="center"/>
      <protection hidden="1"/>
    </xf>
    <xf numFmtId="165" fontId="5" fillId="0" borderId="9" xfId="3" applyNumberFormat="1" applyFont="1" applyBorder="1" applyAlignment="1">
      <alignment horizontal="left" vertical="center"/>
    </xf>
    <xf numFmtId="0" fontId="0" fillId="0" borderId="29" xfId="0" applyBorder="1"/>
    <xf numFmtId="0" fontId="7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165" fontId="5" fillId="0" borderId="45" xfId="3" applyNumberFormat="1" applyFont="1" applyBorder="1" applyAlignment="1">
      <alignment horizontal="left" vertical="center"/>
    </xf>
    <xf numFmtId="0" fontId="0" fillId="0" borderId="36" xfId="0" applyBorder="1"/>
    <xf numFmtId="0" fontId="10" fillId="3" borderId="23" xfId="0" applyFont="1" applyFill="1" applyBorder="1" applyAlignment="1">
      <alignment horizontal="center" vertical="center" wrapText="1"/>
    </xf>
    <xf numFmtId="0" fontId="0" fillId="0" borderId="35" xfId="0" applyBorder="1"/>
    <xf numFmtId="0" fontId="16" fillId="4" borderId="1" xfId="0" applyFont="1" applyFill="1" applyBorder="1" applyAlignment="1" applyProtection="1">
      <alignment horizontal="left" vertical="center"/>
      <protection hidden="1"/>
    </xf>
    <xf numFmtId="0" fontId="12" fillId="2" borderId="13" xfId="4" applyFont="1" applyFill="1" applyBorder="1" applyAlignment="1">
      <alignment horizontal="center" wrapText="1"/>
    </xf>
    <xf numFmtId="0" fontId="0" fillId="0" borderId="12" xfId="0" applyBorder="1"/>
    <xf numFmtId="0" fontId="13" fillId="2" borderId="10" xfId="4" applyFont="1" applyFill="1" applyBorder="1" applyAlignment="1">
      <alignment horizontal="center" vertical="center" wrapText="1"/>
    </xf>
    <xf numFmtId="0" fontId="0" fillId="0" borderId="11" xfId="0" applyBorder="1"/>
    <xf numFmtId="0" fontId="13" fillId="2" borderId="13" xfId="4" applyFont="1" applyFill="1" applyBorder="1" applyAlignment="1">
      <alignment horizontal="center" vertical="center" wrapText="1"/>
    </xf>
    <xf numFmtId="0" fontId="14" fillId="2" borderId="16" xfId="4" applyFont="1" applyFill="1" applyBorder="1" applyAlignment="1">
      <alignment horizontal="center" vertical="center"/>
    </xf>
    <xf numFmtId="0" fontId="0" fillId="0" borderId="16" xfId="0" applyBorder="1"/>
    <xf numFmtId="0" fontId="13" fillId="2" borderId="49" xfId="4" applyFont="1" applyFill="1" applyBorder="1" applyAlignment="1">
      <alignment horizontal="center" vertical="center" wrapText="1"/>
    </xf>
    <xf numFmtId="0" fontId="0" fillId="0" borderId="14" xfId="0" applyBorder="1"/>
    <xf numFmtId="0" fontId="17" fillId="0" borderId="1" xfId="4" applyFont="1" applyBorder="1" applyAlignment="1">
      <alignment horizontal="center" vertical="center" wrapText="1"/>
    </xf>
    <xf numFmtId="0" fontId="13" fillId="0" borderId="13" xfId="4" applyFont="1" applyBorder="1" applyAlignment="1">
      <alignment horizontal="center" vertical="center"/>
    </xf>
    <xf numFmtId="0" fontId="12" fillId="2" borderId="13" xfId="4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 vertical="center" wrapText="1"/>
    </xf>
    <xf numFmtId="0" fontId="13" fillId="2" borderId="50" xfId="4" applyFont="1" applyFill="1" applyBorder="1" applyAlignment="1">
      <alignment horizontal="center" vertical="center" wrapText="1"/>
    </xf>
    <xf numFmtId="0" fontId="0" fillId="0" borderId="42" xfId="0" applyBorder="1"/>
    <xf numFmtId="0" fontId="13" fillId="2" borderId="39" xfId="4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1" fillId="0" borderId="1" xfId="0" applyFont="1" applyBorder="1" applyAlignment="1">
      <alignment horizontal="center" vertical="center" wrapText="1"/>
    </xf>
  </cellXfs>
  <cellStyles count="5">
    <cellStyle name="Millares" xfId="1" builtinId="3"/>
    <cellStyle name="Millares [0]" xfId="2" builtinId="6"/>
    <cellStyle name="Moneda" xfId="3" builtinId="4"/>
    <cellStyle name="Normal" xfId="0" builtinId="0"/>
    <cellStyle name="Normal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15</xdr:col>
      <xdr:colOff>186</xdr:colOff>
      <xdr:row>12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573" y="19050"/>
          <a:ext cx="18687863" cy="24384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5" name="Image 3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10</xdr:col>
      <xdr:colOff>1800411</xdr:colOff>
      <xdr:row>11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8814" y="19050"/>
          <a:ext cx="12828868" cy="2247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</xdr:rowOff>
    </xdr:from>
    <xdr:to>
      <xdr:col>9</xdr:col>
      <xdr:colOff>1022350</xdr:colOff>
      <xdr:row>9</xdr:row>
      <xdr:rowOff>171450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5100" y="19050"/>
          <a:ext cx="10134600" cy="1866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2:O76"/>
  <sheetViews>
    <sheetView showGridLines="0" tabSelected="1" showRuler="0" view="pageBreakPreview" topLeftCell="A51" zoomScaleNormal="100" zoomScaleSheetLayoutView="100" workbookViewId="0">
      <selection activeCell="I22" sqref="I22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6" width="16.7109375" style="1" customWidth="1"/>
    <col min="7" max="7" width="18.28515625" style="1" customWidth="1"/>
    <col min="8" max="8" width="21.85546875" style="1" customWidth="1"/>
    <col min="9" max="9" width="18.5703125" style="1" customWidth="1"/>
    <col min="10" max="15" width="20.85546875" style="1" customWidth="1"/>
    <col min="16" max="16" width="1.140625" style="1" customWidth="1"/>
    <col min="17" max="17" width="8.85546875" style="1" customWidth="1"/>
    <col min="18" max="16384" width="8.85546875" style="1"/>
  </cols>
  <sheetData>
    <row r="12" spans="2:15" s="3" customFormat="1" x14ac:dyDescent="0.25">
      <c r="O12" s="4"/>
    </row>
    <row r="13" spans="2:15" s="3" customFormat="1" ht="15.75" customHeight="1" thickBot="1" x14ac:dyDescent="0.3"/>
    <row r="14" spans="2:15" s="3" customFormat="1" ht="9" customHeight="1" thickBot="1" x14ac:dyDescent="0.3">
      <c r="B14" s="5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5" s="3" customFormat="1" ht="18" customHeight="1" x14ac:dyDescent="0.25">
      <c r="B15" s="103" t="s">
        <v>0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</row>
    <row r="16" spans="2:15" s="3" customFormat="1" ht="9" customHeight="1" thickBot="1" x14ac:dyDescent="0.3">
      <c r="B16" s="4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2:15" s="3" customFormat="1" ht="16.5" customHeight="1" x14ac:dyDescent="0.25">
      <c r="B17" s="106" t="s">
        <v>1</v>
      </c>
      <c r="C17" s="104"/>
      <c r="D17" s="107"/>
      <c r="E17" s="118" t="s">
        <v>182</v>
      </c>
      <c r="F17" s="119"/>
      <c r="G17" s="118" t="s">
        <v>2</v>
      </c>
      <c r="H17" s="119"/>
      <c r="I17" s="122" t="s">
        <v>3</v>
      </c>
      <c r="J17" s="119"/>
      <c r="K17" s="101" t="s">
        <v>4</v>
      </c>
      <c r="L17" s="102"/>
      <c r="N17" s="82"/>
      <c r="O17" s="86"/>
    </row>
    <row r="18" spans="2:15" s="3" customFormat="1" ht="16.5" customHeight="1" thickBot="1" x14ac:dyDescent="0.3">
      <c r="B18" s="108" t="s">
        <v>5</v>
      </c>
      <c r="C18" s="109"/>
      <c r="D18" s="110"/>
      <c r="E18" s="84" t="s">
        <v>6</v>
      </c>
      <c r="F18" s="83" t="s">
        <v>7</v>
      </c>
      <c r="G18" s="85" t="s">
        <v>8</v>
      </c>
      <c r="H18" s="83" t="s">
        <v>9</v>
      </c>
      <c r="I18" s="85" t="s">
        <v>10</v>
      </c>
      <c r="J18" s="83" t="s">
        <v>11</v>
      </c>
      <c r="K18" s="120" t="s">
        <v>12</v>
      </c>
      <c r="L18" s="121"/>
      <c r="N18" s="82"/>
      <c r="O18" s="86"/>
    </row>
    <row r="19" spans="2:15" s="3" customFormat="1" ht="9" customHeight="1" thickBo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</row>
    <row r="20" spans="2:15" s="29" customFormat="1" ht="25.5" customHeight="1" x14ac:dyDescent="0.25">
      <c r="B20" s="31" t="s">
        <v>13</v>
      </c>
      <c r="C20" s="32" t="s">
        <v>14</v>
      </c>
      <c r="D20" s="32" t="s">
        <v>15</v>
      </c>
      <c r="E20" s="33" t="s">
        <v>16</v>
      </c>
      <c r="F20" s="34" t="s">
        <v>17</v>
      </c>
      <c r="G20" s="34" t="s">
        <v>18</v>
      </c>
      <c r="H20" s="63" t="s">
        <v>19</v>
      </c>
      <c r="I20" s="63" t="s">
        <v>20</v>
      </c>
      <c r="J20" s="63" t="s">
        <v>21</v>
      </c>
      <c r="K20" s="63" t="s">
        <v>22</v>
      </c>
      <c r="L20" s="63" t="s">
        <v>23</v>
      </c>
      <c r="M20" s="63" t="s">
        <v>24</v>
      </c>
      <c r="N20" s="63" t="s">
        <v>25</v>
      </c>
      <c r="O20" s="74" t="s">
        <v>26</v>
      </c>
    </row>
    <row r="21" spans="2:15" ht="25.5" x14ac:dyDescent="0.25">
      <c r="B21" s="35">
        <v>1</v>
      </c>
      <c r="C21" s="54" t="s">
        <v>27</v>
      </c>
      <c r="D21" s="17" t="s">
        <v>28</v>
      </c>
      <c r="E21" s="18">
        <v>1</v>
      </c>
      <c r="F21" s="88">
        <v>4996000</v>
      </c>
      <c r="G21" s="89">
        <f t="shared" ref="G21:G52" si="0">+F21*E21</f>
        <v>4996000</v>
      </c>
      <c r="H21" s="18" t="s">
        <v>183</v>
      </c>
      <c r="I21" s="18">
        <v>180</v>
      </c>
      <c r="J21" s="18" t="s">
        <v>29</v>
      </c>
      <c r="K21" s="18" t="s">
        <v>30</v>
      </c>
      <c r="L21" s="52">
        <v>12</v>
      </c>
      <c r="M21" s="52" t="s">
        <v>31</v>
      </c>
      <c r="N21" s="52" t="s">
        <v>183</v>
      </c>
      <c r="O21" s="75" t="s">
        <v>32</v>
      </c>
    </row>
    <row r="22" spans="2:15" ht="16.5" customHeight="1" x14ac:dyDescent="0.25">
      <c r="B22" s="35">
        <v>2</v>
      </c>
      <c r="C22" s="52" t="s">
        <v>33</v>
      </c>
      <c r="D22" s="17" t="s">
        <v>34</v>
      </c>
      <c r="E22" s="18">
        <v>1</v>
      </c>
      <c r="F22" s="88">
        <v>5825600</v>
      </c>
      <c r="G22" s="89">
        <f t="shared" si="0"/>
        <v>5825600</v>
      </c>
      <c r="H22" s="18" t="s">
        <v>183</v>
      </c>
      <c r="I22" s="18">
        <v>180</v>
      </c>
      <c r="J22" s="18" t="s">
        <v>29</v>
      </c>
      <c r="K22" s="18" t="s">
        <v>30</v>
      </c>
      <c r="L22" s="52">
        <v>12</v>
      </c>
      <c r="M22" s="52" t="s">
        <v>31</v>
      </c>
      <c r="N22" s="52" t="s">
        <v>183</v>
      </c>
      <c r="O22" s="75" t="s">
        <v>32</v>
      </c>
    </row>
    <row r="23" spans="2:15" ht="16.5" customHeight="1" x14ac:dyDescent="0.25">
      <c r="B23" s="35">
        <v>3</v>
      </c>
      <c r="C23" s="52" t="s">
        <v>35</v>
      </c>
      <c r="D23" s="17" t="s">
        <v>36</v>
      </c>
      <c r="E23" s="18">
        <v>1</v>
      </c>
      <c r="F23" s="88">
        <v>4327800</v>
      </c>
      <c r="G23" s="89">
        <f t="shared" si="0"/>
        <v>4327800</v>
      </c>
      <c r="H23" s="18" t="s">
        <v>184</v>
      </c>
      <c r="I23" s="18">
        <v>180</v>
      </c>
      <c r="J23" s="18" t="s">
        <v>29</v>
      </c>
      <c r="K23" s="18" t="s">
        <v>30</v>
      </c>
      <c r="L23" s="52">
        <v>12</v>
      </c>
      <c r="M23" s="52" t="s">
        <v>31</v>
      </c>
      <c r="N23" s="52" t="s">
        <v>183</v>
      </c>
      <c r="O23" s="75" t="s">
        <v>32</v>
      </c>
    </row>
    <row r="24" spans="2:15" ht="16.5" customHeight="1" x14ac:dyDescent="0.25">
      <c r="B24" s="35">
        <v>4</v>
      </c>
      <c r="C24" s="52" t="s">
        <v>37</v>
      </c>
      <c r="D24" s="17" t="s">
        <v>38</v>
      </c>
      <c r="E24" s="18">
        <v>1</v>
      </c>
      <c r="F24" s="88">
        <v>3845500</v>
      </c>
      <c r="G24" s="89">
        <f t="shared" si="0"/>
        <v>3845500</v>
      </c>
      <c r="H24" s="18" t="s">
        <v>34</v>
      </c>
      <c r="I24" s="18">
        <v>180</v>
      </c>
      <c r="J24" s="18" t="s">
        <v>29</v>
      </c>
      <c r="K24" s="18" t="s">
        <v>30</v>
      </c>
      <c r="L24" s="52">
        <v>12</v>
      </c>
      <c r="M24" s="52" t="s">
        <v>31</v>
      </c>
      <c r="N24" s="52" t="s">
        <v>183</v>
      </c>
      <c r="O24" s="75" t="s">
        <v>32</v>
      </c>
    </row>
    <row r="25" spans="2:15" ht="16.5" customHeight="1" x14ac:dyDescent="0.25">
      <c r="B25" s="35">
        <v>5</v>
      </c>
      <c r="C25" s="52" t="s">
        <v>39</v>
      </c>
      <c r="D25" s="17" t="s">
        <v>40</v>
      </c>
      <c r="E25" s="18">
        <v>5</v>
      </c>
      <c r="F25" s="88">
        <v>769100</v>
      </c>
      <c r="G25" s="89">
        <f t="shared" si="0"/>
        <v>3845500</v>
      </c>
      <c r="H25" s="18" t="s">
        <v>183</v>
      </c>
      <c r="I25" s="18">
        <v>180</v>
      </c>
      <c r="J25" s="18" t="s">
        <v>29</v>
      </c>
      <c r="K25" s="18" t="s">
        <v>30</v>
      </c>
      <c r="L25" s="52">
        <v>12</v>
      </c>
      <c r="M25" s="52" t="s">
        <v>31</v>
      </c>
      <c r="N25" s="52" t="s">
        <v>183</v>
      </c>
      <c r="O25" s="75" t="s">
        <v>32</v>
      </c>
    </row>
    <row r="26" spans="2:15" ht="16.5" customHeight="1" x14ac:dyDescent="0.25">
      <c r="B26" s="35">
        <v>6</v>
      </c>
      <c r="C26" s="52" t="s">
        <v>41</v>
      </c>
      <c r="D26" s="17" t="s">
        <v>42</v>
      </c>
      <c r="E26" s="18">
        <v>1</v>
      </c>
      <c r="F26" s="88">
        <v>325900</v>
      </c>
      <c r="G26" s="89">
        <f t="shared" si="0"/>
        <v>325900</v>
      </c>
      <c r="H26" s="18" t="s">
        <v>183</v>
      </c>
      <c r="I26" s="18">
        <v>180</v>
      </c>
      <c r="J26" s="18" t="s">
        <v>29</v>
      </c>
      <c r="K26" s="18" t="s">
        <v>30</v>
      </c>
      <c r="L26" s="52">
        <v>12</v>
      </c>
      <c r="M26" s="52" t="s">
        <v>31</v>
      </c>
      <c r="N26" s="52" t="s">
        <v>183</v>
      </c>
      <c r="O26" s="75" t="s">
        <v>32</v>
      </c>
    </row>
    <row r="27" spans="2:15" ht="25.5" x14ac:dyDescent="0.25">
      <c r="B27" s="35">
        <v>7</v>
      </c>
      <c r="C27" s="52" t="s">
        <v>43</v>
      </c>
      <c r="D27" s="17" t="s">
        <v>44</v>
      </c>
      <c r="E27" s="18">
        <v>2</v>
      </c>
      <c r="F27" s="88">
        <v>2685300</v>
      </c>
      <c r="G27" s="89">
        <f t="shared" si="0"/>
        <v>5370600</v>
      </c>
      <c r="H27" s="18" t="s">
        <v>183</v>
      </c>
      <c r="I27" s="18">
        <v>180</v>
      </c>
      <c r="J27" s="18" t="s">
        <v>29</v>
      </c>
      <c r="K27" s="18" t="s">
        <v>30</v>
      </c>
      <c r="L27" s="52">
        <v>12</v>
      </c>
      <c r="M27" s="52" t="s">
        <v>31</v>
      </c>
      <c r="N27" s="52" t="s">
        <v>183</v>
      </c>
      <c r="O27" s="75" t="s">
        <v>32</v>
      </c>
    </row>
    <row r="28" spans="2:15" ht="25.5" x14ac:dyDescent="0.25">
      <c r="B28" s="35">
        <v>8</v>
      </c>
      <c r="C28" s="52" t="s">
        <v>45</v>
      </c>
      <c r="D28" s="17" t="s">
        <v>46</v>
      </c>
      <c r="E28" s="18">
        <v>1</v>
      </c>
      <c r="F28" s="88">
        <v>3713800</v>
      </c>
      <c r="G28" s="89">
        <f t="shared" si="0"/>
        <v>3713800</v>
      </c>
      <c r="H28" s="18" t="s">
        <v>184</v>
      </c>
      <c r="I28" s="18">
        <v>180</v>
      </c>
      <c r="J28" s="18" t="s">
        <v>29</v>
      </c>
      <c r="K28" s="18" t="s">
        <v>30</v>
      </c>
      <c r="L28" s="52">
        <v>12</v>
      </c>
      <c r="M28" s="52" t="s">
        <v>31</v>
      </c>
      <c r="N28" s="52" t="s">
        <v>183</v>
      </c>
      <c r="O28" s="75" t="s">
        <v>32</v>
      </c>
    </row>
    <row r="29" spans="2:15" ht="25.5" x14ac:dyDescent="0.25">
      <c r="B29" s="35">
        <v>9</v>
      </c>
      <c r="C29" s="52" t="s">
        <v>47</v>
      </c>
      <c r="D29" s="17" t="s">
        <v>48</v>
      </c>
      <c r="E29" s="18">
        <v>1</v>
      </c>
      <c r="F29" s="88">
        <v>730000</v>
      </c>
      <c r="G29" s="89">
        <f t="shared" si="0"/>
        <v>730000</v>
      </c>
      <c r="H29" s="18" t="s">
        <v>183</v>
      </c>
      <c r="I29" s="18">
        <v>180</v>
      </c>
      <c r="J29" s="18" t="s">
        <v>29</v>
      </c>
      <c r="K29" s="18" t="s">
        <v>30</v>
      </c>
      <c r="L29" s="52">
        <v>12</v>
      </c>
      <c r="M29" s="52" t="s">
        <v>31</v>
      </c>
      <c r="N29" s="52" t="s">
        <v>183</v>
      </c>
      <c r="O29" s="75" t="s">
        <v>32</v>
      </c>
    </row>
    <row r="30" spans="2:15" ht="25.5" x14ac:dyDescent="0.25">
      <c r="B30" s="35">
        <v>10</v>
      </c>
      <c r="C30" s="52" t="s">
        <v>49</v>
      </c>
      <c r="D30" s="17" t="s">
        <v>50</v>
      </c>
      <c r="E30" s="18">
        <v>1</v>
      </c>
      <c r="F30" s="88">
        <v>6778500</v>
      </c>
      <c r="G30" s="89">
        <f t="shared" si="0"/>
        <v>6778500</v>
      </c>
      <c r="H30" s="156" t="s">
        <v>44</v>
      </c>
      <c r="I30" s="18">
        <v>180</v>
      </c>
      <c r="J30" s="18" t="s">
        <v>29</v>
      </c>
      <c r="K30" s="18" t="s">
        <v>30</v>
      </c>
      <c r="L30" s="52">
        <v>12</v>
      </c>
      <c r="M30" s="52" t="s">
        <v>31</v>
      </c>
      <c r="N30" s="52" t="s">
        <v>183</v>
      </c>
      <c r="O30" s="75" t="s">
        <v>32</v>
      </c>
    </row>
    <row r="31" spans="2:15" ht="16.5" x14ac:dyDescent="0.25">
      <c r="B31" s="35">
        <v>11</v>
      </c>
      <c r="C31" s="52" t="s">
        <v>51</v>
      </c>
      <c r="D31" s="17" t="s">
        <v>52</v>
      </c>
      <c r="E31" s="18">
        <v>1</v>
      </c>
      <c r="F31" s="88">
        <v>5370600</v>
      </c>
      <c r="G31" s="89">
        <f t="shared" si="0"/>
        <v>5370600</v>
      </c>
      <c r="H31" s="156" t="s">
        <v>44</v>
      </c>
      <c r="I31" s="18">
        <v>180</v>
      </c>
      <c r="J31" s="18" t="s">
        <v>29</v>
      </c>
      <c r="K31" s="18" t="s">
        <v>30</v>
      </c>
      <c r="L31" s="52">
        <v>12</v>
      </c>
      <c r="M31" s="52" t="s">
        <v>31</v>
      </c>
      <c r="N31" s="52" t="s">
        <v>183</v>
      </c>
      <c r="O31" s="75" t="s">
        <v>32</v>
      </c>
    </row>
    <row r="32" spans="2:15" ht="25.5" x14ac:dyDescent="0.25">
      <c r="B32" s="35">
        <v>12</v>
      </c>
      <c r="C32" s="52" t="s">
        <v>53</v>
      </c>
      <c r="D32" s="17" t="s">
        <v>54</v>
      </c>
      <c r="E32" s="18">
        <v>1</v>
      </c>
      <c r="F32" s="88">
        <v>4679800</v>
      </c>
      <c r="G32" s="89">
        <f t="shared" si="0"/>
        <v>4679800</v>
      </c>
      <c r="H32" s="18" t="s">
        <v>183</v>
      </c>
      <c r="I32" s="18">
        <v>180</v>
      </c>
      <c r="J32" s="18" t="s">
        <v>29</v>
      </c>
      <c r="K32" s="18" t="s">
        <v>30</v>
      </c>
      <c r="L32" s="52">
        <v>12</v>
      </c>
      <c r="M32" s="52" t="s">
        <v>31</v>
      </c>
      <c r="N32" s="52" t="s">
        <v>183</v>
      </c>
      <c r="O32" s="75" t="s">
        <v>32</v>
      </c>
    </row>
    <row r="33" spans="2:15" ht="16.5" customHeight="1" x14ac:dyDescent="0.25">
      <c r="B33" s="35">
        <v>13</v>
      </c>
      <c r="C33" s="52" t="s">
        <v>55</v>
      </c>
      <c r="D33" s="17" t="s">
        <v>56</v>
      </c>
      <c r="E33" s="18">
        <v>1</v>
      </c>
      <c r="F33" s="88">
        <v>7482400</v>
      </c>
      <c r="G33" s="89">
        <f t="shared" si="0"/>
        <v>7482400</v>
      </c>
      <c r="H33" s="18" t="s">
        <v>183</v>
      </c>
      <c r="I33" s="18">
        <v>180</v>
      </c>
      <c r="J33" s="18" t="s">
        <v>29</v>
      </c>
      <c r="K33" s="18" t="s">
        <v>30</v>
      </c>
      <c r="L33" s="52">
        <v>12</v>
      </c>
      <c r="M33" s="52" t="s">
        <v>31</v>
      </c>
      <c r="N33" s="52" t="s">
        <v>183</v>
      </c>
      <c r="O33" s="75" t="s">
        <v>32</v>
      </c>
    </row>
    <row r="34" spans="2:15" ht="16.5" customHeight="1" x14ac:dyDescent="0.25">
      <c r="B34" s="35">
        <v>14</v>
      </c>
      <c r="C34" s="52" t="s">
        <v>57</v>
      </c>
      <c r="D34" s="17" t="s">
        <v>58</v>
      </c>
      <c r="E34" s="18">
        <v>1</v>
      </c>
      <c r="F34" s="88">
        <v>9633200</v>
      </c>
      <c r="G34" s="89">
        <f t="shared" si="0"/>
        <v>9633200</v>
      </c>
      <c r="H34" s="18" t="s">
        <v>185</v>
      </c>
      <c r="I34" s="18">
        <v>180</v>
      </c>
      <c r="J34" s="18" t="s">
        <v>29</v>
      </c>
      <c r="K34" s="18" t="s">
        <v>30</v>
      </c>
      <c r="L34" s="52">
        <v>12</v>
      </c>
      <c r="M34" s="52" t="s">
        <v>31</v>
      </c>
      <c r="N34" s="52" t="s">
        <v>183</v>
      </c>
      <c r="O34" s="75" t="s">
        <v>32</v>
      </c>
    </row>
    <row r="35" spans="2:15" ht="16.5" customHeight="1" x14ac:dyDescent="0.25">
      <c r="B35" s="35">
        <v>15</v>
      </c>
      <c r="C35" s="52" t="s">
        <v>59</v>
      </c>
      <c r="D35" s="17" t="s">
        <v>60</v>
      </c>
      <c r="E35" s="18">
        <v>1</v>
      </c>
      <c r="F35" s="88">
        <v>11533800</v>
      </c>
      <c r="G35" s="89">
        <f t="shared" si="0"/>
        <v>11533800</v>
      </c>
      <c r="H35" s="18" t="s">
        <v>186</v>
      </c>
      <c r="I35" s="18">
        <v>180</v>
      </c>
      <c r="J35" s="18" t="s">
        <v>29</v>
      </c>
      <c r="K35" s="18" t="s">
        <v>30</v>
      </c>
      <c r="L35" s="52">
        <v>12</v>
      </c>
      <c r="M35" s="52" t="s">
        <v>31</v>
      </c>
      <c r="N35" s="52" t="s">
        <v>183</v>
      </c>
      <c r="O35" s="75" t="s">
        <v>32</v>
      </c>
    </row>
    <row r="36" spans="2:15" ht="16.5" customHeight="1" x14ac:dyDescent="0.25">
      <c r="B36" s="35">
        <v>16</v>
      </c>
      <c r="C36" s="52" t="s">
        <v>61</v>
      </c>
      <c r="D36" s="17" t="s">
        <v>62</v>
      </c>
      <c r="E36" s="18">
        <v>1</v>
      </c>
      <c r="F36" s="88">
        <v>780800</v>
      </c>
      <c r="G36" s="89">
        <f t="shared" si="0"/>
        <v>780800</v>
      </c>
      <c r="H36" s="18" t="s">
        <v>185</v>
      </c>
      <c r="I36" s="18">
        <v>180</v>
      </c>
      <c r="J36" s="18" t="s">
        <v>29</v>
      </c>
      <c r="K36" s="18" t="s">
        <v>30</v>
      </c>
      <c r="L36" s="52">
        <v>12</v>
      </c>
      <c r="M36" s="52" t="s">
        <v>31</v>
      </c>
      <c r="N36" s="52" t="s">
        <v>183</v>
      </c>
      <c r="O36" s="75" t="s">
        <v>32</v>
      </c>
    </row>
    <row r="37" spans="2:15" ht="16.5" customHeight="1" x14ac:dyDescent="0.25">
      <c r="B37" s="35">
        <v>17</v>
      </c>
      <c r="C37" s="52" t="s">
        <v>63</v>
      </c>
      <c r="D37" s="17" t="s">
        <v>64</v>
      </c>
      <c r="E37" s="18">
        <v>1</v>
      </c>
      <c r="F37" s="88">
        <v>20530900</v>
      </c>
      <c r="G37" s="89">
        <f t="shared" si="0"/>
        <v>20530900</v>
      </c>
      <c r="H37" s="18" t="s">
        <v>185</v>
      </c>
      <c r="I37" s="18">
        <v>180</v>
      </c>
      <c r="J37" s="18" t="s">
        <v>29</v>
      </c>
      <c r="K37" s="18" t="s">
        <v>30</v>
      </c>
      <c r="L37" s="52">
        <v>12</v>
      </c>
      <c r="M37" s="52" t="s">
        <v>31</v>
      </c>
      <c r="N37" s="52" t="s">
        <v>183</v>
      </c>
      <c r="O37" s="75" t="s">
        <v>32</v>
      </c>
    </row>
    <row r="38" spans="2:15" ht="25.5" x14ac:dyDescent="0.25">
      <c r="B38" s="35">
        <v>18</v>
      </c>
      <c r="C38" s="52" t="s">
        <v>65</v>
      </c>
      <c r="D38" s="17" t="s">
        <v>66</v>
      </c>
      <c r="E38" s="18">
        <v>1</v>
      </c>
      <c r="F38" s="88">
        <v>5201200</v>
      </c>
      <c r="G38" s="89">
        <f t="shared" si="0"/>
        <v>5201200</v>
      </c>
      <c r="H38" s="156" t="s">
        <v>64</v>
      </c>
      <c r="I38" s="18">
        <v>180</v>
      </c>
      <c r="J38" s="18" t="s">
        <v>29</v>
      </c>
      <c r="K38" s="18" t="s">
        <v>30</v>
      </c>
      <c r="L38" s="52">
        <v>12</v>
      </c>
      <c r="M38" s="52" t="s">
        <v>31</v>
      </c>
      <c r="N38" s="52" t="s">
        <v>183</v>
      </c>
      <c r="O38" s="75" t="s">
        <v>32</v>
      </c>
    </row>
    <row r="39" spans="2:15" ht="16.5" customHeight="1" x14ac:dyDescent="0.25">
      <c r="B39" s="35">
        <v>19</v>
      </c>
      <c r="C39" s="52" t="s">
        <v>67</v>
      </c>
      <c r="D39" s="17" t="s">
        <v>68</v>
      </c>
      <c r="E39" s="18">
        <v>5</v>
      </c>
      <c r="F39" s="88">
        <v>76900</v>
      </c>
      <c r="G39" s="89">
        <f t="shared" si="0"/>
        <v>384500</v>
      </c>
      <c r="H39" s="18" t="s">
        <v>183</v>
      </c>
      <c r="I39" s="18">
        <v>180</v>
      </c>
      <c r="J39" s="18" t="s">
        <v>29</v>
      </c>
      <c r="K39" s="18" t="s">
        <v>30</v>
      </c>
      <c r="L39" s="52">
        <v>12</v>
      </c>
      <c r="M39" s="52" t="s">
        <v>31</v>
      </c>
      <c r="N39" s="52" t="s">
        <v>183</v>
      </c>
      <c r="O39" s="75" t="s">
        <v>32</v>
      </c>
    </row>
    <row r="40" spans="2:15" ht="16.5" customHeight="1" x14ac:dyDescent="0.25">
      <c r="B40" s="35">
        <v>20</v>
      </c>
      <c r="C40" s="52" t="s">
        <v>69</v>
      </c>
      <c r="D40" s="17" t="s">
        <v>70</v>
      </c>
      <c r="E40" s="18">
        <v>5</v>
      </c>
      <c r="F40" s="88">
        <v>78200</v>
      </c>
      <c r="G40" s="89">
        <f t="shared" si="0"/>
        <v>391000</v>
      </c>
      <c r="H40" s="18" t="s">
        <v>183</v>
      </c>
      <c r="I40" s="18">
        <v>180</v>
      </c>
      <c r="J40" s="18" t="s">
        <v>29</v>
      </c>
      <c r="K40" s="18" t="s">
        <v>30</v>
      </c>
      <c r="L40" s="52">
        <v>12</v>
      </c>
      <c r="M40" s="52" t="s">
        <v>31</v>
      </c>
      <c r="N40" s="52" t="s">
        <v>183</v>
      </c>
      <c r="O40" s="75" t="s">
        <v>32</v>
      </c>
    </row>
    <row r="41" spans="2:15" ht="16.5" customHeight="1" x14ac:dyDescent="0.25">
      <c r="B41" s="35">
        <v>21</v>
      </c>
      <c r="C41" s="52" t="s">
        <v>71</v>
      </c>
      <c r="D41" s="17" t="s">
        <v>72</v>
      </c>
      <c r="E41" s="18">
        <v>1</v>
      </c>
      <c r="F41" s="88">
        <v>899500</v>
      </c>
      <c r="G41" s="89">
        <f t="shared" si="0"/>
        <v>899500</v>
      </c>
      <c r="H41" s="18" t="s">
        <v>183</v>
      </c>
      <c r="I41" s="18">
        <v>180</v>
      </c>
      <c r="J41" s="18" t="s">
        <v>29</v>
      </c>
      <c r="K41" s="18" t="s">
        <v>30</v>
      </c>
      <c r="L41" s="52">
        <v>12</v>
      </c>
      <c r="M41" s="52" t="s">
        <v>31</v>
      </c>
      <c r="N41" s="52" t="s">
        <v>183</v>
      </c>
      <c r="O41" s="75" t="s">
        <v>32</v>
      </c>
    </row>
    <row r="42" spans="2:15" ht="16.5" customHeight="1" x14ac:dyDescent="0.25">
      <c r="B42" s="35">
        <v>22</v>
      </c>
      <c r="C42" s="52" t="s">
        <v>73</v>
      </c>
      <c r="D42" s="17" t="s">
        <v>74</v>
      </c>
      <c r="E42" s="18">
        <v>5</v>
      </c>
      <c r="F42" s="88">
        <v>117300</v>
      </c>
      <c r="G42" s="89">
        <f t="shared" si="0"/>
        <v>586500</v>
      </c>
      <c r="H42" s="18" t="s">
        <v>183</v>
      </c>
      <c r="I42" s="18">
        <v>180</v>
      </c>
      <c r="J42" s="18" t="s">
        <v>29</v>
      </c>
      <c r="K42" s="18" t="s">
        <v>30</v>
      </c>
      <c r="L42" s="52">
        <v>12</v>
      </c>
      <c r="M42" s="52" t="s">
        <v>31</v>
      </c>
      <c r="N42" s="52" t="s">
        <v>183</v>
      </c>
      <c r="O42" s="75" t="s">
        <v>32</v>
      </c>
    </row>
    <row r="43" spans="2:15" ht="16.5" customHeight="1" x14ac:dyDescent="0.25">
      <c r="B43" s="35">
        <v>23</v>
      </c>
      <c r="C43" s="52" t="s">
        <v>75</v>
      </c>
      <c r="D43" s="17" t="s">
        <v>76</v>
      </c>
      <c r="E43" s="18">
        <v>2</v>
      </c>
      <c r="F43" s="88">
        <v>1942300</v>
      </c>
      <c r="G43" s="89">
        <f t="shared" si="0"/>
        <v>3884600</v>
      </c>
      <c r="H43" s="18" t="s">
        <v>183</v>
      </c>
      <c r="I43" s="18">
        <v>180</v>
      </c>
      <c r="J43" s="18" t="s">
        <v>29</v>
      </c>
      <c r="K43" s="18" t="s">
        <v>30</v>
      </c>
      <c r="L43" s="52">
        <v>12</v>
      </c>
      <c r="M43" s="52" t="s">
        <v>31</v>
      </c>
      <c r="N43" s="52" t="s">
        <v>183</v>
      </c>
      <c r="O43" s="75" t="s">
        <v>32</v>
      </c>
    </row>
    <row r="44" spans="2:15" ht="16.5" customHeight="1" x14ac:dyDescent="0.25">
      <c r="B44" s="35">
        <v>24</v>
      </c>
      <c r="C44" s="52" t="s">
        <v>77</v>
      </c>
      <c r="D44" s="17" t="s">
        <v>78</v>
      </c>
      <c r="E44" s="18">
        <v>5</v>
      </c>
      <c r="F44" s="88">
        <v>299800</v>
      </c>
      <c r="G44" s="89">
        <f t="shared" si="0"/>
        <v>1499000</v>
      </c>
      <c r="H44" s="18" t="s">
        <v>183</v>
      </c>
      <c r="I44" s="18">
        <v>180</v>
      </c>
      <c r="J44" s="18" t="s">
        <v>29</v>
      </c>
      <c r="K44" s="18" t="s">
        <v>30</v>
      </c>
      <c r="L44" s="52">
        <v>12</v>
      </c>
      <c r="M44" s="52" t="s">
        <v>31</v>
      </c>
      <c r="N44" s="52" t="s">
        <v>183</v>
      </c>
      <c r="O44" s="75" t="s">
        <v>32</v>
      </c>
    </row>
    <row r="45" spans="2:15" ht="16.5" customHeight="1" x14ac:dyDescent="0.25">
      <c r="B45" s="35">
        <v>25</v>
      </c>
      <c r="C45" s="52" t="s">
        <v>79</v>
      </c>
      <c r="D45" s="17" t="s">
        <v>80</v>
      </c>
      <c r="E45" s="18">
        <v>5</v>
      </c>
      <c r="F45" s="88">
        <v>130400</v>
      </c>
      <c r="G45" s="89">
        <f t="shared" si="0"/>
        <v>652000</v>
      </c>
      <c r="H45" s="18" t="s">
        <v>183</v>
      </c>
      <c r="I45" s="18">
        <v>180</v>
      </c>
      <c r="J45" s="18" t="s">
        <v>29</v>
      </c>
      <c r="K45" s="18" t="s">
        <v>30</v>
      </c>
      <c r="L45" s="52">
        <v>12</v>
      </c>
      <c r="M45" s="52" t="s">
        <v>31</v>
      </c>
      <c r="N45" s="52" t="s">
        <v>183</v>
      </c>
      <c r="O45" s="75" t="s">
        <v>32</v>
      </c>
    </row>
    <row r="46" spans="2:15" ht="16.5" customHeight="1" x14ac:dyDescent="0.25">
      <c r="B46" s="35">
        <v>26</v>
      </c>
      <c r="C46" s="52" t="s">
        <v>81</v>
      </c>
      <c r="D46" s="17" t="s">
        <v>82</v>
      </c>
      <c r="E46" s="18">
        <v>2</v>
      </c>
      <c r="F46" s="88">
        <v>417100</v>
      </c>
      <c r="G46" s="89">
        <f t="shared" si="0"/>
        <v>834200</v>
      </c>
      <c r="H46" s="18" t="s">
        <v>183</v>
      </c>
      <c r="I46" s="18">
        <v>180</v>
      </c>
      <c r="J46" s="18" t="s">
        <v>29</v>
      </c>
      <c r="K46" s="18" t="s">
        <v>30</v>
      </c>
      <c r="L46" s="52">
        <v>12</v>
      </c>
      <c r="M46" s="52" t="s">
        <v>31</v>
      </c>
      <c r="N46" s="52" t="s">
        <v>183</v>
      </c>
      <c r="O46" s="75" t="s">
        <v>32</v>
      </c>
    </row>
    <row r="47" spans="2:15" ht="16.5" customHeight="1" x14ac:dyDescent="0.25">
      <c r="B47" s="35">
        <v>27</v>
      </c>
      <c r="C47" s="52" t="s">
        <v>83</v>
      </c>
      <c r="D47" s="17" t="s">
        <v>84</v>
      </c>
      <c r="E47" s="18">
        <v>15</v>
      </c>
      <c r="F47" s="88">
        <v>28500</v>
      </c>
      <c r="G47" s="89">
        <f t="shared" si="0"/>
        <v>427500</v>
      </c>
      <c r="H47" s="18" t="s">
        <v>183</v>
      </c>
      <c r="I47" s="18">
        <v>180</v>
      </c>
      <c r="J47" s="18" t="s">
        <v>29</v>
      </c>
      <c r="K47" s="18" t="s">
        <v>30</v>
      </c>
      <c r="L47" s="52">
        <v>12</v>
      </c>
      <c r="M47" s="52" t="s">
        <v>31</v>
      </c>
      <c r="N47" s="52" t="s">
        <v>183</v>
      </c>
      <c r="O47" s="75" t="s">
        <v>32</v>
      </c>
    </row>
    <row r="48" spans="2:15" ht="16.5" customHeight="1" x14ac:dyDescent="0.25">
      <c r="B48" s="35">
        <v>28</v>
      </c>
      <c r="C48" s="52" t="s">
        <v>85</v>
      </c>
      <c r="D48" s="17" t="s">
        <v>86</v>
      </c>
      <c r="E48" s="18">
        <v>8</v>
      </c>
      <c r="F48" s="88">
        <v>155100</v>
      </c>
      <c r="G48" s="89">
        <f t="shared" si="0"/>
        <v>1240800</v>
      </c>
      <c r="H48" s="18" t="s">
        <v>183</v>
      </c>
      <c r="I48" s="18">
        <v>180</v>
      </c>
      <c r="J48" s="18" t="s">
        <v>29</v>
      </c>
      <c r="K48" s="18" t="s">
        <v>30</v>
      </c>
      <c r="L48" s="52">
        <v>12</v>
      </c>
      <c r="M48" s="52" t="s">
        <v>31</v>
      </c>
      <c r="N48" s="52" t="s">
        <v>183</v>
      </c>
      <c r="O48" s="75" t="s">
        <v>32</v>
      </c>
    </row>
    <row r="49" spans="1:15" ht="16.5" customHeight="1" x14ac:dyDescent="0.25">
      <c r="B49" s="35">
        <v>29</v>
      </c>
      <c r="C49" s="52" t="s">
        <v>87</v>
      </c>
      <c r="D49" s="17" t="s">
        <v>88</v>
      </c>
      <c r="E49" s="18">
        <v>5</v>
      </c>
      <c r="F49" s="88">
        <v>454900</v>
      </c>
      <c r="G49" s="89">
        <f t="shared" si="0"/>
        <v>2274500</v>
      </c>
      <c r="H49" s="18" t="s">
        <v>183</v>
      </c>
      <c r="I49" s="18">
        <v>180</v>
      </c>
      <c r="J49" s="18" t="s">
        <v>29</v>
      </c>
      <c r="K49" s="18" t="s">
        <v>30</v>
      </c>
      <c r="L49" s="52">
        <v>12</v>
      </c>
      <c r="M49" s="52" t="s">
        <v>31</v>
      </c>
      <c r="N49" s="52" t="s">
        <v>183</v>
      </c>
      <c r="O49" s="75" t="s">
        <v>32</v>
      </c>
    </row>
    <row r="50" spans="1:15" ht="16.5" customHeight="1" x14ac:dyDescent="0.25">
      <c r="B50" s="35">
        <v>30</v>
      </c>
      <c r="C50" s="52" t="s">
        <v>89</v>
      </c>
      <c r="D50" s="17" t="s">
        <v>90</v>
      </c>
      <c r="E50" s="18">
        <v>8</v>
      </c>
      <c r="F50" s="88">
        <v>84700</v>
      </c>
      <c r="G50" s="89">
        <f t="shared" si="0"/>
        <v>677600</v>
      </c>
      <c r="H50" s="18" t="s">
        <v>183</v>
      </c>
      <c r="I50" s="18">
        <v>180</v>
      </c>
      <c r="J50" s="18" t="s">
        <v>29</v>
      </c>
      <c r="K50" s="18" t="s">
        <v>30</v>
      </c>
      <c r="L50" s="52">
        <v>12</v>
      </c>
      <c r="M50" s="52" t="s">
        <v>31</v>
      </c>
      <c r="N50" s="52" t="s">
        <v>183</v>
      </c>
      <c r="O50" s="75" t="s">
        <v>32</v>
      </c>
    </row>
    <row r="51" spans="1:15" ht="16.5" customHeight="1" x14ac:dyDescent="0.25">
      <c r="B51" s="35">
        <v>31</v>
      </c>
      <c r="C51" s="52" t="s">
        <v>91</v>
      </c>
      <c r="D51" s="17" t="s">
        <v>92</v>
      </c>
      <c r="E51" s="18">
        <v>8</v>
      </c>
      <c r="F51" s="88">
        <v>84700</v>
      </c>
      <c r="G51" s="89">
        <f t="shared" si="0"/>
        <v>677600</v>
      </c>
      <c r="H51" s="18" t="s">
        <v>183</v>
      </c>
      <c r="I51" s="18">
        <v>180</v>
      </c>
      <c r="J51" s="18" t="s">
        <v>29</v>
      </c>
      <c r="K51" s="18" t="s">
        <v>30</v>
      </c>
      <c r="L51" s="52">
        <v>12</v>
      </c>
      <c r="M51" s="52" t="s">
        <v>31</v>
      </c>
      <c r="N51" s="52" t="s">
        <v>183</v>
      </c>
      <c r="O51" s="75" t="s">
        <v>32</v>
      </c>
    </row>
    <row r="52" spans="1:15" ht="16.5" customHeight="1" x14ac:dyDescent="0.25">
      <c r="B52" s="35">
        <v>32</v>
      </c>
      <c r="C52" s="52" t="s">
        <v>93</v>
      </c>
      <c r="D52" s="17" t="s">
        <v>94</v>
      </c>
      <c r="E52" s="18">
        <v>3</v>
      </c>
      <c r="F52" s="88">
        <v>149900</v>
      </c>
      <c r="G52" s="89">
        <f t="shared" si="0"/>
        <v>449700</v>
      </c>
      <c r="H52" s="18" t="s">
        <v>183</v>
      </c>
      <c r="I52" s="18">
        <v>180</v>
      </c>
      <c r="J52" s="18" t="s">
        <v>29</v>
      </c>
      <c r="K52" s="18" t="s">
        <v>30</v>
      </c>
      <c r="L52" s="52">
        <v>12</v>
      </c>
      <c r="M52" s="52" t="s">
        <v>31</v>
      </c>
      <c r="N52" s="52" t="s">
        <v>183</v>
      </c>
      <c r="O52" s="75" t="s">
        <v>32</v>
      </c>
    </row>
    <row r="53" spans="1:15" ht="16.5" customHeight="1" x14ac:dyDescent="0.25">
      <c r="B53" s="35">
        <v>33</v>
      </c>
      <c r="C53" s="52" t="s">
        <v>95</v>
      </c>
      <c r="D53" s="17" t="s">
        <v>96</v>
      </c>
      <c r="E53" s="18">
        <v>5</v>
      </c>
      <c r="F53" s="88">
        <v>56100</v>
      </c>
      <c r="G53" s="89">
        <f t="shared" ref="G53:G58" si="1">+F53*E53</f>
        <v>280500</v>
      </c>
      <c r="H53" s="18" t="s">
        <v>183</v>
      </c>
      <c r="I53" s="18">
        <v>180</v>
      </c>
      <c r="J53" s="18" t="s">
        <v>29</v>
      </c>
      <c r="K53" s="18" t="s">
        <v>30</v>
      </c>
      <c r="L53" s="52">
        <v>12</v>
      </c>
      <c r="M53" s="52" t="s">
        <v>31</v>
      </c>
      <c r="N53" s="52" t="s">
        <v>183</v>
      </c>
      <c r="O53" s="75" t="s">
        <v>32</v>
      </c>
    </row>
    <row r="54" spans="1:15" ht="16.5" customHeight="1" x14ac:dyDescent="0.25">
      <c r="B54" s="35">
        <v>34</v>
      </c>
      <c r="C54" s="52" t="s">
        <v>97</v>
      </c>
      <c r="D54" s="17" t="s">
        <v>98</v>
      </c>
      <c r="E54" s="18">
        <v>8</v>
      </c>
      <c r="F54" s="88">
        <v>241200</v>
      </c>
      <c r="G54" s="89">
        <f t="shared" si="1"/>
        <v>1929600</v>
      </c>
      <c r="H54" s="18" t="s">
        <v>183</v>
      </c>
      <c r="I54" s="18">
        <v>180</v>
      </c>
      <c r="J54" s="18" t="s">
        <v>29</v>
      </c>
      <c r="K54" s="18" t="s">
        <v>30</v>
      </c>
      <c r="L54" s="52">
        <v>12</v>
      </c>
      <c r="M54" s="52" t="s">
        <v>31</v>
      </c>
      <c r="N54" s="52" t="s">
        <v>183</v>
      </c>
      <c r="O54" s="75" t="s">
        <v>32</v>
      </c>
    </row>
    <row r="55" spans="1:15" ht="16.5" customHeight="1" x14ac:dyDescent="0.25">
      <c r="B55" s="35">
        <v>35</v>
      </c>
      <c r="C55" s="52" t="s">
        <v>99</v>
      </c>
      <c r="D55" s="17" t="s">
        <v>100</v>
      </c>
      <c r="E55" s="18">
        <v>8</v>
      </c>
      <c r="F55" s="88">
        <v>241200</v>
      </c>
      <c r="G55" s="89">
        <f t="shared" si="1"/>
        <v>1929600</v>
      </c>
      <c r="H55" s="18" t="s">
        <v>183</v>
      </c>
      <c r="I55" s="18">
        <v>180</v>
      </c>
      <c r="J55" s="18" t="s">
        <v>29</v>
      </c>
      <c r="K55" s="18" t="s">
        <v>30</v>
      </c>
      <c r="L55" s="52">
        <v>12</v>
      </c>
      <c r="M55" s="52" t="s">
        <v>31</v>
      </c>
      <c r="N55" s="52" t="s">
        <v>183</v>
      </c>
      <c r="O55" s="75" t="s">
        <v>32</v>
      </c>
    </row>
    <row r="56" spans="1:15" ht="16.5" customHeight="1" x14ac:dyDescent="0.25">
      <c r="B56" s="35">
        <v>36</v>
      </c>
      <c r="C56" s="52" t="s">
        <v>101</v>
      </c>
      <c r="D56" s="17" t="s">
        <v>102</v>
      </c>
      <c r="E56" s="18">
        <v>5</v>
      </c>
      <c r="F56" s="88">
        <v>232000</v>
      </c>
      <c r="G56" s="89">
        <f t="shared" si="1"/>
        <v>1160000</v>
      </c>
      <c r="H56" s="18" t="s">
        <v>183</v>
      </c>
      <c r="I56" s="18">
        <v>180</v>
      </c>
      <c r="J56" s="18" t="s">
        <v>29</v>
      </c>
      <c r="K56" s="18" t="s">
        <v>30</v>
      </c>
      <c r="L56" s="52">
        <v>12</v>
      </c>
      <c r="M56" s="52" t="s">
        <v>31</v>
      </c>
      <c r="N56" s="52" t="s">
        <v>183</v>
      </c>
      <c r="O56" s="75" t="s">
        <v>32</v>
      </c>
    </row>
    <row r="57" spans="1:15" ht="16.5" customHeight="1" x14ac:dyDescent="0.25">
      <c r="B57" s="35">
        <v>37</v>
      </c>
      <c r="C57" s="52" t="s">
        <v>103</v>
      </c>
      <c r="D57" s="17" t="s">
        <v>104</v>
      </c>
      <c r="E57" s="18">
        <v>5</v>
      </c>
      <c r="F57" s="88">
        <v>65800</v>
      </c>
      <c r="G57" s="89">
        <f t="shared" si="1"/>
        <v>329000</v>
      </c>
      <c r="H57" s="18" t="s">
        <v>183</v>
      </c>
      <c r="I57" s="18">
        <v>180</v>
      </c>
      <c r="J57" s="18" t="s">
        <v>29</v>
      </c>
      <c r="K57" s="18" t="s">
        <v>30</v>
      </c>
      <c r="L57" s="52">
        <v>12</v>
      </c>
      <c r="M57" s="52" t="s">
        <v>31</v>
      </c>
      <c r="N57" s="52" t="s">
        <v>183</v>
      </c>
      <c r="O57" s="75" t="s">
        <v>32</v>
      </c>
    </row>
    <row r="58" spans="1:15" ht="16.5" customHeight="1" thickBot="1" x14ac:dyDescent="0.3">
      <c r="B58" s="35">
        <v>38</v>
      </c>
      <c r="C58" s="52" t="s">
        <v>105</v>
      </c>
      <c r="D58" s="17" t="s">
        <v>106</v>
      </c>
      <c r="E58" s="18">
        <v>5</v>
      </c>
      <c r="F58" s="88">
        <v>65200</v>
      </c>
      <c r="G58" s="89">
        <f t="shared" si="1"/>
        <v>326000</v>
      </c>
      <c r="H58" s="18" t="s">
        <v>183</v>
      </c>
      <c r="I58" s="18">
        <v>180</v>
      </c>
      <c r="J58" s="18" t="s">
        <v>29</v>
      </c>
      <c r="K58" s="18" t="s">
        <v>30</v>
      </c>
      <c r="L58" s="52">
        <v>12</v>
      </c>
      <c r="M58" s="52" t="s">
        <v>31</v>
      </c>
      <c r="N58" s="52" t="s">
        <v>183</v>
      </c>
      <c r="O58" s="75" t="s">
        <v>32</v>
      </c>
    </row>
    <row r="59" spans="1:15" ht="9" customHeight="1" x14ac:dyDescent="0.25">
      <c r="A59" s="2"/>
      <c r="B59" s="27"/>
      <c r="C59" s="28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1"/>
    </row>
    <row r="60" spans="1:15" ht="16.5" customHeight="1" x14ac:dyDescent="0.25">
      <c r="A60" s="2"/>
      <c r="B60" s="42"/>
      <c r="C60" s="20"/>
      <c r="D60" s="20"/>
      <c r="E60" s="20"/>
      <c r="F60" s="22" t="s">
        <v>107</v>
      </c>
      <c r="G60" s="90">
        <f>SUM(G21:G58)</f>
        <v>125805600</v>
      </c>
      <c r="H60" s="68"/>
      <c r="O60" s="2"/>
    </row>
    <row r="61" spans="1:15" ht="16.5" customHeight="1" x14ac:dyDescent="0.25">
      <c r="A61" s="2"/>
      <c r="B61" s="42"/>
      <c r="C61" s="20"/>
      <c r="D61" s="20"/>
      <c r="E61" s="20"/>
      <c r="F61" s="22" t="s">
        <v>108</v>
      </c>
      <c r="G61" s="90">
        <f>G60*19%</f>
        <v>23903064</v>
      </c>
      <c r="H61" s="68"/>
      <c r="O61" s="2"/>
    </row>
    <row r="62" spans="1:15" ht="16.5" customHeight="1" x14ac:dyDescent="0.25">
      <c r="A62" s="2"/>
      <c r="B62" s="42"/>
      <c r="C62" s="20"/>
      <c r="D62" s="20"/>
      <c r="E62" s="20"/>
      <c r="F62" s="22" t="s">
        <v>109</v>
      </c>
      <c r="G62" s="90">
        <f>G61+G60</f>
        <v>149708664</v>
      </c>
      <c r="H62" s="68"/>
      <c r="O62" s="2"/>
    </row>
    <row r="63" spans="1:15" ht="9" customHeight="1" thickBot="1" x14ac:dyDescent="0.3">
      <c r="A63" s="2"/>
      <c r="B63" s="43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5"/>
    </row>
    <row r="64" spans="1:15" ht="9" customHeight="1" x14ac:dyDescent="0.25">
      <c r="A64" s="2"/>
      <c r="B64" s="97" t="s">
        <v>110</v>
      </c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6"/>
    </row>
    <row r="65" spans="1:15" ht="18" customHeight="1" x14ac:dyDescent="0.25">
      <c r="A65" s="2"/>
      <c r="B65" s="94" t="s">
        <v>111</v>
      </c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6"/>
    </row>
    <row r="66" spans="1:15" ht="9" customHeight="1" x14ac:dyDescent="0.25">
      <c r="A66" s="2"/>
      <c r="B66" s="97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6"/>
    </row>
    <row r="67" spans="1:15" ht="16.5" customHeight="1" x14ac:dyDescent="0.25">
      <c r="A67" s="2"/>
      <c r="B67" s="46" t="s">
        <v>112</v>
      </c>
      <c r="C67" s="53" t="s">
        <v>112</v>
      </c>
      <c r="D67" s="98" t="s">
        <v>113</v>
      </c>
      <c r="E67" s="99"/>
      <c r="F67" s="99"/>
      <c r="G67" s="99"/>
      <c r="H67" s="99"/>
      <c r="I67" s="99"/>
      <c r="J67" s="99"/>
      <c r="K67" s="100"/>
      <c r="L67" s="81"/>
      <c r="M67" s="81"/>
      <c r="N67" s="81"/>
      <c r="O67" s="21"/>
    </row>
    <row r="68" spans="1:15" ht="16.5" customHeight="1" x14ac:dyDescent="0.25">
      <c r="A68" s="2"/>
      <c r="B68" s="46" t="s">
        <v>114</v>
      </c>
      <c r="C68" s="53" t="s">
        <v>114</v>
      </c>
      <c r="D68" s="98" t="s">
        <v>115</v>
      </c>
      <c r="E68" s="99"/>
      <c r="F68" s="99"/>
      <c r="G68" s="99"/>
      <c r="H68" s="99"/>
      <c r="I68" s="99"/>
      <c r="J68" s="99"/>
      <c r="K68" s="100"/>
      <c r="L68" s="81"/>
      <c r="M68" s="81"/>
      <c r="N68" s="81"/>
      <c r="O68" s="21"/>
    </row>
    <row r="69" spans="1:15" ht="16.5" customHeight="1" x14ac:dyDescent="0.25">
      <c r="A69" s="2"/>
      <c r="B69" s="46"/>
      <c r="C69" s="80" t="s">
        <v>116</v>
      </c>
      <c r="D69" s="98" t="s">
        <v>117</v>
      </c>
      <c r="E69" s="99"/>
      <c r="F69" s="99"/>
      <c r="G69" s="99"/>
      <c r="H69" s="99"/>
      <c r="I69" s="99"/>
      <c r="J69" s="99"/>
      <c r="K69" s="100"/>
      <c r="L69" s="81"/>
      <c r="M69" s="81"/>
      <c r="N69" s="81"/>
      <c r="O69" s="21"/>
    </row>
    <row r="70" spans="1:15" ht="22.5" customHeight="1" x14ac:dyDescent="0.25">
      <c r="A70" s="2"/>
      <c r="B70" s="97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6"/>
    </row>
    <row r="71" spans="1:15" ht="15.75" customHeight="1" thickBot="1" x14ac:dyDescent="0.3">
      <c r="A71" s="2"/>
      <c r="B71" s="91" t="s">
        <v>118</v>
      </c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3"/>
    </row>
    <row r="72" spans="1:15" ht="16.5" customHeight="1" x14ac:dyDescent="0.25">
      <c r="A72" s="2"/>
      <c r="B72" s="111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3"/>
    </row>
    <row r="73" spans="1:15" ht="16.5" customHeight="1" x14ac:dyDescent="0.25">
      <c r="A73" s="2"/>
      <c r="B73" s="114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6"/>
    </row>
    <row r="74" spans="1:15" ht="16.5" customHeight="1" x14ac:dyDescent="0.25">
      <c r="A74" s="2"/>
      <c r="B74" s="114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6"/>
    </row>
    <row r="75" spans="1:15" ht="16.5" customHeight="1" x14ac:dyDescent="0.25">
      <c r="A75" s="2"/>
      <c r="B75" s="114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6"/>
    </row>
    <row r="76" spans="1:15" ht="16.5" customHeight="1" thickBot="1" x14ac:dyDescent="0.3">
      <c r="A76" s="2"/>
      <c r="B76" s="115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7"/>
    </row>
  </sheetData>
  <mergeCells count="17">
    <mergeCell ref="B72:O76"/>
    <mergeCell ref="B64:O64"/>
    <mergeCell ref="D67:K67"/>
    <mergeCell ref="E17:F17"/>
    <mergeCell ref="K18:L18"/>
    <mergeCell ref="G17:H17"/>
    <mergeCell ref="I17:J17"/>
    <mergeCell ref="K17:L17"/>
    <mergeCell ref="B15:O15"/>
    <mergeCell ref="B17:D17"/>
    <mergeCell ref="B18:D18"/>
    <mergeCell ref="D68:K68"/>
    <mergeCell ref="B71:O71"/>
    <mergeCell ref="B65:O65"/>
    <mergeCell ref="B66:O66"/>
    <mergeCell ref="D69:K69"/>
    <mergeCell ref="B70:O70"/>
  </mergeCells>
  <dataValidations count="4">
    <dataValidation type="list" showInputMessage="1" showErrorMessage="1" sqref="J18" xr:uid="{00000000-0002-0000-0000-000000000000}">
      <formula1>"Institucional, Con Proyectos, Presidencia"</formula1>
    </dataValidation>
    <dataValidation type="list" showInputMessage="1" showErrorMessage="1" sqref="H18" xr:uid="{00000000-0002-0000-0000-000001000000}">
      <formula1>"Privado, Público, Mixto"</formula1>
    </dataValidation>
    <dataValidation type="list" showInputMessage="1" showErrorMessage="1" sqref="F18" xr:uid="{00000000-0002-0000-0000-000002000000}">
      <formula1>"Normal, Urgente"</formula1>
    </dataValidation>
    <dataValidation type="list" showInputMessage="1" showErrorMessage="1" sqref="J21:J58" xr:uid="{2DAFFB5B-BE00-4CAB-82BE-A41904D9C12A}">
      <formula1>"SÍ, NO"</formula1>
    </dataValidation>
  </dataValidations>
  <pageMargins left="0.25" right="0.25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7" width="16.7109375" style="1" customWidth="1"/>
    <col min="8" max="8" width="20.42578125" style="1" customWidth="1"/>
    <col min="9" max="9" width="15.28515625" style="1" customWidth="1"/>
    <col min="10" max="10" width="18" style="1" customWidth="1"/>
    <col min="11" max="11" width="25.85546875" style="1" customWidth="1"/>
    <col min="12" max="12" width="1.140625" style="1" customWidth="1"/>
    <col min="13" max="13" width="8.85546875" style="1" customWidth="1"/>
    <col min="14" max="16384" width="8.85546875" style="1"/>
  </cols>
  <sheetData>
    <row r="11" spans="2:11" s="3" customFormat="1" x14ac:dyDescent="0.25">
      <c r="K11" s="4"/>
    </row>
    <row r="12" spans="2:11" s="3" customFormat="1" ht="15.75" customHeight="1" thickBot="1" x14ac:dyDescent="0.3"/>
    <row r="13" spans="2:11" s="3" customFormat="1" ht="9" customHeight="1" thickBot="1" x14ac:dyDescent="0.3">
      <c r="B13" s="55"/>
      <c r="C13" s="13"/>
      <c r="D13" s="13"/>
      <c r="E13" s="13"/>
      <c r="F13" s="13"/>
      <c r="G13" s="13"/>
      <c r="H13" s="13"/>
      <c r="I13" s="13"/>
      <c r="J13" s="13"/>
      <c r="K13" s="14"/>
    </row>
    <row r="14" spans="2:11" s="3" customFormat="1" ht="18" customHeight="1" x14ac:dyDescent="0.25">
      <c r="B14" s="103" t="s">
        <v>0</v>
      </c>
      <c r="C14" s="104"/>
      <c r="D14" s="104"/>
      <c r="E14" s="104"/>
      <c r="F14" s="104"/>
      <c r="G14" s="104"/>
      <c r="H14" s="104"/>
      <c r="I14" s="104"/>
      <c r="J14" s="104"/>
      <c r="K14" s="105"/>
    </row>
    <row r="15" spans="2:11" s="3" customFormat="1" ht="9" customHeight="1" x14ac:dyDescent="0.25">
      <c r="B15" s="48"/>
      <c r="C15" s="15"/>
      <c r="D15" s="15"/>
      <c r="E15" s="15"/>
      <c r="F15" s="15"/>
      <c r="G15" s="15"/>
      <c r="H15" s="15"/>
      <c r="I15" s="15"/>
      <c r="J15" s="15"/>
      <c r="K15" s="16"/>
    </row>
    <row r="16" spans="2:11" s="3" customFormat="1" ht="16.5" customHeight="1" x14ac:dyDescent="0.25">
      <c r="B16" s="125" t="s">
        <v>119</v>
      </c>
      <c r="C16" s="126"/>
      <c r="D16" s="123" t="s">
        <v>120</v>
      </c>
      <c r="E16" s="124"/>
      <c r="F16" s="127" t="s">
        <v>121</v>
      </c>
      <c r="G16" s="124"/>
      <c r="H16" s="128" t="s">
        <v>122</v>
      </c>
      <c r="I16" s="126"/>
      <c r="J16" s="60" t="s">
        <v>123</v>
      </c>
      <c r="K16" s="64"/>
    </row>
    <row r="17" spans="2:11" s="3" customFormat="1" ht="16.5" customHeight="1" x14ac:dyDescent="0.25">
      <c r="B17" s="125" t="s">
        <v>124</v>
      </c>
      <c r="C17" s="126"/>
      <c r="D17" s="59" t="s">
        <v>6</v>
      </c>
      <c r="E17" s="72"/>
      <c r="F17" s="59" t="s">
        <v>8</v>
      </c>
      <c r="G17" s="69"/>
      <c r="H17" s="72" t="s">
        <v>10</v>
      </c>
      <c r="I17" s="73"/>
      <c r="J17" s="70" t="s">
        <v>125</v>
      </c>
      <c r="K17" s="71"/>
    </row>
    <row r="18" spans="2:11" s="3" customFormat="1" ht="9" customHeight="1" thickBo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1"/>
    </row>
    <row r="19" spans="2:11" s="29" customFormat="1" ht="25.5" customHeight="1" x14ac:dyDescent="0.25">
      <c r="B19" s="31" t="s">
        <v>13</v>
      </c>
      <c r="C19" s="32" t="s">
        <v>14</v>
      </c>
      <c r="D19" s="32" t="s">
        <v>15</v>
      </c>
      <c r="E19" s="33" t="s">
        <v>16</v>
      </c>
      <c r="F19" s="34" t="s">
        <v>17</v>
      </c>
      <c r="G19" s="34" t="s">
        <v>18</v>
      </c>
      <c r="H19" s="63" t="s">
        <v>126</v>
      </c>
      <c r="I19" s="33" t="s">
        <v>22</v>
      </c>
      <c r="J19" s="63" t="s">
        <v>20</v>
      </c>
      <c r="K19" s="63" t="s">
        <v>19</v>
      </c>
    </row>
    <row r="20" spans="2:11" ht="16.5" customHeight="1" x14ac:dyDescent="0.25">
      <c r="B20" s="35">
        <v>1</v>
      </c>
      <c r="C20" s="54" t="s">
        <v>19</v>
      </c>
      <c r="D20" s="17"/>
      <c r="E20" s="18"/>
      <c r="F20" s="19"/>
      <c r="G20" s="19">
        <f t="shared" ref="G20:G42" si="0">+F20*E20</f>
        <v>0</v>
      </c>
      <c r="H20" s="61"/>
      <c r="I20" s="61"/>
      <c r="J20" s="61"/>
      <c r="K20" s="65"/>
    </row>
    <row r="21" spans="2:11" ht="16.5" customHeight="1" x14ac:dyDescent="0.25">
      <c r="B21" s="35">
        <v>2</v>
      </c>
      <c r="C21" s="52" t="s">
        <v>127</v>
      </c>
      <c r="D21" s="17"/>
      <c r="E21" s="18"/>
      <c r="F21" s="19"/>
      <c r="G21" s="19">
        <f t="shared" si="0"/>
        <v>0</v>
      </c>
      <c r="H21" s="61"/>
      <c r="I21" s="61"/>
      <c r="J21" s="61"/>
      <c r="K21" s="65"/>
    </row>
    <row r="22" spans="2:11" ht="16.5" customHeight="1" x14ac:dyDescent="0.25">
      <c r="B22" s="35">
        <v>3</v>
      </c>
      <c r="C22" s="52" t="s">
        <v>22</v>
      </c>
      <c r="D22" s="17"/>
      <c r="E22" s="18"/>
      <c r="F22" s="19"/>
      <c r="G22" s="19">
        <f t="shared" si="0"/>
        <v>0</v>
      </c>
      <c r="H22" s="61"/>
      <c r="I22" s="61"/>
      <c r="J22" s="61"/>
      <c r="K22" s="65"/>
    </row>
    <row r="23" spans="2:11" ht="16.5" customHeight="1" x14ac:dyDescent="0.25">
      <c r="B23" s="35">
        <v>4</v>
      </c>
      <c r="C23" s="52" t="s">
        <v>128</v>
      </c>
      <c r="D23" s="17"/>
      <c r="E23" s="18"/>
      <c r="F23" s="19"/>
      <c r="G23" s="19">
        <f t="shared" si="0"/>
        <v>0</v>
      </c>
      <c r="H23" s="61"/>
      <c r="I23" s="61"/>
      <c r="J23" s="61"/>
      <c r="K23" s="65"/>
    </row>
    <row r="24" spans="2:11" ht="16.5" customHeight="1" x14ac:dyDescent="0.25">
      <c r="B24" s="35">
        <v>5</v>
      </c>
      <c r="C24" s="52"/>
      <c r="D24" s="17"/>
      <c r="E24" s="18"/>
      <c r="F24" s="19"/>
      <c r="G24" s="19">
        <f t="shared" si="0"/>
        <v>0</v>
      </c>
      <c r="H24" s="61"/>
      <c r="I24" s="61"/>
      <c r="J24" s="61"/>
      <c r="K24" s="65"/>
    </row>
    <row r="25" spans="2:11" ht="16.5" customHeight="1" x14ac:dyDescent="0.25">
      <c r="B25" s="35">
        <v>6</v>
      </c>
      <c r="C25" s="52"/>
      <c r="D25" s="17"/>
      <c r="E25" s="18"/>
      <c r="F25" s="19"/>
      <c r="G25" s="19">
        <f t="shared" si="0"/>
        <v>0</v>
      </c>
      <c r="H25" s="61"/>
      <c r="I25" s="61"/>
      <c r="J25" s="61"/>
      <c r="K25" s="65"/>
    </row>
    <row r="26" spans="2:11" ht="16.5" customHeight="1" x14ac:dyDescent="0.25">
      <c r="B26" s="35">
        <v>7</v>
      </c>
      <c r="C26" s="52"/>
      <c r="D26" s="17"/>
      <c r="E26" s="18"/>
      <c r="F26" s="19"/>
      <c r="G26" s="19">
        <f t="shared" si="0"/>
        <v>0</v>
      </c>
      <c r="H26" s="61"/>
      <c r="I26" s="61"/>
      <c r="J26" s="61"/>
      <c r="K26" s="65"/>
    </row>
    <row r="27" spans="2:11" ht="16.5" customHeight="1" x14ac:dyDescent="0.25">
      <c r="B27" s="35">
        <v>8</v>
      </c>
      <c r="C27" s="52"/>
      <c r="D27" s="17"/>
      <c r="E27" s="18"/>
      <c r="F27" s="19"/>
      <c r="G27" s="19">
        <f t="shared" si="0"/>
        <v>0</v>
      </c>
      <c r="H27" s="61"/>
      <c r="I27" s="61"/>
      <c r="J27" s="61"/>
      <c r="K27" s="65"/>
    </row>
    <row r="28" spans="2:11" ht="16.5" customHeight="1" x14ac:dyDescent="0.25">
      <c r="B28" s="35">
        <v>9</v>
      </c>
      <c r="C28" s="52"/>
      <c r="D28" s="17"/>
      <c r="E28" s="18"/>
      <c r="F28" s="19"/>
      <c r="G28" s="19">
        <f t="shared" si="0"/>
        <v>0</v>
      </c>
      <c r="H28" s="61"/>
      <c r="I28" s="61"/>
      <c r="J28" s="61"/>
      <c r="K28" s="65"/>
    </row>
    <row r="29" spans="2:11" ht="16.5" customHeight="1" x14ac:dyDescent="0.25">
      <c r="B29" s="35">
        <v>10</v>
      </c>
      <c r="C29" s="52"/>
      <c r="D29" s="17"/>
      <c r="E29" s="18"/>
      <c r="F29" s="19"/>
      <c r="G29" s="19">
        <f t="shared" si="0"/>
        <v>0</v>
      </c>
      <c r="H29" s="61"/>
      <c r="I29" s="61"/>
      <c r="J29" s="61"/>
      <c r="K29" s="65"/>
    </row>
    <row r="30" spans="2:11" ht="16.5" customHeight="1" x14ac:dyDescent="0.25">
      <c r="B30" s="35">
        <v>11</v>
      </c>
      <c r="C30" s="52"/>
      <c r="D30" s="17"/>
      <c r="E30" s="18"/>
      <c r="F30" s="19"/>
      <c r="G30" s="19">
        <f t="shared" si="0"/>
        <v>0</v>
      </c>
      <c r="H30" s="61"/>
      <c r="I30" s="61"/>
      <c r="J30" s="61"/>
      <c r="K30" s="65"/>
    </row>
    <row r="31" spans="2:11" ht="16.5" customHeight="1" x14ac:dyDescent="0.25">
      <c r="B31" s="35">
        <v>12</v>
      </c>
      <c r="C31" s="52"/>
      <c r="D31" s="17"/>
      <c r="E31" s="18"/>
      <c r="F31" s="19"/>
      <c r="G31" s="19">
        <f t="shared" si="0"/>
        <v>0</v>
      </c>
      <c r="H31" s="61"/>
      <c r="I31" s="61"/>
      <c r="J31" s="61"/>
      <c r="K31" s="65"/>
    </row>
    <row r="32" spans="2:11" ht="16.5" customHeight="1" x14ac:dyDescent="0.25">
      <c r="B32" s="35">
        <v>13</v>
      </c>
      <c r="C32" s="52"/>
      <c r="D32" s="17"/>
      <c r="E32" s="18"/>
      <c r="F32" s="19"/>
      <c r="G32" s="19">
        <f t="shared" si="0"/>
        <v>0</v>
      </c>
      <c r="H32" s="61"/>
      <c r="I32" s="61"/>
      <c r="J32" s="61"/>
      <c r="K32" s="65"/>
    </row>
    <row r="33" spans="1:11" ht="16.5" customHeight="1" x14ac:dyDescent="0.25">
      <c r="B33" s="35">
        <v>14</v>
      </c>
      <c r="C33" s="52"/>
      <c r="D33" s="17"/>
      <c r="E33" s="18"/>
      <c r="F33" s="19"/>
      <c r="G33" s="19">
        <f t="shared" si="0"/>
        <v>0</v>
      </c>
      <c r="H33" s="61"/>
      <c r="I33" s="61"/>
      <c r="J33" s="61"/>
      <c r="K33" s="65"/>
    </row>
    <row r="34" spans="1:11" ht="16.5" customHeight="1" x14ac:dyDescent="0.25">
      <c r="B34" s="35">
        <v>15</v>
      </c>
      <c r="C34" s="52"/>
      <c r="D34" s="17"/>
      <c r="E34" s="18"/>
      <c r="F34" s="19"/>
      <c r="G34" s="19">
        <f t="shared" si="0"/>
        <v>0</v>
      </c>
      <c r="H34" s="61"/>
      <c r="I34" s="61"/>
      <c r="J34" s="61"/>
      <c r="K34" s="65"/>
    </row>
    <row r="35" spans="1:11" ht="16.5" customHeight="1" x14ac:dyDescent="0.25">
      <c r="B35" s="35">
        <v>16</v>
      </c>
      <c r="C35" s="52"/>
      <c r="D35" s="17"/>
      <c r="E35" s="18"/>
      <c r="F35" s="19"/>
      <c r="G35" s="19">
        <f t="shared" si="0"/>
        <v>0</v>
      </c>
      <c r="H35" s="61"/>
      <c r="I35" s="61"/>
      <c r="J35" s="61"/>
      <c r="K35" s="65"/>
    </row>
    <row r="36" spans="1:11" ht="16.5" customHeight="1" x14ac:dyDescent="0.25">
      <c r="B36" s="35">
        <v>17</v>
      </c>
      <c r="C36" s="52"/>
      <c r="D36" s="17"/>
      <c r="E36" s="18"/>
      <c r="F36" s="19"/>
      <c r="G36" s="19">
        <f t="shared" si="0"/>
        <v>0</v>
      </c>
      <c r="H36" s="61"/>
      <c r="I36" s="61"/>
      <c r="J36" s="61"/>
      <c r="K36" s="65"/>
    </row>
    <row r="37" spans="1:11" ht="16.5" customHeight="1" x14ac:dyDescent="0.25">
      <c r="B37" s="35">
        <v>18</v>
      </c>
      <c r="C37" s="52"/>
      <c r="D37" s="17"/>
      <c r="E37" s="18"/>
      <c r="F37" s="19"/>
      <c r="G37" s="19">
        <f t="shared" si="0"/>
        <v>0</v>
      </c>
      <c r="H37" s="61"/>
      <c r="I37" s="61"/>
      <c r="J37" s="61"/>
      <c r="K37" s="65"/>
    </row>
    <row r="38" spans="1:11" ht="16.5" customHeight="1" x14ac:dyDescent="0.25">
      <c r="B38" s="35">
        <v>19</v>
      </c>
      <c r="C38" s="52"/>
      <c r="D38" s="17"/>
      <c r="E38" s="18"/>
      <c r="F38" s="19"/>
      <c r="G38" s="19">
        <f t="shared" si="0"/>
        <v>0</v>
      </c>
      <c r="H38" s="61"/>
      <c r="I38" s="61"/>
      <c r="J38" s="61"/>
      <c r="K38" s="65"/>
    </row>
    <row r="39" spans="1:11" ht="16.5" customHeight="1" x14ac:dyDescent="0.25">
      <c r="B39" s="35">
        <v>20</v>
      </c>
      <c r="C39" s="52"/>
      <c r="D39" s="17"/>
      <c r="E39" s="18"/>
      <c r="F39" s="19"/>
      <c r="G39" s="19">
        <f t="shared" si="0"/>
        <v>0</v>
      </c>
      <c r="H39" s="61"/>
      <c r="I39" s="61"/>
      <c r="J39" s="61"/>
      <c r="K39" s="65"/>
    </row>
    <row r="40" spans="1:11" ht="16.5" customHeight="1" x14ac:dyDescent="0.25">
      <c r="B40" s="35">
        <v>21</v>
      </c>
      <c r="C40" s="52"/>
      <c r="D40" s="17"/>
      <c r="E40" s="18"/>
      <c r="F40" s="19"/>
      <c r="G40" s="19">
        <f t="shared" si="0"/>
        <v>0</v>
      </c>
      <c r="H40" s="61"/>
      <c r="I40" s="61"/>
      <c r="J40" s="61"/>
      <c r="K40" s="65"/>
    </row>
    <row r="41" spans="1:11" ht="16.5" customHeight="1" x14ac:dyDescent="0.25">
      <c r="B41" s="35">
        <v>22</v>
      </c>
      <c r="C41" s="52"/>
      <c r="D41" s="17"/>
      <c r="E41" s="18"/>
      <c r="F41" s="19"/>
      <c r="G41" s="19">
        <f t="shared" si="0"/>
        <v>0</v>
      </c>
      <c r="H41" s="61"/>
      <c r="I41" s="61"/>
      <c r="J41" s="61"/>
      <c r="K41" s="65"/>
    </row>
    <row r="42" spans="1:11" ht="17.25" customHeight="1" thickBot="1" x14ac:dyDescent="0.3">
      <c r="B42" s="36">
        <v>23</v>
      </c>
      <c r="C42" s="52"/>
      <c r="D42" s="38"/>
      <c r="E42" s="37"/>
      <c r="F42" s="39"/>
      <c r="G42" s="39">
        <f t="shared" si="0"/>
        <v>0</v>
      </c>
      <c r="H42" s="62"/>
      <c r="I42" s="62"/>
      <c r="J42" s="62"/>
      <c r="K42" s="66"/>
    </row>
    <row r="43" spans="1:11" ht="9" customHeight="1" x14ac:dyDescent="0.25">
      <c r="A43" s="2"/>
      <c r="B43" s="27"/>
      <c r="C43" s="28"/>
      <c r="D43" s="40"/>
      <c r="E43" s="40"/>
      <c r="F43" s="40"/>
      <c r="G43" s="40"/>
      <c r="H43" s="40"/>
      <c r="I43" s="40"/>
      <c r="J43" s="40"/>
      <c r="K43" s="41"/>
    </row>
    <row r="44" spans="1:11" ht="16.5" customHeight="1" x14ac:dyDescent="0.25">
      <c r="A44" s="2"/>
      <c r="B44" s="42"/>
      <c r="C44" s="20"/>
      <c r="D44" s="20"/>
      <c r="E44" s="20"/>
      <c r="F44" s="22" t="s">
        <v>107</v>
      </c>
      <c r="G44" s="67">
        <f>SUM(F20:F42)</f>
        <v>0</v>
      </c>
      <c r="H44" s="68"/>
      <c r="K44" s="2"/>
    </row>
    <row r="45" spans="1:11" ht="16.5" customHeight="1" x14ac:dyDescent="0.25">
      <c r="A45" s="2"/>
      <c r="B45" s="42"/>
      <c r="C45" s="20"/>
      <c r="D45" s="20"/>
      <c r="E45" s="20"/>
      <c r="F45" s="22" t="s">
        <v>108</v>
      </c>
      <c r="G45" s="67">
        <f>G44*19%</f>
        <v>0</v>
      </c>
      <c r="H45" s="68"/>
      <c r="K45" s="2"/>
    </row>
    <row r="46" spans="1:11" ht="16.5" customHeight="1" x14ac:dyDescent="0.25">
      <c r="A46" s="2"/>
      <c r="B46" s="42"/>
      <c r="C46" s="20"/>
      <c r="D46" s="20"/>
      <c r="E46" s="20"/>
      <c r="F46" s="22" t="s">
        <v>109</v>
      </c>
      <c r="G46" s="67">
        <f>G45+G44</f>
        <v>0</v>
      </c>
      <c r="H46" s="68"/>
      <c r="K46" s="2"/>
    </row>
    <row r="47" spans="1:11" ht="9" customHeight="1" thickBot="1" x14ac:dyDescent="0.3">
      <c r="A47" s="2"/>
      <c r="B47" s="43"/>
      <c r="C47" s="44"/>
      <c r="D47" s="44"/>
      <c r="E47" s="44"/>
      <c r="F47" s="44"/>
      <c r="G47" s="44"/>
      <c r="H47" s="44"/>
      <c r="I47" s="44"/>
      <c r="J47" s="44"/>
      <c r="K47" s="45"/>
    </row>
    <row r="48" spans="1:11" ht="9" customHeight="1" x14ac:dyDescent="0.25">
      <c r="A48" s="2"/>
      <c r="B48" s="97" t="s">
        <v>110</v>
      </c>
      <c r="C48" s="95"/>
      <c r="D48" s="95"/>
      <c r="E48" s="95"/>
      <c r="F48" s="95"/>
      <c r="G48" s="95"/>
      <c r="H48" s="95"/>
      <c r="I48" s="95"/>
      <c r="J48" s="95"/>
      <c r="K48" s="96"/>
    </row>
    <row r="49" spans="1:11" ht="18" customHeight="1" x14ac:dyDescent="0.25">
      <c r="A49" s="2"/>
      <c r="B49" s="94" t="s">
        <v>111</v>
      </c>
      <c r="C49" s="95"/>
      <c r="D49" s="95"/>
      <c r="E49" s="95"/>
      <c r="F49" s="95"/>
      <c r="G49" s="95"/>
      <c r="H49" s="95"/>
      <c r="I49" s="95"/>
      <c r="J49" s="95"/>
      <c r="K49" s="96"/>
    </row>
    <row r="50" spans="1:11" ht="9" customHeight="1" x14ac:dyDescent="0.25">
      <c r="A50" s="2"/>
      <c r="B50" s="97"/>
      <c r="C50" s="95"/>
      <c r="D50" s="95"/>
      <c r="E50" s="95"/>
      <c r="F50" s="95"/>
      <c r="G50" s="95"/>
      <c r="H50" s="95"/>
      <c r="I50" s="95"/>
      <c r="J50" s="95"/>
      <c r="K50" s="96"/>
    </row>
    <row r="51" spans="1:11" ht="16.5" customHeight="1" x14ac:dyDescent="0.25">
      <c r="A51" s="2"/>
      <c r="B51" s="46" t="s">
        <v>112</v>
      </c>
      <c r="C51" s="53" t="s">
        <v>112</v>
      </c>
      <c r="D51" s="98" t="s">
        <v>129</v>
      </c>
      <c r="E51" s="99"/>
      <c r="F51" s="99"/>
      <c r="G51" s="99"/>
      <c r="H51" s="99"/>
      <c r="I51" s="99"/>
      <c r="J51" s="100"/>
      <c r="K51" s="21"/>
    </row>
    <row r="52" spans="1:11" ht="16.5" customHeight="1" x14ac:dyDescent="0.25">
      <c r="A52" s="2"/>
      <c r="B52" s="46" t="s">
        <v>114</v>
      </c>
      <c r="C52" s="53" t="s">
        <v>114</v>
      </c>
      <c r="D52" s="98" t="s">
        <v>130</v>
      </c>
      <c r="E52" s="99"/>
      <c r="F52" s="99"/>
      <c r="G52" s="99"/>
      <c r="H52" s="99"/>
      <c r="I52" s="99"/>
      <c r="J52" s="100"/>
      <c r="K52" s="21"/>
    </row>
    <row r="53" spans="1:11" ht="9" customHeight="1" x14ac:dyDescent="0.25">
      <c r="A53" s="2"/>
      <c r="B53" s="97"/>
      <c r="C53" s="95"/>
      <c r="D53" s="95"/>
      <c r="E53" s="95"/>
      <c r="F53" s="95"/>
      <c r="G53" s="95"/>
      <c r="H53" s="95"/>
      <c r="I53" s="95"/>
      <c r="J53" s="95"/>
      <c r="K53" s="96"/>
    </row>
    <row r="54" spans="1:11" ht="15.75" customHeight="1" thickBot="1" x14ac:dyDescent="0.3">
      <c r="A54" s="2"/>
      <c r="B54" s="91" t="s">
        <v>118</v>
      </c>
      <c r="C54" s="92"/>
      <c r="D54" s="92"/>
      <c r="E54" s="92"/>
      <c r="F54" s="92"/>
      <c r="G54" s="92"/>
      <c r="H54" s="92"/>
      <c r="I54" s="92"/>
      <c r="J54" s="92"/>
      <c r="K54" s="93"/>
    </row>
    <row r="55" spans="1:11" ht="16.5" customHeight="1" x14ac:dyDescent="0.25">
      <c r="A55" s="2"/>
      <c r="B55" s="111"/>
      <c r="C55" s="112"/>
      <c r="D55" s="112"/>
      <c r="E55" s="112"/>
      <c r="F55" s="112"/>
      <c r="G55" s="112"/>
      <c r="H55" s="112"/>
      <c r="I55" s="112"/>
      <c r="J55" s="112"/>
      <c r="K55" s="113"/>
    </row>
    <row r="56" spans="1:11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5"/>
      <c r="K56" s="96"/>
    </row>
    <row r="57" spans="1:11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5"/>
      <c r="K57" s="96"/>
    </row>
    <row r="58" spans="1:11" ht="16.5" customHeight="1" x14ac:dyDescent="0.25">
      <c r="A58" s="2"/>
      <c r="B58" s="114"/>
      <c r="C58" s="95"/>
      <c r="D58" s="95"/>
      <c r="E58" s="95"/>
      <c r="F58" s="95"/>
      <c r="G58" s="95"/>
      <c r="H58" s="95"/>
      <c r="I58" s="95"/>
      <c r="J58" s="95"/>
      <c r="K58" s="96"/>
    </row>
    <row r="59" spans="1:11" ht="16.5" customHeight="1" thickBot="1" x14ac:dyDescent="0.3">
      <c r="A59" s="2"/>
      <c r="B59" s="115"/>
      <c r="C59" s="116"/>
      <c r="D59" s="116"/>
      <c r="E59" s="116"/>
      <c r="F59" s="116"/>
      <c r="G59" s="116"/>
      <c r="H59" s="116"/>
      <c r="I59" s="116"/>
      <c r="J59" s="116"/>
      <c r="K59" s="117"/>
    </row>
  </sheetData>
  <mergeCells count="14">
    <mergeCell ref="B55:K59"/>
    <mergeCell ref="D52:J52"/>
    <mergeCell ref="B53:K53"/>
    <mergeCell ref="D51:J51"/>
    <mergeCell ref="B54:K54"/>
    <mergeCell ref="B17:C17"/>
    <mergeCell ref="D16:E16"/>
    <mergeCell ref="B16:C16"/>
    <mergeCell ref="B14:K14"/>
    <mergeCell ref="B49:K49"/>
    <mergeCell ref="B50:K50"/>
    <mergeCell ref="F16:G16"/>
    <mergeCell ref="H16:I16"/>
    <mergeCell ref="B48:K48"/>
  </mergeCells>
  <dataValidations count="3">
    <dataValidation type="list" showInputMessage="1" showErrorMessage="1" sqref="E17" xr:uid="{00000000-0002-0000-0100-000000000000}">
      <formula1>"Normal, Urgente"</formula1>
    </dataValidation>
    <dataValidation type="list" showInputMessage="1" showErrorMessage="1" sqref="G17" xr:uid="{00000000-0002-0000-0100-000001000000}">
      <formula1>"Privado, Público, Mixto"</formula1>
    </dataValidation>
    <dataValidation type="list" showInputMessage="1" showErrorMessage="1" sqref="I17" xr:uid="{00000000-0002-0000-0100-000002000000}">
      <formula1>"Institucional, Con Proyectos, Presidencia"</formula1>
    </dataValidation>
  </dataValidations>
  <pageMargins left="0.25" right="0.25" top="0.75" bottom="0.75" header="0.3" footer="0.3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 x14ac:dyDescent="0.25"/>
  <cols>
    <col min="1" max="1" width="4.140625" style="1" customWidth="1"/>
    <col min="2" max="2" width="4.5703125" style="1" bestFit="1" customWidth="1"/>
    <col min="3" max="3" width="41.7109375" style="1" customWidth="1"/>
    <col min="4" max="5" width="15.85546875" style="1" customWidth="1"/>
    <col min="6" max="6" width="8.85546875" style="1" customWidth="1"/>
    <col min="7" max="8" width="15.28515625" style="1" customWidth="1"/>
    <col min="9" max="9" width="18" style="1" customWidth="1"/>
    <col min="10" max="10" width="14.85546875" style="1" customWidth="1"/>
    <col min="11" max="11" width="4.140625" style="1" customWidth="1"/>
    <col min="12" max="12" width="8.85546875" style="1" customWidth="1"/>
    <col min="13" max="16384" width="8.85546875" style="1"/>
  </cols>
  <sheetData>
    <row r="9" spans="2:10" s="3" customFormat="1" x14ac:dyDescent="0.25">
      <c r="J9" s="4"/>
    </row>
    <row r="10" spans="2:10" s="3" customFormat="1" ht="15.75" customHeight="1" thickBot="1" x14ac:dyDescent="0.3"/>
    <row r="11" spans="2:10" s="3" customFormat="1" ht="9" customHeight="1" thickBot="1" x14ac:dyDescent="0.3">
      <c r="B11" s="55"/>
      <c r="C11" s="13"/>
      <c r="D11" s="13"/>
      <c r="E11" s="13"/>
      <c r="F11" s="13"/>
      <c r="G11" s="13"/>
      <c r="H11" s="13"/>
      <c r="I11" s="13"/>
      <c r="J11" s="14"/>
    </row>
    <row r="12" spans="2:10" s="3" customFormat="1" ht="18" customHeight="1" x14ac:dyDescent="0.25">
      <c r="B12" s="103" t="s">
        <v>0</v>
      </c>
      <c r="C12" s="104"/>
      <c r="D12" s="104"/>
      <c r="E12" s="104"/>
      <c r="F12" s="104"/>
      <c r="G12" s="104"/>
      <c r="H12" s="104"/>
      <c r="I12" s="104"/>
      <c r="J12" s="105"/>
    </row>
    <row r="13" spans="2:10" s="3" customFormat="1" ht="9" customHeight="1" x14ac:dyDescent="0.25">
      <c r="B13" s="48"/>
      <c r="C13" s="15"/>
      <c r="D13" s="15"/>
      <c r="E13" s="15"/>
      <c r="F13" s="15"/>
      <c r="G13" s="15"/>
      <c r="H13" s="15"/>
      <c r="I13" s="15"/>
      <c r="J13" s="16"/>
    </row>
    <row r="14" spans="2:10" s="3" customFormat="1" ht="16.5" customHeight="1" x14ac:dyDescent="0.25">
      <c r="B14" s="125" t="s">
        <v>120</v>
      </c>
      <c r="C14" s="126"/>
      <c r="D14" s="57" t="s">
        <v>122</v>
      </c>
      <c r="E14" s="132"/>
      <c r="F14" s="126"/>
      <c r="G14" s="58" t="s">
        <v>124</v>
      </c>
      <c r="H14" s="132"/>
      <c r="I14" s="124"/>
      <c r="J14" s="126"/>
    </row>
    <row r="15" spans="2:10" s="3" customFormat="1" ht="16.5" customHeight="1" x14ac:dyDescent="0.25">
      <c r="B15" s="125" t="s">
        <v>119</v>
      </c>
      <c r="C15" s="126"/>
      <c r="D15" s="59" t="s">
        <v>8</v>
      </c>
      <c r="E15" s="58"/>
      <c r="F15" s="137" t="s">
        <v>10</v>
      </c>
      <c r="G15" s="124"/>
      <c r="H15" s="126"/>
      <c r="I15" s="60" t="s">
        <v>125</v>
      </c>
      <c r="J15" s="64"/>
    </row>
    <row r="16" spans="2:10" s="3" customFormat="1" ht="16.5" customHeight="1" x14ac:dyDescent="0.25">
      <c r="B16" s="125" t="s">
        <v>121</v>
      </c>
      <c r="C16" s="126"/>
      <c r="D16" s="59" t="s">
        <v>6</v>
      </c>
      <c r="E16" s="58"/>
      <c r="F16" s="132"/>
      <c r="G16" s="124"/>
      <c r="H16" s="126"/>
      <c r="I16" s="60" t="s">
        <v>123</v>
      </c>
      <c r="J16" s="64"/>
    </row>
    <row r="17" spans="2:10" s="3" customFormat="1" ht="9" customHeight="1" thickBot="1" x14ac:dyDescent="0.3">
      <c r="B17" s="49"/>
      <c r="C17" s="50"/>
      <c r="D17" s="50"/>
      <c r="E17" s="50"/>
      <c r="F17" s="50"/>
      <c r="G17" s="50"/>
      <c r="H17" s="50"/>
      <c r="I17" s="50"/>
      <c r="J17" s="51"/>
    </row>
    <row r="18" spans="2:10" s="29" customFormat="1" ht="14.45" customHeight="1" x14ac:dyDescent="0.25">
      <c r="B18" s="31" t="s">
        <v>13</v>
      </c>
      <c r="C18" s="32" t="s">
        <v>14</v>
      </c>
      <c r="D18" s="32" t="s">
        <v>15</v>
      </c>
      <c r="E18" s="33" t="s">
        <v>22</v>
      </c>
      <c r="F18" s="33" t="s">
        <v>16</v>
      </c>
      <c r="G18" s="34" t="s">
        <v>17</v>
      </c>
      <c r="H18" s="34" t="s">
        <v>18</v>
      </c>
      <c r="I18" s="135" t="s">
        <v>19</v>
      </c>
      <c r="J18" s="136"/>
    </row>
    <row r="19" spans="2:10" ht="16.5" customHeight="1" x14ac:dyDescent="0.25">
      <c r="B19" s="35">
        <v>1</v>
      </c>
      <c r="C19" s="54"/>
      <c r="D19" s="17"/>
      <c r="E19" s="61"/>
      <c r="F19" s="18"/>
      <c r="G19" s="19"/>
      <c r="H19" s="19">
        <f t="shared" ref="H19:H41" si="0">+G19*F19</f>
        <v>0</v>
      </c>
      <c r="I19" s="129"/>
      <c r="J19" s="130"/>
    </row>
    <row r="20" spans="2:10" ht="16.5" customHeight="1" x14ac:dyDescent="0.25">
      <c r="B20" s="35">
        <v>2</v>
      </c>
      <c r="C20" s="52"/>
      <c r="D20" s="17"/>
      <c r="E20" s="61"/>
      <c r="F20" s="18"/>
      <c r="G20" s="19"/>
      <c r="H20" s="19">
        <f t="shared" si="0"/>
        <v>0</v>
      </c>
      <c r="I20" s="129"/>
      <c r="J20" s="130"/>
    </row>
    <row r="21" spans="2:10" ht="16.5" customHeight="1" x14ac:dyDescent="0.25">
      <c r="B21" s="35">
        <v>3</v>
      </c>
      <c r="C21" s="52"/>
      <c r="D21" s="17"/>
      <c r="E21" s="61"/>
      <c r="F21" s="18"/>
      <c r="G21" s="19"/>
      <c r="H21" s="19">
        <f t="shared" si="0"/>
        <v>0</v>
      </c>
      <c r="I21" s="129"/>
      <c r="J21" s="130"/>
    </row>
    <row r="22" spans="2:10" ht="16.5" customHeight="1" x14ac:dyDescent="0.25">
      <c r="B22" s="35">
        <v>4</v>
      </c>
      <c r="C22" s="52"/>
      <c r="D22" s="17"/>
      <c r="E22" s="61"/>
      <c r="F22" s="18"/>
      <c r="G22" s="19"/>
      <c r="H22" s="19">
        <f t="shared" si="0"/>
        <v>0</v>
      </c>
      <c r="I22" s="129"/>
      <c r="J22" s="130"/>
    </row>
    <row r="23" spans="2:10" ht="16.5" customHeight="1" x14ac:dyDescent="0.25">
      <c r="B23" s="35">
        <v>5</v>
      </c>
      <c r="C23" s="52"/>
      <c r="D23" s="17"/>
      <c r="E23" s="61"/>
      <c r="F23" s="18"/>
      <c r="G23" s="19"/>
      <c r="H23" s="19">
        <f t="shared" si="0"/>
        <v>0</v>
      </c>
      <c r="I23" s="129"/>
      <c r="J23" s="130"/>
    </row>
    <row r="24" spans="2:10" ht="16.5" customHeight="1" x14ac:dyDescent="0.25">
      <c r="B24" s="35">
        <v>6</v>
      </c>
      <c r="C24" s="52"/>
      <c r="D24" s="17"/>
      <c r="E24" s="61"/>
      <c r="F24" s="18"/>
      <c r="G24" s="19"/>
      <c r="H24" s="19">
        <f t="shared" si="0"/>
        <v>0</v>
      </c>
      <c r="I24" s="129"/>
      <c r="J24" s="130"/>
    </row>
    <row r="25" spans="2:10" ht="16.5" customHeight="1" x14ac:dyDescent="0.25">
      <c r="B25" s="35">
        <v>7</v>
      </c>
      <c r="C25" s="52"/>
      <c r="D25" s="17"/>
      <c r="E25" s="61"/>
      <c r="F25" s="18"/>
      <c r="G25" s="19"/>
      <c r="H25" s="19">
        <f t="shared" si="0"/>
        <v>0</v>
      </c>
      <c r="I25" s="129"/>
      <c r="J25" s="130"/>
    </row>
    <row r="26" spans="2:10" ht="16.5" customHeight="1" x14ac:dyDescent="0.25">
      <c r="B26" s="35">
        <v>8</v>
      </c>
      <c r="C26" s="52"/>
      <c r="D26" s="17"/>
      <c r="E26" s="61"/>
      <c r="F26" s="18"/>
      <c r="G26" s="19"/>
      <c r="H26" s="19">
        <f t="shared" si="0"/>
        <v>0</v>
      </c>
      <c r="I26" s="129"/>
      <c r="J26" s="130"/>
    </row>
    <row r="27" spans="2:10" ht="16.5" customHeight="1" x14ac:dyDescent="0.25">
      <c r="B27" s="35">
        <v>9</v>
      </c>
      <c r="C27" s="52"/>
      <c r="D27" s="17"/>
      <c r="E27" s="61"/>
      <c r="F27" s="18"/>
      <c r="G27" s="19"/>
      <c r="H27" s="19">
        <f t="shared" si="0"/>
        <v>0</v>
      </c>
      <c r="I27" s="129"/>
      <c r="J27" s="130"/>
    </row>
    <row r="28" spans="2:10" ht="16.5" customHeight="1" x14ac:dyDescent="0.25">
      <c r="B28" s="35">
        <v>10</v>
      </c>
      <c r="C28" s="52"/>
      <c r="D28" s="17"/>
      <c r="E28" s="61"/>
      <c r="F28" s="18"/>
      <c r="G28" s="19"/>
      <c r="H28" s="19">
        <f t="shared" si="0"/>
        <v>0</v>
      </c>
      <c r="I28" s="129"/>
      <c r="J28" s="130"/>
    </row>
    <row r="29" spans="2:10" ht="16.5" customHeight="1" x14ac:dyDescent="0.25">
      <c r="B29" s="35">
        <v>11</v>
      </c>
      <c r="C29" s="52"/>
      <c r="D29" s="17"/>
      <c r="E29" s="61"/>
      <c r="F29" s="18"/>
      <c r="G29" s="19"/>
      <c r="H29" s="19">
        <f t="shared" si="0"/>
        <v>0</v>
      </c>
      <c r="I29" s="129"/>
      <c r="J29" s="130"/>
    </row>
    <row r="30" spans="2:10" ht="16.5" customHeight="1" x14ac:dyDescent="0.25">
      <c r="B30" s="35">
        <v>12</v>
      </c>
      <c r="C30" s="52"/>
      <c r="D30" s="17"/>
      <c r="E30" s="61"/>
      <c r="F30" s="18"/>
      <c r="G30" s="19"/>
      <c r="H30" s="19">
        <f t="shared" si="0"/>
        <v>0</v>
      </c>
      <c r="I30" s="129"/>
      <c r="J30" s="130"/>
    </row>
    <row r="31" spans="2:10" ht="16.5" customHeight="1" x14ac:dyDescent="0.25">
      <c r="B31" s="35">
        <v>13</v>
      </c>
      <c r="C31" s="52"/>
      <c r="D31" s="17"/>
      <c r="E31" s="61"/>
      <c r="F31" s="18"/>
      <c r="G31" s="19"/>
      <c r="H31" s="19">
        <f t="shared" si="0"/>
        <v>0</v>
      </c>
      <c r="I31" s="129"/>
      <c r="J31" s="130"/>
    </row>
    <row r="32" spans="2:10" ht="16.5" customHeight="1" x14ac:dyDescent="0.25">
      <c r="B32" s="35">
        <v>14</v>
      </c>
      <c r="C32" s="52"/>
      <c r="D32" s="17"/>
      <c r="E32" s="61"/>
      <c r="F32" s="18"/>
      <c r="G32" s="19"/>
      <c r="H32" s="19">
        <f t="shared" si="0"/>
        <v>0</v>
      </c>
      <c r="I32" s="129"/>
      <c r="J32" s="130"/>
    </row>
    <row r="33" spans="1:10" ht="16.5" customHeight="1" x14ac:dyDescent="0.25">
      <c r="B33" s="35">
        <v>15</v>
      </c>
      <c r="C33" s="52"/>
      <c r="D33" s="17"/>
      <c r="E33" s="61"/>
      <c r="F33" s="18"/>
      <c r="G33" s="19"/>
      <c r="H33" s="19">
        <f t="shared" si="0"/>
        <v>0</v>
      </c>
      <c r="I33" s="129"/>
      <c r="J33" s="130"/>
    </row>
    <row r="34" spans="1:10" ht="16.5" customHeight="1" x14ac:dyDescent="0.25">
      <c r="B34" s="35">
        <v>16</v>
      </c>
      <c r="C34" s="52"/>
      <c r="D34" s="17"/>
      <c r="E34" s="61"/>
      <c r="F34" s="18"/>
      <c r="G34" s="19"/>
      <c r="H34" s="19">
        <f t="shared" si="0"/>
        <v>0</v>
      </c>
      <c r="I34" s="129"/>
      <c r="J34" s="130"/>
    </row>
    <row r="35" spans="1:10" ht="16.5" customHeight="1" x14ac:dyDescent="0.25">
      <c r="B35" s="35">
        <v>17</v>
      </c>
      <c r="C35" s="52"/>
      <c r="D35" s="17"/>
      <c r="E35" s="61"/>
      <c r="F35" s="18"/>
      <c r="G35" s="19"/>
      <c r="H35" s="19">
        <f t="shared" si="0"/>
        <v>0</v>
      </c>
      <c r="I35" s="129"/>
      <c r="J35" s="130"/>
    </row>
    <row r="36" spans="1:10" ht="16.5" customHeight="1" x14ac:dyDescent="0.25">
      <c r="B36" s="35">
        <v>18</v>
      </c>
      <c r="C36" s="52"/>
      <c r="D36" s="17"/>
      <c r="E36" s="61"/>
      <c r="F36" s="18"/>
      <c r="G36" s="19"/>
      <c r="H36" s="19">
        <f t="shared" si="0"/>
        <v>0</v>
      </c>
      <c r="I36" s="129"/>
      <c r="J36" s="130"/>
    </row>
    <row r="37" spans="1:10" ht="16.5" customHeight="1" x14ac:dyDescent="0.25">
      <c r="B37" s="35">
        <v>19</v>
      </c>
      <c r="C37" s="52"/>
      <c r="D37" s="17"/>
      <c r="E37" s="61"/>
      <c r="F37" s="18"/>
      <c r="G37" s="19"/>
      <c r="H37" s="19">
        <f t="shared" si="0"/>
        <v>0</v>
      </c>
      <c r="I37" s="129"/>
      <c r="J37" s="130"/>
    </row>
    <row r="38" spans="1:10" ht="16.5" customHeight="1" x14ac:dyDescent="0.25">
      <c r="B38" s="35">
        <v>20</v>
      </c>
      <c r="C38" s="52"/>
      <c r="D38" s="17"/>
      <c r="E38" s="61"/>
      <c r="F38" s="18"/>
      <c r="G38" s="19"/>
      <c r="H38" s="19">
        <f t="shared" si="0"/>
        <v>0</v>
      </c>
      <c r="I38" s="129"/>
      <c r="J38" s="130"/>
    </row>
    <row r="39" spans="1:10" ht="16.5" customHeight="1" x14ac:dyDescent="0.25">
      <c r="B39" s="35">
        <v>21</v>
      </c>
      <c r="C39" s="52"/>
      <c r="D39" s="17"/>
      <c r="E39" s="61"/>
      <c r="F39" s="18"/>
      <c r="G39" s="19"/>
      <c r="H39" s="19">
        <f t="shared" si="0"/>
        <v>0</v>
      </c>
      <c r="I39" s="129"/>
      <c r="J39" s="130"/>
    </row>
    <row r="40" spans="1:10" ht="16.5" customHeight="1" x14ac:dyDescent="0.25">
      <c r="B40" s="35">
        <v>22</v>
      </c>
      <c r="C40" s="52"/>
      <c r="D40" s="17"/>
      <c r="E40" s="61"/>
      <c r="F40" s="18"/>
      <c r="G40" s="19"/>
      <c r="H40" s="19">
        <f t="shared" si="0"/>
        <v>0</v>
      </c>
      <c r="I40" s="129"/>
      <c r="J40" s="130"/>
    </row>
    <row r="41" spans="1:10" ht="17.25" customHeight="1" thickBot="1" x14ac:dyDescent="0.3">
      <c r="B41" s="36">
        <v>23</v>
      </c>
      <c r="C41" s="52"/>
      <c r="D41" s="38"/>
      <c r="E41" s="62"/>
      <c r="F41" s="37"/>
      <c r="G41" s="39"/>
      <c r="H41" s="39">
        <f t="shared" si="0"/>
        <v>0</v>
      </c>
      <c r="I41" s="133"/>
      <c r="J41" s="134"/>
    </row>
    <row r="42" spans="1:10" ht="9" customHeight="1" x14ac:dyDescent="0.25">
      <c r="A42" s="2"/>
      <c r="B42" s="27"/>
      <c r="C42" s="28"/>
      <c r="D42" s="40"/>
      <c r="E42" s="40"/>
      <c r="F42" s="40"/>
      <c r="G42" s="40"/>
      <c r="H42" s="40"/>
      <c r="I42" s="40"/>
      <c r="J42" s="41"/>
    </row>
    <row r="43" spans="1:10" ht="16.5" customHeight="1" x14ac:dyDescent="0.25">
      <c r="A43" s="2"/>
      <c r="B43" s="42"/>
      <c r="C43" s="20"/>
      <c r="D43" s="20"/>
      <c r="E43" s="20"/>
      <c r="G43" s="22" t="s">
        <v>107</v>
      </c>
      <c r="H43" s="30">
        <f>SUM(G19:G41)</f>
        <v>0</v>
      </c>
      <c r="J43" s="2"/>
    </row>
    <row r="44" spans="1:10" ht="16.5" customHeight="1" x14ac:dyDescent="0.25">
      <c r="A44" s="2"/>
      <c r="B44" s="42"/>
      <c r="C44" s="20"/>
      <c r="D44" s="20"/>
      <c r="E44" s="20"/>
      <c r="G44" s="22" t="s">
        <v>108</v>
      </c>
      <c r="H44" s="30">
        <f>H43*19%</f>
        <v>0</v>
      </c>
      <c r="J44" s="2"/>
    </row>
    <row r="45" spans="1:10" ht="16.5" customHeight="1" x14ac:dyDescent="0.25">
      <c r="A45" s="2"/>
      <c r="B45" s="42"/>
      <c r="C45" s="20"/>
      <c r="D45" s="20"/>
      <c r="E45" s="20"/>
      <c r="G45" s="22" t="s">
        <v>109</v>
      </c>
      <c r="H45" s="30">
        <f>H44+H43</f>
        <v>0</v>
      </c>
      <c r="J45" s="2"/>
    </row>
    <row r="46" spans="1:10" ht="9" customHeight="1" thickBot="1" x14ac:dyDescent="0.3">
      <c r="A46" s="2"/>
      <c r="B46" s="43"/>
      <c r="C46" s="44"/>
      <c r="D46" s="44"/>
      <c r="E46" s="44"/>
      <c r="F46" s="44"/>
      <c r="G46" s="44"/>
      <c r="H46" s="44"/>
      <c r="I46" s="44"/>
      <c r="J46" s="45"/>
    </row>
    <row r="47" spans="1:10" ht="9" customHeight="1" x14ac:dyDescent="0.25">
      <c r="A47" s="2"/>
      <c r="B47" s="97" t="s">
        <v>110</v>
      </c>
      <c r="C47" s="95"/>
      <c r="D47" s="95"/>
      <c r="E47" s="95"/>
      <c r="F47" s="95"/>
      <c r="G47" s="95"/>
      <c r="H47" s="95"/>
      <c r="I47" s="95"/>
      <c r="J47" s="96"/>
    </row>
    <row r="48" spans="1:10" ht="18" customHeight="1" x14ac:dyDescent="0.25">
      <c r="A48" s="2"/>
      <c r="B48" s="94" t="s">
        <v>111</v>
      </c>
      <c r="C48" s="95"/>
      <c r="D48" s="95"/>
      <c r="E48" s="95"/>
      <c r="F48" s="95"/>
      <c r="G48" s="95"/>
      <c r="H48" s="95"/>
      <c r="I48" s="95"/>
      <c r="J48" s="96"/>
    </row>
    <row r="49" spans="1:10" ht="9" customHeight="1" x14ac:dyDescent="0.25">
      <c r="A49" s="2"/>
      <c r="B49" s="97"/>
      <c r="C49" s="95"/>
      <c r="D49" s="95"/>
      <c r="E49" s="95"/>
      <c r="F49" s="95"/>
      <c r="G49" s="95"/>
      <c r="H49" s="95"/>
      <c r="I49" s="95"/>
      <c r="J49" s="96"/>
    </row>
    <row r="50" spans="1:10" ht="16.5" customHeight="1" x14ac:dyDescent="0.25">
      <c r="A50" s="2"/>
      <c r="B50" s="46" t="s">
        <v>112</v>
      </c>
      <c r="C50" s="53" t="s">
        <v>112</v>
      </c>
      <c r="D50" s="98" t="s">
        <v>129</v>
      </c>
      <c r="E50" s="99"/>
      <c r="F50" s="99"/>
      <c r="G50" s="99"/>
      <c r="H50" s="99"/>
      <c r="I50" s="100"/>
      <c r="J50" s="21"/>
    </row>
    <row r="51" spans="1:10" ht="16.5" customHeight="1" x14ac:dyDescent="0.25">
      <c r="A51" s="2"/>
      <c r="B51" s="46" t="s">
        <v>114</v>
      </c>
      <c r="C51" s="53" t="s">
        <v>114</v>
      </c>
      <c r="D51" s="98" t="s">
        <v>130</v>
      </c>
      <c r="E51" s="99"/>
      <c r="F51" s="99"/>
      <c r="G51" s="99"/>
      <c r="H51" s="99"/>
      <c r="I51" s="100"/>
      <c r="J51" s="21"/>
    </row>
    <row r="52" spans="1:10" ht="9" customHeight="1" x14ac:dyDescent="0.25">
      <c r="A52" s="2"/>
      <c r="B52" s="97"/>
      <c r="C52" s="95"/>
      <c r="D52" s="95"/>
      <c r="E52" s="95"/>
      <c r="F52" s="95"/>
      <c r="G52" s="95"/>
      <c r="H52" s="95"/>
      <c r="I52" s="95"/>
      <c r="J52" s="96"/>
    </row>
    <row r="53" spans="1:10" ht="15.75" customHeight="1" thickBot="1" x14ac:dyDescent="0.3">
      <c r="A53" s="2"/>
      <c r="B53" s="91" t="s">
        <v>118</v>
      </c>
      <c r="C53" s="92"/>
      <c r="D53" s="92"/>
      <c r="E53" s="92"/>
      <c r="F53" s="92"/>
      <c r="G53" s="92"/>
      <c r="H53" s="92"/>
      <c r="I53" s="92"/>
      <c r="J53" s="93"/>
    </row>
    <row r="54" spans="1:10" ht="16.5" customHeight="1" x14ac:dyDescent="0.25">
      <c r="A54" s="2"/>
      <c r="B54" s="111"/>
      <c r="C54" s="112"/>
      <c r="D54" s="112"/>
      <c r="E54" s="112"/>
      <c r="F54" s="112"/>
      <c r="G54" s="112"/>
      <c r="H54" s="112"/>
      <c r="I54" s="112"/>
      <c r="J54" s="113"/>
    </row>
    <row r="55" spans="1:10" ht="16.5" customHeight="1" x14ac:dyDescent="0.25">
      <c r="A55" s="2"/>
      <c r="B55" s="114"/>
      <c r="C55" s="95"/>
      <c r="D55" s="95"/>
      <c r="E55" s="95"/>
      <c r="F55" s="95"/>
      <c r="G55" s="95"/>
      <c r="H55" s="95"/>
      <c r="I55" s="95"/>
      <c r="J55" s="96"/>
    </row>
    <row r="56" spans="1:10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6"/>
    </row>
    <row r="57" spans="1:10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6"/>
    </row>
    <row r="58" spans="1:10" ht="16.5" customHeight="1" thickBot="1" x14ac:dyDescent="0.3">
      <c r="A58" s="2"/>
      <c r="B58" s="115"/>
      <c r="C58" s="116"/>
      <c r="D58" s="116"/>
      <c r="E58" s="116"/>
      <c r="F58" s="116"/>
      <c r="G58" s="116"/>
      <c r="H58" s="116"/>
      <c r="I58" s="116"/>
      <c r="J58" s="117"/>
    </row>
    <row r="59" spans="1:10" ht="9" customHeight="1" x14ac:dyDescent="0.25">
      <c r="A59" s="2"/>
      <c r="B59" s="20"/>
      <c r="C59" s="20"/>
      <c r="D59" s="20"/>
      <c r="E59" s="20"/>
      <c r="F59" s="20"/>
      <c r="G59" s="20"/>
      <c r="H59" s="20"/>
      <c r="I59" s="20"/>
      <c r="J59" s="21"/>
    </row>
    <row r="60" spans="1:10" s="3" customFormat="1" ht="16.5" customHeight="1" x14ac:dyDescent="0.25">
      <c r="A60" s="5"/>
      <c r="B60" s="47"/>
      <c r="C60" s="53" t="s">
        <v>131</v>
      </c>
      <c r="D60" s="131"/>
      <c r="E60" s="126"/>
      <c r="F60" s="15"/>
      <c r="G60" s="53" t="s">
        <v>132</v>
      </c>
      <c r="H60" s="131"/>
      <c r="I60" s="126"/>
      <c r="J60" s="16"/>
    </row>
    <row r="61" spans="1:10" s="3" customFormat="1" ht="16.5" customHeight="1" x14ac:dyDescent="0.25">
      <c r="A61" s="5"/>
      <c r="B61" s="47"/>
      <c r="C61" s="53" t="s">
        <v>131</v>
      </c>
      <c r="D61" s="131"/>
      <c r="E61" s="126"/>
      <c r="F61" s="15"/>
      <c r="G61" s="53" t="s">
        <v>132</v>
      </c>
      <c r="H61" s="131"/>
      <c r="I61" s="126"/>
      <c r="J61" s="16"/>
    </row>
    <row r="62" spans="1:10" s="3" customFormat="1" ht="16.5" customHeight="1" x14ac:dyDescent="0.25">
      <c r="A62" s="5"/>
      <c r="B62" s="47"/>
      <c r="C62" s="53" t="s">
        <v>131</v>
      </c>
      <c r="D62" s="131"/>
      <c r="E62" s="126"/>
      <c r="F62" s="15"/>
      <c r="G62" s="53" t="s">
        <v>132</v>
      </c>
      <c r="H62" s="131"/>
      <c r="I62" s="126"/>
      <c r="J62" s="16"/>
    </row>
    <row r="63" spans="1:10" s="3" customFormat="1" ht="16.5" customHeight="1" x14ac:dyDescent="0.25">
      <c r="A63" s="5"/>
      <c r="B63" s="47"/>
      <c r="C63" s="53" t="s">
        <v>131</v>
      </c>
      <c r="D63" s="131"/>
      <c r="E63" s="126"/>
      <c r="F63" s="15"/>
      <c r="G63" s="53" t="s">
        <v>132</v>
      </c>
      <c r="H63" s="131"/>
      <c r="I63" s="126"/>
      <c r="J63" s="16"/>
    </row>
    <row r="64" spans="1:10" s="3" customFormat="1" ht="16.5" customHeight="1" x14ac:dyDescent="0.25">
      <c r="A64" s="5"/>
      <c r="B64" s="47"/>
      <c r="C64" s="53" t="s">
        <v>131</v>
      </c>
      <c r="D64" s="131"/>
      <c r="E64" s="126"/>
      <c r="F64" s="15"/>
      <c r="G64" s="53" t="s">
        <v>132</v>
      </c>
      <c r="H64" s="131"/>
      <c r="I64" s="126"/>
      <c r="J64" s="16"/>
    </row>
    <row r="65" spans="1:10" s="3" customFormat="1" ht="16.5" customHeight="1" x14ac:dyDescent="0.25">
      <c r="A65" s="5"/>
      <c r="B65" s="47"/>
      <c r="C65" s="53" t="s">
        <v>131</v>
      </c>
      <c r="D65" s="131"/>
      <c r="E65" s="126"/>
      <c r="F65" s="15"/>
      <c r="G65" s="53" t="s">
        <v>132</v>
      </c>
      <c r="H65" s="131"/>
      <c r="I65" s="126"/>
      <c r="J65" s="16"/>
    </row>
    <row r="66" spans="1:10" s="3" customFormat="1" ht="16.5" customHeight="1" x14ac:dyDescent="0.25">
      <c r="A66" s="5"/>
      <c r="B66" s="47"/>
      <c r="C66" s="53" t="s">
        <v>131</v>
      </c>
      <c r="D66" s="131"/>
      <c r="E66" s="126"/>
      <c r="F66" s="15"/>
      <c r="G66" s="53" t="s">
        <v>132</v>
      </c>
      <c r="H66" s="131"/>
      <c r="I66" s="126"/>
      <c r="J66" s="16"/>
    </row>
    <row r="67" spans="1:10" s="3" customFormat="1" ht="16.5" customHeight="1" x14ac:dyDescent="0.25">
      <c r="A67" s="5"/>
      <c r="B67" s="47"/>
      <c r="C67" s="53" t="s">
        <v>131</v>
      </c>
      <c r="D67" s="131"/>
      <c r="E67" s="126"/>
      <c r="F67" s="15"/>
      <c r="G67" s="53" t="s">
        <v>132</v>
      </c>
      <c r="H67" s="131"/>
      <c r="I67" s="126"/>
      <c r="J67" s="16"/>
    </row>
    <row r="68" spans="1:10" s="3" customFormat="1" ht="16.5" customHeight="1" x14ac:dyDescent="0.25">
      <c r="A68" s="5"/>
      <c r="B68" s="47"/>
      <c r="C68" s="53" t="s">
        <v>131</v>
      </c>
      <c r="D68" s="131"/>
      <c r="E68" s="126"/>
      <c r="F68" s="15"/>
      <c r="G68" s="53" t="s">
        <v>132</v>
      </c>
      <c r="H68" s="131"/>
      <c r="I68" s="126"/>
      <c r="J68" s="16"/>
    </row>
    <row r="69" spans="1:10" s="3" customFormat="1" ht="16.5" customHeight="1" x14ac:dyDescent="0.25">
      <c r="A69" s="5"/>
      <c r="B69" s="47"/>
      <c r="C69" s="53" t="s">
        <v>131</v>
      </c>
      <c r="D69" s="131"/>
      <c r="E69" s="126"/>
      <c r="F69" s="15"/>
      <c r="G69" s="53" t="s">
        <v>132</v>
      </c>
      <c r="H69" s="131"/>
      <c r="I69" s="126"/>
      <c r="J69" s="16"/>
    </row>
    <row r="70" spans="1:10" s="3" customFormat="1" ht="9" customHeight="1" thickBot="1" x14ac:dyDescent="0.3">
      <c r="A70" s="5"/>
      <c r="B70" s="6"/>
      <c r="C70" s="7"/>
      <c r="D70" s="8"/>
      <c r="E70" s="8"/>
      <c r="F70" s="9"/>
      <c r="G70" s="9"/>
      <c r="H70" s="9"/>
      <c r="I70" s="9"/>
      <c r="J70" s="10"/>
    </row>
  </sheetData>
  <mergeCells count="60">
    <mergeCell ref="B12:J12"/>
    <mergeCell ref="F15:H15"/>
    <mergeCell ref="I40:J40"/>
    <mergeCell ref="B52:J52"/>
    <mergeCell ref="B48:J48"/>
    <mergeCell ref="H14:J14"/>
    <mergeCell ref="I24:J24"/>
    <mergeCell ref="I33:J33"/>
    <mergeCell ref="I23:J23"/>
    <mergeCell ref="D62:E62"/>
    <mergeCell ref="I39:J39"/>
    <mergeCell ref="D50:I50"/>
    <mergeCell ref="B47:J47"/>
    <mergeCell ref="F16:H16"/>
    <mergeCell ref="I29:J29"/>
    <mergeCell ref="I35:J35"/>
    <mergeCell ref="I20:J20"/>
    <mergeCell ref="I38:J38"/>
    <mergeCell ref="B54:J58"/>
    <mergeCell ref="H62:I62"/>
    <mergeCell ref="B15:C15"/>
    <mergeCell ref="I28:J28"/>
    <mergeCell ref="H61:I61"/>
    <mergeCell ref="D66:E66"/>
    <mergeCell ref="I37:J37"/>
    <mergeCell ref="I18:J18"/>
    <mergeCell ref="I21:J21"/>
    <mergeCell ref="D51:I51"/>
    <mergeCell ref="H66:I66"/>
    <mergeCell ref="H65:I65"/>
    <mergeCell ref="D64:E64"/>
    <mergeCell ref="I19:J19"/>
    <mergeCell ref="I31:J31"/>
    <mergeCell ref="B16:C16"/>
    <mergeCell ref="D63:E63"/>
    <mergeCell ref="H63:I63"/>
    <mergeCell ref="I27:J27"/>
    <mergeCell ref="E14:F14"/>
    <mergeCell ref="B53:J53"/>
    <mergeCell ref="I36:J36"/>
    <mergeCell ref="I26:J26"/>
    <mergeCell ref="I32:J32"/>
    <mergeCell ref="I25:J25"/>
    <mergeCell ref="H60:I60"/>
    <mergeCell ref="I41:J41"/>
    <mergeCell ref="D61:E61"/>
    <mergeCell ref="B14:C14"/>
    <mergeCell ref="B49:J49"/>
    <mergeCell ref="I22:J22"/>
    <mergeCell ref="I30:J30"/>
    <mergeCell ref="D69:E69"/>
    <mergeCell ref="I34:J34"/>
    <mergeCell ref="D60:E60"/>
    <mergeCell ref="H67:I67"/>
    <mergeCell ref="D65:E65"/>
    <mergeCell ref="H68:I68"/>
    <mergeCell ref="H64:I64"/>
    <mergeCell ref="H69:I69"/>
    <mergeCell ref="D68:E68"/>
    <mergeCell ref="D67:E67"/>
  </mergeCells>
  <dataValidations count="3">
    <dataValidation type="list" showInputMessage="1" showErrorMessage="1" sqref="E15" xr:uid="{00000000-0002-0000-0200-000000000000}">
      <formula1>"PRIVADO, MIXTO, ESTATAL"</formula1>
    </dataValidation>
    <dataValidation type="list" showInputMessage="1" showErrorMessage="1" sqref="F16:H16" xr:uid="{00000000-0002-0000-0200-000001000000}">
      <formula1>"COTIZACIÓN, LICITACIÓN"</formula1>
    </dataValidation>
    <dataValidation type="list" showInputMessage="1" showErrorMessage="1" sqref="E16" xr:uid="{00000000-0002-0000-0200-000002000000}">
      <formula1>"PROYECTOS, PRESIDENCIA, INSTITUCIONAL"</formula1>
    </dataValidation>
  </dataValidations>
  <pageMargins left="0.25" right="0.25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showGridLines="0" workbookViewId="0">
      <selection activeCell="A21" sqref="A21:XFD21"/>
    </sheetView>
  </sheetViews>
  <sheetFormatPr baseColWidth="10" defaultRowHeight="15" x14ac:dyDescent="0.25"/>
  <cols>
    <col min="1" max="1" width="21.42578125" bestFit="1" customWidth="1"/>
    <col min="2" max="2" width="23.5703125" bestFit="1" customWidth="1"/>
    <col min="3" max="3" width="13.28515625" bestFit="1" customWidth="1"/>
  </cols>
  <sheetData>
    <row r="1" spans="1:4" x14ac:dyDescent="0.25">
      <c r="A1" s="26" t="s">
        <v>133</v>
      </c>
      <c r="B1" s="26" t="s">
        <v>134</v>
      </c>
      <c r="C1" s="26"/>
      <c r="D1" t="s">
        <v>135</v>
      </c>
    </row>
    <row r="2" spans="1:4" x14ac:dyDescent="0.25">
      <c r="A2" s="1" t="s">
        <v>136</v>
      </c>
      <c r="B2" s="87" t="s">
        <v>137</v>
      </c>
      <c r="C2" s="3"/>
      <c r="D2" t="s">
        <v>138</v>
      </c>
    </row>
    <row r="3" spans="1:4" x14ac:dyDescent="0.25">
      <c r="A3" s="1" t="s">
        <v>139</v>
      </c>
      <c r="B3" s="87" t="s">
        <v>140</v>
      </c>
      <c r="C3" s="3"/>
      <c r="D3" t="s">
        <v>141</v>
      </c>
    </row>
    <row r="4" spans="1:4" x14ac:dyDescent="0.25">
      <c r="A4" s="1" t="s">
        <v>32</v>
      </c>
      <c r="B4" s="29" t="s">
        <v>142</v>
      </c>
      <c r="C4" s="3"/>
      <c r="D4" t="s">
        <v>143</v>
      </c>
    </row>
    <row r="5" spans="1:4" x14ac:dyDescent="0.25">
      <c r="A5" s="1" t="s">
        <v>144</v>
      </c>
      <c r="B5" s="87" t="s">
        <v>145</v>
      </c>
      <c r="D5" t="s">
        <v>31</v>
      </c>
    </row>
    <row r="6" spans="1:4" x14ac:dyDescent="0.25">
      <c r="A6" s="1" t="s">
        <v>146</v>
      </c>
      <c r="B6" s="87" t="s">
        <v>147</v>
      </c>
    </row>
    <row r="7" spans="1:4" x14ac:dyDescent="0.25">
      <c r="A7" s="1" t="s">
        <v>148</v>
      </c>
      <c r="B7" s="87" t="s">
        <v>149</v>
      </c>
    </row>
    <row r="8" spans="1:4" x14ac:dyDescent="0.25">
      <c r="A8" s="1"/>
      <c r="B8" s="87" t="s">
        <v>150</v>
      </c>
    </row>
    <row r="9" spans="1:4" x14ac:dyDescent="0.25">
      <c r="B9" s="87" t="s">
        <v>151</v>
      </c>
    </row>
    <row r="10" spans="1:4" x14ac:dyDescent="0.25">
      <c r="B10" s="87" t="s">
        <v>152</v>
      </c>
    </row>
    <row r="11" spans="1:4" x14ac:dyDescent="0.25">
      <c r="B11" s="87" t="s">
        <v>153</v>
      </c>
    </row>
    <row r="12" spans="1:4" x14ac:dyDescent="0.25">
      <c r="B12" s="87" t="s">
        <v>154</v>
      </c>
    </row>
    <row r="13" spans="1:4" x14ac:dyDescent="0.25">
      <c r="B13" s="87" t="s">
        <v>155</v>
      </c>
    </row>
    <row r="14" spans="1:4" x14ac:dyDescent="0.25">
      <c r="B14" s="87" t="s">
        <v>156</v>
      </c>
    </row>
    <row r="15" spans="1:4" x14ac:dyDescent="0.25">
      <c r="B15" s="87" t="s">
        <v>157</v>
      </c>
    </row>
    <row r="16" spans="1:4" x14ac:dyDescent="0.25">
      <c r="B16" s="29" t="s">
        <v>158</v>
      </c>
    </row>
    <row r="17" spans="2:2" x14ac:dyDescent="0.25">
      <c r="B17" s="87" t="s">
        <v>159</v>
      </c>
    </row>
    <row r="18" spans="2:2" x14ac:dyDescent="0.25">
      <c r="B18" s="87" t="s">
        <v>160</v>
      </c>
    </row>
    <row r="19" spans="2:2" x14ac:dyDescent="0.25">
      <c r="B19" s="29" t="s">
        <v>161</v>
      </c>
    </row>
    <row r="20" spans="2:2" x14ac:dyDescent="0.25">
      <c r="B20" s="87" t="s">
        <v>30</v>
      </c>
    </row>
    <row r="21" spans="2:2" x14ac:dyDescent="0.25">
      <c r="B21" s="87" t="s">
        <v>162</v>
      </c>
    </row>
    <row r="22" spans="2:2" x14ac:dyDescent="0.25">
      <c r="B22" s="87" t="s">
        <v>162</v>
      </c>
    </row>
    <row r="23" spans="2:2" x14ac:dyDescent="0.25">
      <c r="B23" s="29" t="s">
        <v>163</v>
      </c>
    </row>
    <row r="24" spans="2:2" x14ac:dyDescent="0.25">
      <c r="B24" s="87" t="s">
        <v>164</v>
      </c>
    </row>
    <row r="25" spans="2:2" x14ac:dyDescent="0.25">
      <c r="B25" s="87" t="s">
        <v>165</v>
      </c>
    </row>
    <row r="26" spans="2:2" x14ac:dyDescent="0.25">
      <c r="B26" s="87" t="s">
        <v>166</v>
      </c>
    </row>
    <row r="27" spans="2:2" x14ac:dyDescent="0.25">
      <c r="B27" s="29" t="s">
        <v>167</v>
      </c>
    </row>
    <row r="28" spans="2:2" x14ac:dyDescent="0.25">
      <c r="B28" s="87" t="s">
        <v>168</v>
      </c>
    </row>
  </sheetData>
  <conditionalFormatting sqref="B2:B20">
    <cfRule type="duplicateValues" dxfId="0" priority="15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169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170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171</v>
      </c>
      <c r="C3" s="150" t="s">
        <v>172</v>
      </c>
      <c r="D3" s="141"/>
      <c r="E3" s="139"/>
      <c r="F3" s="138" t="s">
        <v>173</v>
      </c>
      <c r="G3" s="139"/>
      <c r="H3" s="23" t="s">
        <v>174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175</v>
      </c>
      <c r="G4" s="141"/>
      <c r="H4" s="25" t="s">
        <v>176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177</v>
      </c>
      <c r="G5" s="146"/>
      <c r="H5" s="56" t="s">
        <v>178</v>
      </c>
      <c r="I5" s="11"/>
    </row>
    <row r="6" spans="1:9" ht="71.25" customHeight="1" x14ac:dyDescent="0.25">
      <c r="A6" s="11"/>
      <c r="B6" s="76">
        <v>43920</v>
      </c>
      <c r="C6" s="153">
        <v>3</v>
      </c>
      <c r="D6" s="154"/>
      <c r="E6" s="155"/>
      <c r="F6" s="151" t="s">
        <v>179</v>
      </c>
      <c r="G6" s="152"/>
      <c r="H6" s="77" t="s">
        <v>178</v>
      </c>
      <c r="I6" s="11"/>
    </row>
    <row r="7" spans="1:9" ht="117" customHeight="1" x14ac:dyDescent="0.25">
      <c r="B7" s="78">
        <v>44543</v>
      </c>
      <c r="C7" s="147">
        <v>4</v>
      </c>
      <c r="D7" s="99"/>
      <c r="E7" s="100"/>
      <c r="F7" s="147" t="s">
        <v>180</v>
      </c>
      <c r="G7" s="100"/>
      <c r="H7" s="79" t="s">
        <v>178</v>
      </c>
    </row>
    <row r="8" spans="1:9" ht="86.25" customHeight="1" x14ac:dyDescent="0.25">
      <c r="B8" s="78">
        <v>44599</v>
      </c>
      <c r="C8" s="147">
        <v>5</v>
      </c>
      <c r="D8" s="99"/>
      <c r="E8" s="100"/>
      <c r="F8" s="147" t="s">
        <v>181</v>
      </c>
      <c r="G8" s="100"/>
      <c r="H8" s="79" t="s">
        <v>178</v>
      </c>
    </row>
  </sheetData>
  <mergeCells count="14">
    <mergeCell ref="C8:E8"/>
    <mergeCell ref="F7:G7"/>
    <mergeCell ref="C4:E4"/>
    <mergeCell ref="B2:H2"/>
    <mergeCell ref="C3:E3"/>
    <mergeCell ref="F6:G6"/>
    <mergeCell ref="C7:E7"/>
    <mergeCell ref="C6:E6"/>
    <mergeCell ref="F8:G8"/>
    <mergeCell ref="F3:G3"/>
    <mergeCell ref="F4:G4"/>
    <mergeCell ref="C5:E5"/>
    <mergeCell ref="B1:H1"/>
    <mergeCell ref="F5:G5"/>
  </mergeCells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169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170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171</v>
      </c>
      <c r="C3" s="150" t="s">
        <v>172</v>
      </c>
      <c r="D3" s="141"/>
      <c r="E3" s="139"/>
      <c r="F3" s="138" t="s">
        <v>173</v>
      </c>
      <c r="G3" s="139"/>
      <c r="H3" s="23" t="s">
        <v>174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175</v>
      </c>
      <c r="G4" s="141"/>
      <c r="H4" s="25" t="s">
        <v>176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177</v>
      </c>
      <c r="G5" s="146"/>
      <c r="H5" s="56" t="s">
        <v>178</v>
      </c>
      <c r="I5" s="11"/>
    </row>
    <row r="6" spans="1:9" ht="71.25" customHeight="1" x14ac:dyDescent="0.25">
      <c r="A6" s="11"/>
      <c r="B6" s="24">
        <v>43920</v>
      </c>
      <c r="C6" s="142">
        <v>3</v>
      </c>
      <c r="D6" s="141"/>
      <c r="E6" s="139"/>
      <c r="F6" s="145" t="s">
        <v>179</v>
      </c>
      <c r="G6" s="146"/>
      <c r="H6" s="56" t="s">
        <v>178</v>
      </c>
      <c r="I6" s="11"/>
    </row>
  </sheetData>
  <mergeCells count="10">
    <mergeCell ref="F6:G6"/>
    <mergeCell ref="C3:E3"/>
    <mergeCell ref="C6:E6"/>
    <mergeCell ref="F3:G3"/>
    <mergeCell ref="F4:G4"/>
    <mergeCell ref="C5:E5"/>
    <mergeCell ref="B1:H1"/>
    <mergeCell ref="F5:G5"/>
    <mergeCell ref="C4:E4"/>
    <mergeCell ref="B2:H2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OPF10V5_Ppta Final</vt:lpstr>
      <vt:lpstr>OPF10V3_Ppta Operaciones (2)</vt:lpstr>
      <vt:lpstr>OPF10V3_Ppta Operaciones</vt:lpstr>
      <vt:lpstr>Catálogo</vt:lpstr>
      <vt:lpstr>MODIFICACIONES </vt:lpstr>
      <vt:lpstr>MODIFICACIONES</vt:lpstr>
      <vt:lpstr>MODIFICACIONES!Área_de_impresión</vt:lpstr>
      <vt:lpstr>'MODIFICACIONES '!Área_de_impresión</vt:lpstr>
      <vt:lpstr>'OPF10V3_Ppta Operaciones'!Área_de_impresión</vt:lpstr>
      <vt:lpstr>'OPF10V3_Ppta Operaciones (2)'!Área_de_impresión</vt:lpstr>
      <vt:lpstr>'OPF10V5_Ppta Final'!Área_de_impresión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2024-05-16T14:30:08Z</dcterms:modified>
</cp:coreProperties>
</file>