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47-24 FSC-CG-213 UNIVERSIDAD DE LOS ANDES\"/>
    </mc:Choice>
  </mc:AlternateContent>
  <xr:revisionPtr revIDLastSave="0" documentId="13_ncr:1_{2AEF1CA2-8392-4191-8E31-A9F7987BF9F8}" xr6:coauthVersionLast="47" xr6:coauthVersionMax="47" xr10:uidLastSave="{00000000-0000-0000-0000-000000000000}"/>
  <bookViews>
    <workbookView xWindow="20370" yWindow="-1890" windowWidth="29040" windowHeight="1572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H43" i="3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7" i="1"/>
  <c r="G26" i="1"/>
  <c r="G25" i="1"/>
  <c r="G24" i="1"/>
  <c r="G23" i="1"/>
  <c r="G22" i="1"/>
  <c r="G21" i="1"/>
  <c r="G49" i="1" l="1"/>
  <c r="G50" i="1" s="1"/>
  <c r="G51" i="1"/>
</calcChain>
</file>

<file path=xl/sharedStrings.xml><?xml version="1.0" encoding="utf-8"?>
<sst xmlns="http://schemas.openxmlformats.org/spreadsheetml/2006/main" count="450" uniqueCount="164">
  <si>
    <t>PROPUESTA ECONÓMICA</t>
  </si>
  <si>
    <t>NOMBRE DE CLIENTE: UNIVERSIDAD DE LOS ANDES</t>
  </si>
  <si>
    <t>OFERTA N°: PHY 2847-24</t>
  </si>
  <si>
    <t>CIUDAD: BOGOTÁ</t>
  </si>
  <si>
    <t>FECHA: 30/05/2024</t>
  </si>
  <si>
    <t>% ESTAMPILLAS: 0.0 %</t>
  </si>
  <si>
    <t>COMERCIAL: CAROLINA GAITAN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</si>
  <si>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</si>
  <si>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</si>
  <si>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</si>
  <si>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</si>
  <si>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</si>
  <si>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</si>
  <si>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</si>
  <si>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</si>
  <si>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</si>
  <si>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</si>
  <si>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</si>
  <si>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</si>
  <si>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</si>
  <si>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</si>
  <si>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</si>
  <si>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</si>
  <si>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</si>
  <si>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</si>
  <si>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</si>
  <si>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</si>
  <si>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</si>
  <si>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XR 4.0 Unidad de rayos X, 35 kV</t>
  </si>
  <si>
    <t>09057-99</t>
  </si>
  <si>
    <t>SÍ</t>
  </si>
  <si>
    <t>PHYWE</t>
  </si>
  <si>
    <t>IES</t>
  </si>
  <si>
    <t>DAVID K HERRERA</t>
  </si>
  <si>
    <t>Máquina de Rayos X, XR 4.0 unidad LI, 35 Kv</t>
  </si>
  <si>
    <t>09056-99</t>
  </si>
  <si>
    <t>X-ray MODULO ENCHUFABLE CON TUBO DE RAYOS X DE TUNGSTENO</t>
  </si>
  <si>
    <t>09057-81</t>
  </si>
  <si>
    <t>X-ray Módulo enchufable con tubo de rayos X de cobre (Cu)</t>
  </si>
  <si>
    <t>09057-51</t>
  </si>
  <si>
    <t>XR 4.0 X-ray goniometro</t>
  </si>
  <si>
    <t>09057-10</t>
  </si>
  <si>
    <t>XR 4.0 X-ray Set d.Extens.Tomografia Computariz. c.Rayos X</t>
  </si>
  <si>
    <t>09185-88</t>
  </si>
  <si>
    <t>XR 4.0 Set de Extensión Análisis Estructural con Rayos X</t>
  </si>
  <si>
    <t>09145-88</t>
  </si>
  <si>
    <t>XR 4.0 Set de Extensión Física de Estado Sólido con Rayos-X</t>
  </si>
  <si>
    <t>09125-88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</si>
  <si>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</si>
  <si>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</si>
  <si>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</si>
  <si>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</si>
  <si>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</si>
  <si>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</si>
  <si>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</si>
  <si>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</si>
  <si>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</si>
  <si>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</si>
  <si>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EUR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</si>
  <si>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</si>
  <si>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</si>
  <si>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</si>
  <si>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</si>
  <si>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</si>
  <si>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</si>
  <si>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</si>
  <si>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</si>
  <si>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</si>
  <si>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</si>
  <si>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</si>
  <si>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</si>
  <si>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</si>
  <si>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</si>
  <si>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</si>
  <si>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</si>
  <si>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</si>
  <si>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</si>
  <si>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</si>
  <si>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</si>
  <si>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</si>
  <si>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</si>
  <si>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</si>
  <si>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</si>
  <si>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</si>
  <si>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</si>
  <si>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</si>
  <si>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</si>
  <si>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</si>
  <si>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</si>
  <si>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</si>
  <si>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</si>
  <si>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</si>
  <si>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</si>
  <si>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</si>
  <si>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</si>
  <si>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</si>
  <si>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</si>
  <si>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</si>
  <si>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</si>
  <si>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</si>
  <si>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</si>
  <si>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</si>
  <si>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</si>
  <si>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</si>
  <si>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</si>
  <si>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</si>
  <si>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</si>
  <si>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</si>
  <si>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</si>
  <si>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</si>
  <si>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</si>
  <si>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</si>
  <si>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</si>
  <si>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</si>
  <si>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</si>
  <si>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</si>
  <si>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</si>
  <si>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</si>
  <si>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</si>
  <si>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</si>
  <si>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</si>
  <si>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</si>
  <si>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</si>
  <si>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Conexión eléctrica 110V/230V
PC (Mínimo Windows 10, 8GB RAM, 2Ghz de procesador y 2GB de GPU)</t>
  </si>
  <si>
    <t>09057-99/09056-99</t>
  </si>
  <si>
    <t>N/A</t>
  </si>
  <si>
    <t>Vaselina</t>
  </si>
  <si>
    <t>Cloruro de amonio</t>
  </si>
  <si>
    <t>Cloruro potásico</t>
  </si>
  <si>
    <t>Bromuro de potasio</t>
  </si>
  <si>
    <t>Polvo de molibdeno, 99,7%</t>
  </si>
  <si>
    <t>Polvo de germanio, 99%</t>
  </si>
  <si>
    <t>Silicio en polvo fino</t>
  </si>
  <si>
    <t>Cinc, polvo</t>
  </si>
  <si>
    <t>Cloruro sódico</t>
  </si>
  <si>
    <t>Cobre, polvo</t>
  </si>
  <si>
    <t>Cobre metálico en hojas</t>
  </si>
  <si>
    <t>Yoduro potásico</t>
  </si>
  <si>
    <t>Tungsteno (VI) óxido</t>
  </si>
  <si>
    <t>Selenio (polvo)</t>
  </si>
  <si>
    <t>Germanio (IV) óxido</t>
  </si>
  <si>
    <t>Sulfato de estroncio</t>
  </si>
  <si>
    <t>Óxido de bismuto</t>
  </si>
  <si>
    <t>Nitrato de plata puro</t>
  </si>
  <si>
    <t>30238-E</t>
  </si>
  <si>
    <t>30024-E</t>
  </si>
  <si>
    <t>30098-E</t>
  </si>
  <si>
    <t>30258-E</t>
  </si>
  <si>
    <t>31767-10</t>
  </si>
  <si>
    <t>31768-03</t>
  </si>
  <si>
    <t>31155-05</t>
  </si>
  <si>
    <t>31979-E</t>
  </si>
  <si>
    <t>30155-E</t>
  </si>
  <si>
    <t>30119-E</t>
  </si>
  <si>
    <t>30117-10</t>
  </si>
  <si>
    <t>30104-E</t>
  </si>
  <si>
    <t>50000-00</t>
  </si>
  <si>
    <t>50001-00</t>
  </si>
  <si>
    <t>50002-00</t>
  </si>
  <si>
    <t>50004-00</t>
  </si>
  <si>
    <t>50005-00</t>
  </si>
  <si>
    <t>30222-E</t>
  </si>
  <si>
    <t>Consumibles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</si>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</sst>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€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  <font>
      <b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83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6" fillId="0" borderId="20" xfId="0" applyFont="1" applyBorder="1" applyAlignment="1">
      <alignment horizontal="left" vertical="center" wrapText="1"/>
    </xf>
    <xf numFmtId="2" fontId="6" fillId="0" borderId="24" xfId="0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10" fillId="3" borderId="19" xfId="0" applyFont="1" applyFill="1" applyBorder="1" applyAlignment="1" applyProtection="1">
      <alignment horizontal="center" vertical="center"/>
      <protection hidden="1"/>
    </xf>
    <xf numFmtId="0" fontId="10" fillId="3" borderId="5" xfId="0" applyFont="1" applyFill="1" applyBorder="1" applyAlignment="1" applyProtection="1">
      <alignment horizontal="center" vertical="center"/>
      <protection hidden="1"/>
    </xf>
    <xf numFmtId="0" fontId="10" fillId="3" borderId="6" xfId="0" applyFont="1" applyFill="1" applyBorder="1" applyAlignment="1" applyProtection="1">
      <alignment horizontal="center" vertical="center"/>
      <protection hidden="1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8" fillId="3" borderId="1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12" fillId="2" borderId="13" xfId="4" applyFont="1" applyFill="1" applyBorder="1" applyAlignment="1">
      <alignment horizontal="center" wrapText="1"/>
    </xf>
    <xf numFmtId="0" fontId="13" fillId="2" borderId="10" xfId="4" applyFont="1" applyFill="1" applyBorder="1" applyAlignment="1">
      <alignment horizontal="center" vertical="center" wrapText="1"/>
    </xf>
    <xf numFmtId="0" fontId="13" fillId="2" borderId="13" xfId="4" applyFont="1" applyFill="1" applyBorder="1" applyAlignment="1">
      <alignment horizontal="center" vertical="center" wrapText="1"/>
    </xf>
    <xf numFmtId="166" fontId="6" fillId="0" borderId="1" xfId="3" applyNumberFormat="1" applyFont="1" applyBorder="1" applyAlignment="1">
      <alignment horizontal="center" vertical="center"/>
    </xf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70691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65"/>
  <sheetViews>
    <sheetView showGridLines="0" tabSelected="1" showRuler="0" view="pageBreakPreview" topLeftCell="A15" zoomScaleNormal="100" zoomScaleSheetLayoutView="100" workbookViewId="0">
      <selection activeCell="G43" sqref="G43"/>
    </sheetView>
  </sheetViews>
  <sheetFormatPr baseColWidth="10" defaultColWidth="8.85546875" defaultRowHeight="15" x14ac:dyDescent="0.25"/>
  <cols>
    <col min="1" max="1" width="1.140625" style="1" customWidth="1"/>
    <col min="2" max="2" width="4.8554687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26" t="s">
        <v>0</v>
      </c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8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2:15" s="3" customFormat="1" ht="16.5" customHeight="1" x14ac:dyDescent="0.25">
      <c r="B17" s="129" t="s">
        <v>1</v>
      </c>
      <c r="C17" s="127"/>
      <c r="D17" s="130"/>
      <c r="E17" s="113" t="s">
        <v>2</v>
      </c>
      <c r="F17" s="114"/>
      <c r="G17" s="113" t="s">
        <v>3</v>
      </c>
      <c r="H17" s="114"/>
      <c r="I17" s="117" t="s">
        <v>4</v>
      </c>
      <c r="J17" s="114"/>
      <c r="K17" s="118" t="s">
        <v>5</v>
      </c>
      <c r="L17" s="119"/>
      <c r="N17" s="82"/>
      <c r="O17" s="86"/>
    </row>
    <row r="18" spans="2:15" s="3" customFormat="1" ht="16.5" customHeight="1" thickBot="1" x14ac:dyDescent="0.3">
      <c r="B18" s="131" t="s">
        <v>6</v>
      </c>
      <c r="C18" s="132"/>
      <c r="D18" s="133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15" t="s">
        <v>13</v>
      </c>
      <c r="L18" s="116"/>
      <c r="N18" s="82"/>
      <c r="O18" s="86"/>
    </row>
    <row r="19" spans="2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2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2:15" ht="51" x14ac:dyDescent="0.25">
      <c r="B21" s="93">
        <v>1</v>
      </c>
      <c r="C21" s="94" t="s">
        <v>28</v>
      </c>
      <c r="D21" s="95" t="s">
        <v>29</v>
      </c>
      <c r="E21" s="96">
        <v>1</v>
      </c>
      <c r="F21" s="88">
        <v>27053.216189649</v>
      </c>
      <c r="G21" s="89">
        <f t="shared" ref="G21:G27" si="0">+F21*E21</f>
        <v>27053.216189649</v>
      </c>
      <c r="H21" s="18" t="s">
        <v>123</v>
      </c>
      <c r="I21" s="18">
        <v>180</v>
      </c>
      <c r="J21" s="18" t="s">
        <v>30</v>
      </c>
      <c r="K21" s="18" t="s">
        <v>31</v>
      </c>
      <c r="L21" s="52">
        <v>12</v>
      </c>
      <c r="M21" s="52" t="s">
        <v>32</v>
      </c>
      <c r="N21" s="52" t="s">
        <v>125</v>
      </c>
      <c r="O21" s="75" t="s">
        <v>33</v>
      </c>
    </row>
    <row r="22" spans="2:15" ht="51" x14ac:dyDescent="0.25">
      <c r="B22" s="93">
        <v>2</v>
      </c>
      <c r="C22" s="97" t="s">
        <v>34</v>
      </c>
      <c r="D22" s="95" t="s">
        <v>35</v>
      </c>
      <c r="E22" s="96">
        <v>1</v>
      </c>
      <c r="F22" s="88">
        <v>22348.309026231782</v>
      </c>
      <c r="G22" s="89">
        <f t="shared" si="0"/>
        <v>22348.309026231782</v>
      </c>
      <c r="H22" s="18" t="s">
        <v>123</v>
      </c>
      <c r="I22" s="18">
        <v>180</v>
      </c>
      <c r="J22" s="18" t="s">
        <v>30</v>
      </c>
      <c r="K22" s="18" t="s">
        <v>31</v>
      </c>
      <c r="L22" s="52">
        <v>12</v>
      </c>
      <c r="M22" s="52" t="s">
        <v>32</v>
      </c>
      <c r="N22" s="52" t="s">
        <v>125</v>
      </c>
      <c r="O22" s="75" t="s">
        <v>33</v>
      </c>
    </row>
    <row r="23" spans="2:15" ht="25.5" x14ac:dyDescent="0.25">
      <c r="B23" s="93">
        <v>3</v>
      </c>
      <c r="C23" s="97" t="s">
        <v>36</v>
      </c>
      <c r="D23" s="95" t="s">
        <v>37</v>
      </c>
      <c r="E23" s="96">
        <v>1</v>
      </c>
      <c r="F23" s="88">
        <v>5455.3398559822626</v>
      </c>
      <c r="G23" s="89">
        <f t="shared" si="0"/>
        <v>5455.3398559822626</v>
      </c>
      <c r="H23" s="18" t="s">
        <v>124</v>
      </c>
      <c r="I23" s="18">
        <v>180</v>
      </c>
      <c r="J23" s="18" t="s">
        <v>30</v>
      </c>
      <c r="K23" s="18" t="s">
        <v>31</v>
      </c>
      <c r="L23" s="52">
        <v>12</v>
      </c>
      <c r="M23" s="52" t="s">
        <v>32</v>
      </c>
      <c r="N23" s="52" t="s">
        <v>125</v>
      </c>
      <c r="O23" s="75" t="s">
        <v>33</v>
      </c>
    </row>
    <row r="24" spans="2:15" ht="25.5" x14ac:dyDescent="0.25">
      <c r="B24" s="93">
        <v>4</v>
      </c>
      <c r="C24" s="97" t="s">
        <v>38</v>
      </c>
      <c r="D24" s="95" t="s">
        <v>39</v>
      </c>
      <c r="E24" s="96">
        <v>1</v>
      </c>
      <c r="F24" s="88">
        <v>5455.3398559822626</v>
      </c>
      <c r="G24" s="89">
        <f t="shared" si="0"/>
        <v>5455.3398559822626</v>
      </c>
      <c r="H24" s="18" t="s">
        <v>124</v>
      </c>
      <c r="I24" s="18">
        <v>180</v>
      </c>
      <c r="J24" s="18" t="s">
        <v>30</v>
      </c>
      <c r="K24" s="18" t="s">
        <v>31</v>
      </c>
      <c r="L24" s="52">
        <v>12</v>
      </c>
      <c r="M24" s="52" t="s">
        <v>32</v>
      </c>
      <c r="N24" s="52" t="s">
        <v>125</v>
      </c>
      <c r="O24" s="75" t="s">
        <v>33</v>
      </c>
    </row>
    <row r="25" spans="2:15" ht="16.5" customHeight="1" x14ac:dyDescent="0.25">
      <c r="B25" s="93">
        <v>5</v>
      </c>
      <c r="C25" s="97" t="s">
        <v>40</v>
      </c>
      <c r="D25" s="95" t="s">
        <v>41</v>
      </c>
      <c r="E25" s="96">
        <v>1</v>
      </c>
      <c r="F25" s="88">
        <v>4937.8000680063697</v>
      </c>
      <c r="G25" s="89">
        <f t="shared" si="0"/>
        <v>4937.8000680063697</v>
      </c>
      <c r="H25" s="18" t="s">
        <v>124</v>
      </c>
      <c r="I25" s="18">
        <v>180</v>
      </c>
      <c r="J25" s="18" t="s">
        <v>30</v>
      </c>
      <c r="K25" s="18" t="s">
        <v>31</v>
      </c>
      <c r="L25" s="52">
        <v>12</v>
      </c>
      <c r="M25" s="52" t="s">
        <v>32</v>
      </c>
      <c r="N25" s="52" t="s">
        <v>125</v>
      </c>
      <c r="O25" s="75" t="s">
        <v>33</v>
      </c>
    </row>
    <row r="26" spans="2:15" ht="25.5" x14ac:dyDescent="0.25">
      <c r="B26" s="93">
        <v>6</v>
      </c>
      <c r="C26" s="97" t="s">
        <v>42</v>
      </c>
      <c r="D26" s="95" t="s">
        <v>43</v>
      </c>
      <c r="E26" s="96">
        <v>1</v>
      </c>
      <c r="F26" s="88">
        <v>50577.752006735085</v>
      </c>
      <c r="G26" s="89">
        <f t="shared" si="0"/>
        <v>50577.752006735085</v>
      </c>
      <c r="H26" s="18" t="s">
        <v>124</v>
      </c>
      <c r="I26" s="18">
        <v>180</v>
      </c>
      <c r="J26" s="18" t="s">
        <v>30</v>
      </c>
      <c r="K26" s="18" t="s">
        <v>31</v>
      </c>
      <c r="L26" s="52">
        <v>12</v>
      </c>
      <c r="M26" s="52" t="s">
        <v>32</v>
      </c>
      <c r="N26" s="52" t="s">
        <v>125</v>
      </c>
      <c r="O26" s="75" t="s">
        <v>33</v>
      </c>
    </row>
    <row r="27" spans="2:15" ht="25.5" x14ac:dyDescent="0.25">
      <c r="B27" s="93">
        <v>7</v>
      </c>
      <c r="C27" s="97" t="s">
        <v>44</v>
      </c>
      <c r="D27" s="95" t="s">
        <v>45</v>
      </c>
      <c r="E27" s="96">
        <v>1</v>
      </c>
      <c r="F27" s="88">
        <v>6819.7629333732566</v>
      </c>
      <c r="G27" s="89">
        <f t="shared" si="0"/>
        <v>6819.7629333732566</v>
      </c>
      <c r="H27" s="18" t="s">
        <v>124</v>
      </c>
      <c r="I27" s="18">
        <v>180</v>
      </c>
      <c r="J27" s="18" t="s">
        <v>30</v>
      </c>
      <c r="K27" s="18" t="s">
        <v>31</v>
      </c>
      <c r="L27" s="52">
        <v>12</v>
      </c>
      <c r="M27" s="52" t="s">
        <v>32</v>
      </c>
      <c r="N27" s="52" t="s">
        <v>125</v>
      </c>
      <c r="O27" s="75" t="s">
        <v>33</v>
      </c>
    </row>
    <row r="28" spans="2:15" ht="25.5" x14ac:dyDescent="0.25">
      <c r="B28" s="93">
        <v>8</v>
      </c>
      <c r="C28" s="97" t="s">
        <v>46</v>
      </c>
      <c r="D28" s="95" t="s">
        <v>47</v>
      </c>
      <c r="E28" s="96">
        <v>1</v>
      </c>
      <c r="F28" s="88">
        <v>2820.5918444686217</v>
      </c>
      <c r="G28" s="89">
        <f t="shared" ref="G28" si="1">+F28*E28</f>
        <v>2820.5918444686217</v>
      </c>
      <c r="H28" s="18" t="s">
        <v>124</v>
      </c>
      <c r="I28" s="18">
        <v>180</v>
      </c>
      <c r="J28" s="18" t="s">
        <v>30</v>
      </c>
      <c r="K28" s="18" t="s">
        <v>31</v>
      </c>
      <c r="L28" s="52">
        <v>12</v>
      </c>
      <c r="M28" s="52" t="s">
        <v>32</v>
      </c>
      <c r="N28" s="52" t="s">
        <v>125</v>
      </c>
      <c r="O28" s="75" t="s">
        <v>33</v>
      </c>
    </row>
    <row r="29" spans="2:15" ht="16.5" x14ac:dyDescent="0.25">
      <c r="B29" s="93">
        <v>9</v>
      </c>
      <c r="C29" s="97" t="s">
        <v>162</v>
      </c>
      <c r="D29" s="95" t="s">
        <v>163</v>
      </c>
      <c r="E29" s="96">
        <v>1</v>
      </c>
      <c r="F29" s="88">
        <v>7975.52</v>
      </c>
      <c r="G29" s="89">
        <f>E29*F29</f>
        <v>7975.52</v>
      </c>
      <c r="H29" s="18" t="s">
        <v>125</v>
      </c>
      <c r="I29" s="18">
        <v>180</v>
      </c>
      <c r="J29" s="18" t="s">
        <v>30</v>
      </c>
      <c r="K29" s="18" t="s">
        <v>31</v>
      </c>
      <c r="L29" s="52">
        <v>12</v>
      </c>
      <c r="M29" s="52" t="s">
        <v>32</v>
      </c>
      <c r="N29" s="52" t="s">
        <v>125</v>
      </c>
      <c r="O29" s="75" t="s">
        <v>33</v>
      </c>
    </row>
    <row r="30" spans="2:15" ht="16.5" x14ac:dyDescent="0.25">
      <c r="B30" s="35">
        <v>9.1</v>
      </c>
      <c r="C30" s="91" t="s">
        <v>126</v>
      </c>
      <c r="D30" s="17" t="s">
        <v>144</v>
      </c>
      <c r="E30" s="18">
        <v>1</v>
      </c>
      <c r="F30" s="182" t="s">
        <v>163</v>
      </c>
      <c r="G30" s="182" t="s">
        <v>163</v>
      </c>
      <c r="H30" s="18" t="s">
        <v>125</v>
      </c>
      <c r="I30" s="18">
        <v>180</v>
      </c>
      <c r="J30" s="18" t="s">
        <v>30</v>
      </c>
      <c r="K30" s="18" t="s">
        <v>31</v>
      </c>
      <c r="L30" s="52">
        <v>12</v>
      </c>
      <c r="M30" s="52" t="s">
        <v>32</v>
      </c>
      <c r="N30" s="52" t="s">
        <v>125</v>
      </c>
      <c r="O30" s="75" t="s">
        <v>33</v>
      </c>
    </row>
    <row r="31" spans="2:15" ht="16.5" x14ac:dyDescent="0.25">
      <c r="B31" s="35">
        <v>9.1999999999999993</v>
      </c>
      <c r="C31" s="91" t="s">
        <v>127</v>
      </c>
      <c r="D31" s="17" t="s">
        <v>145</v>
      </c>
      <c r="E31" s="18">
        <v>1</v>
      </c>
      <c r="F31" s="182" t="s">
        <v>163</v>
      </c>
      <c r="G31" s="182" t="s">
        <v>163</v>
      </c>
      <c r="H31" s="18" t="s">
        <v>125</v>
      </c>
      <c r="I31" s="18">
        <v>180</v>
      </c>
      <c r="J31" s="18" t="s">
        <v>30</v>
      </c>
      <c r="K31" s="18" t="s">
        <v>31</v>
      </c>
      <c r="L31" s="52">
        <v>12</v>
      </c>
      <c r="M31" s="52" t="s">
        <v>32</v>
      </c>
      <c r="N31" s="52" t="s">
        <v>125</v>
      </c>
      <c r="O31" s="75" t="s">
        <v>33</v>
      </c>
    </row>
    <row r="32" spans="2:15" ht="16.5" x14ac:dyDescent="0.25">
      <c r="B32" s="35">
        <v>9.3000000000000007</v>
      </c>
      <c r="C32" s="91" t="s">
        <v>128</v>
      </c>
      <c r="D32" s="17" t="s">
        <v>146</v>
      </c>
      <c r="E32" s="18">
        <v>1</v>
      </c>
      <c r="F32" s="182" t="s">
        <v>163</v>
      </c>
      <c r="G32" s="182" t="s">
        <v>163</v>
      </c>
      <c r="H32" s="18" t="s">
        <v>125</v>
      </c>
      <c r="I32" s="18">
        <v>180</v>
      </c>
      <c r="J32" s="18" t="s">
        <v>30</v>
      </c>
      <c r="K32" s="18" t="s">
        <v>31</v>
      </c>
      <c r="L32" s="52">
        <v>12</v>
      </c>
      <c r="M32" s="52" t="s">
        <v>32</v>
      </c>
      <c r="N32" s="52" t="s">
        <v>125</v>
      </c>
      <c r="O32" s="75" t="s">
        <v>33</v>
      </c>
    </row>
    <row r="33" spans="1:15" ht="16.5" x14ac:dyDescent="0.25">
      <c r="B33" s="35">
        <v>9.4</v>
      </c>
      <c r="C33" s="91" t="s">
        <v>129</v>
      </c>
      <c r="D33" s="17" t="s">
        <v>147</v>
      </c>
      <c r="E33" s="18">
        <v>1</v>
      </c>
      <c r="F33" s="182" t="s">
        <v>163</v>
      </c>
      <c r="G33" s="182" t="s">
        <v>163</v>
      </c>
      <c r="H33" s="18" t="s">
        <v>125</v>
      </c>
      <c r="I33" s="18">
        <v>180</v>
      </c>
      <c r="J33" s="18" t="s">
        <v>30</v>
      </c>
      <c r="K33" s="18" t="s">
        <v>31</v>
      </c>
      <c r="L33" s="52">
        <v>12</v>
      </c>
      <c r="M33" s="52" t="s">
        <v>32</v>
      </c>
      <c r="N33" s="52" t="s">
        <v>125</v>
      </c>
      <c r="O33" s="75" t="s">
        <v>33</v>
      </c>
    </row>
    <row r="34" spans="1:15" ht="16.5" x14ac:dyDescent="0.25">
      <c r="B34" s="35">
        <v>9.5</v>
      </c>
      <c r="C34" s="91" t="s">
        <v>130</v>
      </c>
      <c r="D34" s="17" t="s">
        <v>148</v>
      </c>
      <c r="E34" s="18">
        <v>1</v>
      </c>
      <c r="F34" s="182" t="s">
        <v>163</v>
      </c>
      <c r="G34" s="182" t="s">
        <v>163</v>
      </c>
      <c r="H34" s="18" t="s">
        <v>125</v>
      </c>
      <c r="I34" s="18">
        <v>180</v>
      </c>
      <c r="J34" s="18" t="s">
        <v>30</v>
      </c>
      <c r="K34" s="18" t="s">
        <v>31</v>
      </c>
      <c r="L34" s="52">
        <v>12</v>
      </c>
      <c r="M34" s="52" t="s">
        <v>32</v>
      </c>
      <c r="N34" s="52" t="s">
        <v>125</v>
      </c>
      <c r="O34" s="75" t="s">
        <v>33</v>
      </c>
    </row>
    <row r="35" spans="1:15" ht="16.5" x14ac:dyDescent="0.25">
      <c r="B35" s="35">
        <v>9.6</v>
      </c>
      <c r="C35" s="91" t="s">
        <v>131</v>
      </c>
      <c r="D35" s="17" t="s">
        <v>149</v>
      </c>
      <c r="E35" s="18">
        <v>1</v>
      </c>
      <c r="F35" s="182" t="s">
        <v>163</v>
      </c>
      <c r="G35" s="182" t="s">
        <v>163</v>
      </c>
      <c r="H35" s="18" t="s">
        <v>125</v>
      </c>
      <c r="I35" s="18">
        <v>180</v>
      </c>
      <c r="J35" s="18" t="s">
        <v>30</v>
      </c>
      <c r="K35" s="18" t="s">
        <v>31</v>
      </c>
      <c r="L35" s="52">
        <v>12</v>
      </c>
      <c r="M35" s="52" t="s">
        <v>32</v>
      </c>
      <c r="N35" s="52" t="s">
        <v>125</v>
      </c>
      <c r="O35" s="75" t="s">
        <v>33</v>
      </c>
    </row>
    <row r="36" spans="1:15" ht="16.5" x14ac:dyDescent="0.25">
      <c r="B36" s="35">
        <v>9.6999999999999993</v>
      </c>
      <c r="C36" s="91" t="s">
        <v>132</v>
      </c>
      <c r="D36" s="17" t="s">
        <v>150</v>
      </c>
      <c r="E36" s="18">
        <v>1</v>
      </c>
      <c r="F36" s="182" t="s">
        <v>163</v>
      </c>
      <c r="G36" s="182" t="s">
        <v>163</v>
      </c>
      <c r="H36" s="18" t="s">
        <v>125</v>
      </c>
      <c r="I36" s="18">
        <v>180</v>
      </c>
      <c r="J36" s="18" t="s">
        <v>30</v>
      </c>
      <c r="K36" s="18" t="s">
        <v>31</v>
      </c>
      <c r="L36" s="52">
        <v>12</v>
      </c>
      <c r="M36" s="52" t="s">
        <v>32</v>
      </c>
      <c r="N36" s="52" t="s">
        <v>125</v>
      </c>
      <c r="O36" s="75" t="s">
        <v>33</v>
      </c>
    </row>
    <row r="37" spans="1:15" ht="16.5" x14ac:dyDescent="0.25">
      <c r="B37" s="35">
        <v>9.8000000000000007</v>
      </c>
      <c r="C37" s="91" t="s">
        <v>133</v>
      </c>
      <c r="D37" s="17" t="s">
        <v>151</v>
      </c>
      <c r="E37" s="18">
        <v>1</v>
      </c>
      <c r="F37" s="182" t="s">
        <v>163</v>
      </c>
      <c r="G37" s="182" t="s">
        <v>163</v>
      </c>
      <c r="H37" s="18" t="s">
        <v>125</v>
      </c>
      <c r="I37" s="18">
        <v>180</v>
      </c>
      <c r="J37" s="18" t="s">
        <v>30</v>
      </c>
      <c r="K37" s="18" t="s">
        <v>31</v>
      </c>
      <c r="L37" s="52">
        <v>12</v>
      </c>
      <c r="M37" s="52" t="s">
        <v>32</v>
      </c>
      <c r="N37" s="52" t="s">
        <v>125</v>
      </c>
      <c r="O37" s="75" t="s">
        <v>33</v>
      </c>
    </row>
    <row r="38" spans="1:15" ht="16.5" x14ac:dyDescent="0.25">
      <c r="B38" s="35">
        <v>9.9</v>
      </c>
      <c r="C38" s="91" t="s">
        <v>134</v>
      </c>
      <c r="D38" s="17" t="s">
        <v>152</v>
      </c>
      <c r="E38" s="18">
        <v>1</v>
      </c>
      <c r="F38" s="182" t="s">
        <v>163</v>
      </c>
      <c r="G38" s="182" t="s">
        <v>163</v>
      </c>
      <c r="H38" s="18" t="s">
        <v>125</v>
      </c>
      <c r="I38" s="18">
        <v>180</v>
      </c>
      <c r="J38" s="18" t="s">
        <v>30</v>
      </c>
      <c r="K38" s="18" t="s">
        <v>31</v>
      </c>
      <c r="L38" s="52">
        <v>12</v>
      </c>
      <c r="M38" s="52" t="s">
        <v>32</v>
      </c>
      <c r="N38" s="52" t="s">
        <v>125</v>
      </c>
      <c r="O38" s="75" t="s">
        <v>33</v>
      </c>
    </row>
    <row r="39" spans="1:15" ht="16.5" x14ac:dyDescent="0.25">
      <c r="B39" s="92">
        <v>9.1</v>
      </c>
      <c r="C39" s="91" t="s">
        <v>135</v>
      </c>
      <c r="D39" s="17" t="s">
        <v>153</v>
      </c>
      <c r="E39" s="18">
        <v>1</v>
      </c>
      <c r="F39" s="182" t="s">
        <v>163</v>
      </c>
      <c r="G39" s="182" t="s">
        <v>163</v>
      </c>
      <c r="H39" s="18" t="s">
        <v>125</v>
      </c>
      <c r="I39" s="18">
        <v>180</v>
      </c>
      <c r="J39" s="18" t="s">
        <v>30</v>
      </c>
      <c r="K39" s="18" t="s">
        <v>31</v>
      </c>
      <c r="L39" s="52">
        <v>12</v>
      </c>
      <c r="M39" s="52" t="s">
        <v>32</v>
      </c>
      <c r="N39" s="52" t="s">
        <v>125</v>
      </c>
      <c r="O39" s="75" t="s">
        <v>33</v>
      </c>
    </row>
    <row r="40" spans="1:15" ht="16.5" x14ac:dyDescent="0.25">
      <c r="B40" s="35">
        <v>9.11</v>
      </c>
      <c r="C40" s="91" t="s">
        <v>136</v>
      </c>
      <c r="D40" s="17" t="s">
        <v>154</v>
      </c>
      <c r="E40" s="18">
        <v>1</v>
      </c>
      <c r="F40" s="182" t="s">
        <v>163</v>
      </c>
      <c r="G40" s="182" t="s">
        <v>163</v>
      </c>
      <c r="H40" s="18" t="s">
        <v>125</v>
      </c>
      <c r="I40" s="18">
        <v>180</v>
      </c>
      <c r="J40" s="18" t="s">
        <v>30</v>
      </c>
      <c r="K40" s="18" t="s">
        <v>31</v>
      </c>
      <c r="L40" s="52">
        <v>12</v>
      </c>
      <c r="M40" s="52" t="s">
        <v>32</v>
      </c>
      <c r="N40" s="52" t="s">
        <v>125</v>
      </c>
      <c r="O40" s="75" t="s">
        <v>33</v>
      </c>
    </row>
    <row r="41" spans="1:15" ht="16.5" x14ac:dyDescent="0.25">
      <c r="B41" s="35">
        <v>9.1199999999999992</v>
      </c>
      <c r="C41" s="91" t="s">
        <v>137</v>
      </c>
      <c r="D41" s="17" t="s">
        <v>155</v>
      </c>
      <c r="E41" s="18">
        <v>1</v>
      </c>
      <c r="F41" s="182" t="s">
        <v>163</v>
      </c>
      <c r="G41" s="182" t="s">
        <v>163</v>
      </c>
      <c r="H41" s="18" t="s">
        <v>125</v>
      </c>
      <c r="I41" s="18">
        <v>180</v>
      </c>
      <c r="J41" s="18" t="s">
        <v>30</v>
      </c>
      <c r="K41" s="18" t="s">
        <v>31</v>
      </c>
      <c r="L41" s="52">
        <v>12</v>
      </c>
      <c r="M41" s="52" t="s">
        <v>32</v>
      </c>
      <c r="N41" s="52" t="s">
        <v>125</v>
      </c>
      <c r="O41" s="75" t="s">
        <v>33</v>
      </c>
    </row>
    <row r="42" spans="1:15" ht="16.5" x14ac:dyDescent="0.25">
      <c r="B42" s="35">
        <v>9.1300000000000008</v>
      </c>
      <c r="C42" s="91" t="s">
        <v>138</v>
      </c>
      <c r="D42" s="17" t="s">
        <v>156</v>
      </c>
      <c r="E42" s="18">
        <v>1</v>
      </c>
      <c r="F42" s="182" t="s">
        <v>163</v>
      </c>
      <c r="G42" s="182" t="s">
        <v>163</v>
      </c>
      <c r="H42" s="18" t="s">
        <v>125</v>
      </c>
      <c r="I42" s="18">
        <v>180</v>
      </c>
      <c r="J42" s="18" t="s">
        <v>30</v>
      </c>
      <c r="K42" s="18" t="s">
        <v>31</v>
      </c>
      <c r="L42" s="52">
        <v>12</v>
      </c>
      <c r="M42" s="52" t="s">
        <v>32</v>
      </c>
      <c r="N42" s="52" t="s">
        <v>125</v>
      </c>
      <c r="O42" s="75" t="s">
        <v>33</v>
      </c>
    </row>
    <row r="43" spans="1:15" ht="16.5" x14ac:dyDescent="0.25">
      <c r="B43" s="35">
        <v>9.14</v>
      </c>
      <c r="C43" s="91" t="s">
        <v>139</v>
      </c>
      <c r="D43" s="17" t="s">
        <v>157</v>
      </c>
      <c r="E43" s="18">
        <v>1</v>
      </c>
      <c r="F43" s="182" t="s">
        <v>163</v>
      </c>
      <c r="G43" s="182" t="s">
        <v>163</v>
      </c>
      <c r="H43" s="18" t="s">
        <v>125</v>
      </c>
      <c r="I43" s="18">
        <v>180</v>
      </c>
      <c r="J43" s="18" t="s">
        <v>30</v>
      </c>
      <c r="K43" s="18" t="s">
        <v>31</v>
      </c>
      <c r="L43" s="52">
        <v>12</v>
      </c>
      <c r="M43" s="52" t="s">
        <v>32</v>
      </c>
      <c r="N43" s="52" t="s">
        <v>125</v>
      </c>
      <c r="O43" s="75" t="s">
        <v>33</v>
      </c>
    </row>
    <row r="44" spans="1:15" ht="16.5" x14ac:dyDescent="0.25">
      <c r="B44" s="35">
        <v>9.15</v>
      </c>
      <c r="C44" s="91" t="s">
        <v>140</v>
      </c>
      <c r="D44" s="17" t="s">
        <v>158</v>
      </c>
      <c r="E44" s="18">
        <v>1</v>
      </c>
      <c r="F44" s="182" t="s">
        <v>163</v>
      </c>
      <c r="G44" s="182" t="s">
        <v>163</v>
      </c>
      <c r="H44" s="18" t="s">
        <v>125</v>
      </c>
      <c r="I44" s="18">
        <v>180</v>
      </c>
      <c r="J44" s="18" t="s">
        <v>30</v>
      </c>
      <c r="K44" s="18" t="s">
        <v>31</v>
      </c>
      <c r="L44" s="52">
        <v>12</v>
      </c>
      <c r="M44" s="52" t="s">
        <v>32</v>
      </c>
      <c r="N44" s="52" t="s">
        <v>125</v>
      </c>
      <c r="O44" s="75" t="s">
        <v>33</v>
      </c>
    </row>
    <row r="45" spans="1:15" ht="16.5" x14ac:dyDescent="0.25">
      <c r="B45" s="35">
        <v>9.16</v>
      </c>
      <c r="C45" s="91" t="s">
        <v>141</v>
      </c>
      <c r="D45" s="17" t="s">
        <v>159</v>
      </c>
      <c r="E45" s="18">
        <v>1</v>
      </c>
      <c r="F45" s="182" t="s">
        <v>163</v>
      </c>
      <c r="G45" s="182" t="s">
        <v>163</v>
      </c>
      <c r="H45" s="18" t="s">
        <v>125</v>
      </c>
      <c r="I45" s="18">
        <v>180</v>
      </c>
      <c r="J45" s="18" t="s">
        <v>30</v>
      </c>
      <c r="K45" s="18" t="s">
        <v>31</v>
      </c>
      <c r="L45" s="52">
        <v>12</v>
      </c>
      <c r="M45" s="52" t="s">
        <v>32</v>
      </c>
      <c r="N45" s="52" t="s">
        <v>125</v>
      </c>
      <c r="O45" s="75" t="s">
        <v>33</v>
      </c>
    </row>
    <row r="46" spans="1:15" ht="16.5" x14ac:dyDescent="0.25">
      <c r="B46" s="35">
        <v>9.17</v>
      </c>
      <c r="C46" s="91" t="s">
        <v>142</v>
      </c>
      <c r="D46" s="17" t="s">
        <v>160</v>
      </c>
      <c r="E46" s="18">
        <v>1</v>
      </c>
      <c r="F46" s="182" t="s">
        <v>163</v>
      </c>
      <c r="G46" s="182" t="s">
        <v>163</v>
      </c>
      <c r="H46" s="18" t="s">
        <v>125</v>
      </c>
      <c r="I46" s="18">
        <v>180</v>
      </c>
      <c r="J46" s="18" t="s">
        <v>30</v>
      </c>
      <c r="K46" s="18" t="s">
        <v>31</v>
      </c>
      <c r="L46" s="52">
        <v>12</v>
      </c>
      <c r="M46" s="52" t="s">
        <v>32</v>
      </c>
      <c r="N46" s="52" t="s">
        <v>125</v>
      </c>
      <c r="O46" s="75" t="s">
        <v>33</v>
      </c>
    </row>
    <row r="47" spans="1:15" ht="17.25" thickBot="1" x14ac:dyDescent="0.3">
      <c r="B47" s="35">
        <v>9.18</v>
      </c>
      <c r="C47" s="91" t="s">
        <v>143</v>
      </c>
      <c r="D47" s="17" t="s">
        <v>161</v>
      </c>
      <c r="E47" s="18">
        <v>1</v>
      </c>
      <c r="F47" s="182" t="s">
        <v>163</v>
      </c>
      <c r="G47" s="182" t="s">
        <v>163</v>
      </c>
      <c r="H47" s="18" t="s">
        <v>125</v>
      </c>
      <c r="I47" s="18">
        <v>180</v>
      </c>
      <c r="J47" s="18" t="s">
        <v>30</v>
      </c>
      <c r="K47" s="18" t="s">
        <v>31</v>
      </c>
      <c r="L47" s="52">
        <v>12</v>
      </c>
      <c r="M47" s="52" t="s">
        <v>32</v>
      </c>
      <c r="N47" s="52" t="s">
        <v>125</v>
      </c>
      <c r="O47" s="75" t="s">
        <v>33</v>
      </c>
    </row>
    <row r="48" spans="1:15" ht="9" customHeight="1" x14ac:dyDescent="0.25">
      <c r="A48" s="2"/>
      <c r="B48" s="27"/>
      <c r="C48" s="28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1"/>
    </row>
    <row r="49" spans="1:15" ht="16.5" customHeight="1" x14ac:dyDescent="0.25">
      <c r="A49" s="2"/>
      <c r="B49" s="42"/>
      <c r="C49" s="20"/>
      <c r="D49" s="20"/>
      <c r="E49" s="20"/>
      <c r="F49" s="22" t="s">
        <v>48</v>
      </c>
      <c r="G49" s="90">
        <f>SUM(G21:G47)</f>
        <v>133443.63178042864</v>
      </c>
      <c r="H49" s="68"/>
      <c r="O49" s="2"/>
    </row>
    <row r="50" spans="1:15" ht="16.5" customHeight="1" x14ac:dyDescent="0.25">
      <c r="A50" s="2"/>
      <c r="B50" s="42"/>
      <c r="C50" s="20"/>
      <c r="D50" s="20"/>
      <c r="E50" s="20"/>
      <c r="F50" s="22" t="s">
        <v>49</v>
      </c>
      <c r="G50" s="90">
        <f>G49*19%</f>
        <v>25354.290038281441</v>
      </c>
      <c r="H50" s="68"/>
      <c r="O50" s="2"/>
    </row>
    <row r="51" spans="1:15" ht="16.5" customHeight="1" x14ac:dyDescent="0.25">
      <c r="A51" s="2"/>
      <c r="B51" s="42"/>
      <c r="C51" s="20"/>
      <c r="D51" s="20"/>
      <c r="E51" s="20"/>
      <c r="F51" s="22" t="s">
        <v>50</v>
      </c>
      <c r="G51" s="90">
        <f>G50+G49</f>
        <v>158797.92181871008</v>
      </c>
      <c r="H51" s="68"/>
      <c r="O51" s="2"/>
    </row>
    <row r="52" spans="1:15" ht="9" customHeight="1" thickBot="1" x14ac:dyDescent="0.3">
      <c r="A52" s="2"/>
      <c r="B52" s="43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5"/>
    </row>
    <row r="53" spans="1:15" ht="9" customHeight="1" x14ac:dyDescent="0.25">
      <c r="A53" s="2"/>
      <c r="B53" s="107" t="s">
        <v>51</v>
      </c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9"/>
    </row>
    <row r="54" spans="1:15" ht="18" customHeight="1" x14ac:dyDescent="0.25">
      <c r="A54" s="2"/>
      <c r="B54" s="134" t="s">
        <v>52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6"/>
    </row>
    <row r="55" spans="1:15" ht="9" customHeight="1" x14ac:dyDescent="0.25">
      <c r="A55" s="2"/>
      <c r="B55" s="123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5"/>
    </row>
    <row r="56" spans="1:15" ht="16.5" customHeight="1" x14ac:dyDescent="0.25">
      <c r="A56" s="2"/>
      <c r="B56" s="46" t="s">
        <v>53</v>
      </c>
      <c r="C56" s="53" t="s">
        <v>53</v>
      </c>
      <c r="D56" s="110" t="s">
        <v>54</v>
      </c>
      <c r="E56" s="111"/>
      <c r="F56" s="111"/>
      <c r="G56" s="111"/>
      <c r="H56" s="111"/>
      <c r="I56" s="111"/>
      <c r="J56" s="111"/>
      <c r="K56" s="112"/>
      <c r="L56" s="81"/>
      <c r="M56" s="81"/>
      <c r="N56" s="81"/>
      <c r="O56" s="21"/>
    </row>
    <row r="57" spans="1:15" ht="16.5" customHeight="1" x14ac:dyDescent="0.25">
      <c r="A57" s="2"/>
      <c r="B57" s="46" t="s">
        <v>55</v>
      </c>
      <c r="C57" s="53" t="s">
        <v>55</v>
      </c>
      <c r="D57" s="110" t="s">
        <v>56</v>
      </c>
      <c r="E57" s="111"/>
      <c r="F57" s="111"/>
      <c r="G57" s="111"/>
      <c r="H57" s="111"/>
      <c r="I57" s="111"/>
      <c r="J57" s="111"/>
      <c r="K57" s="112"/>
      <c r="L57" s="81"/>
      <c r="M57" s="81"/>
      <c r="N57" s="81"/>
      <c r="O57" s="21"/>
    </row>
    <row r="58" spans="1:15" ht="16.5" customHeight="1" x14ac:dyDescent="0.25">
      <c r="A58" s="2"/>
      <c r="B58" s="46"/>
      <c r="C58" s="80" t="s">
        <v>57</v>
      </c>
      <c r="D58" s="110" t="s">
        <v>58</v>
      </c>
      <c r="E58" s="111"/>
      <c r="F58" s="111"/>
      <c r="G58" s="111"/>
      <c r="H58" s="111"/>
      <c r="I58" s="111"/>
      <c r="J58" s="111"/>
      <c r="K58" s="112"/>
      <c r="L58" s="81"/>
      <c r="M58" s="81"/>
      <c r="N58" s="81"/>
      <c r="O58" s="21"/>
    </row>
    <row r="59" spans="1:15" ht="22.5" customHeight="1" x14ac:dyDescent="0.25">
      <c r="A59" s="2"/>
      <c r="B59" s="123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5"/>
    </row>
    <row r="60" spans="1:15" ht="15.75" customHeight="1" thickBot="1" x14ac:dyDescent="0.3">
      <c r="A60" s="2"/>
      <c r="B60" s="120" t="s">
        <v>59</v>
      </c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2"/>
    </row>
    <row r="61" spans="1:15" ht="16.5" customHeight="1" x14ac:dyDescent="0.25">
      <c r="A61" s="2"/>
      <c r="B61" s="98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100"/>
    </row>
    <row r="62" spans="1:15" ht="16.5" customHeight="1" x14ac:dyDescent="0.25">
      <c r="A62" s="2"/>
      <c r="B62" s="101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3"/>
    </row>
    <row r="63" spans="1:15" ht="16.5" customHeight="1" x14ac:dyDescent="0.25">
      <c r="A63" s="2"/>
      <c r="B63" s="101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3"/>
    </row>
    <row r="64" spans="1:15" ht="16.5" customHeight="1" x14ac:dyDescent="0.25">
      <c r="A64" s="2"/>
      <c r="B64" s="101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3"/>
    </row>
    <row r="65" spans="1:15" ht="16.5" customHeight="1" thickBot="1" x14ac:dyDescent="0.3">
      <c r="A65" s="2"/>
      <c r="B65" s="104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6"/>
    </row>
  </sheetData>
  <mergeCells count="17">
    <mergeCell ref="B15:O15"/>
    <mergeCell ref="B17:D17"/>
    <mergeCell ref="B18:D18"/>
    <mergeCell ref="D57:K57"/>
    <mergeCell ref="B54:O54"/>
    <mergeCell ref="B55:O55"/>
    <mergeCell ref="B61:O65"/>
    <mergeCell ref="B53:O53"/>
    <mergeCell ref="D56:K56"/>
    <mergeCell ref="E17:F17"/>
    <mergeCell ref="K18:L18"/>
    <mergeCell ref="G17:H17"/>
    <mergeCell ref="I17:J17"/>
    <mergeCell ref="K17:L17"/>
    <mergeCell ref="B60:O60"/>
    <mergeCell ref="B59:O59"/>
    <mergeCell ref="D58:K58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47" xr:uid="{00000000-0002-0000-0000-000003000000}">
      <formula1>"SÍ, NO"</formula1>
    </dataValidation>
  </dataValidations>
  <pageMargins left="0.25" right="0.25" top="0.75" bottom="0.75" header="0.3" footer="0.3"/>
  <pageSetup paperSize="9" scale="3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26" t="s">
        <v>0</v>
      </c>
      <c r="C14" s="127"/>
      <c r="D14" s="127"/>
      <c r="E14" s="127"/>
      <c r="F14" s="127"/>
      <c r="G14" s="127"/>
      <c r="H14" s="127"/>
      <c r="I14" s="127"/>
      <c r="J14" s="127"/>
      <c r="K14" s="128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53" t="s">
        <v>60</v>
      </c>
      <c r="C16" s="152"/>
      <c r="D16" s="154" t="s">
        <v>61</v>
      </c>
      <c r="E16" s="150"/>
      <c r="F16" s="149" t="s">
        <v>62</v>
      </c>
      <c r="G16" s="150"/>
      <c r="H16" s="151" t="s">
        <v>63</v>
      </c>
      <c r="I16" s="152"/>
      <c r="J16" s="60" t="s">
        <v>64</v>
      </c>
      <c r="K16" s="64"/>
    </row>
    <row r="17" spans="2:11" s="3" customFormat="1" ht="16.5" customHeight="1" x14ac:dyDescent="0.25">
      <c r="B17" s="153" t="s">
        <v>65</v>
      </c>
      <c r="C17" s="152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66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67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68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69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48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49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50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125" t="s">
        <v>51</v>
      </c>
      <c r="C48" s="137"/>
      <c r="D48" s="137"/>
      <c r="E48" s="137"/>
      <c r="F48" s="137"/>
      <c r="G48" s="137"/>
      <c r="H48" s="137"/>
      <c r="I48" s="137"/>
      <c r="J48" s="137"/>
      <c r="K48" s="138"/>
    </row>
    <row r="49" spans="1:11" ht="18" customHeight="1" x14ac:dyDescent="0.25">
      <c r="A49" s="2"/>
      <c r="B49" s="136" t="s">
        <v>52</v>
      </c>
      <c r="C49" s="137"/>
      <c r="D49" s="137"/>
      <c r="E49" s="137"/>
      <c r="F49" s="137"/>
      <c r="G49" s="137"/>
      <c r="H49" s="137"/>
      <c r="I49" s="137"/>
      <c r="J49" s="137"/>
      <c r="K49" s="138"/>
    </row>
    <row r="50" spans="1:11" ht="9" customHeight="1" x14ac:dyDescent="0.25">
      <c r="A50" s="2"/>
      <c r="B50" s="125"/>
      <c r="C50" s="137"/>
      <c r="D50" s="137"/>
      <c r="E50" s="137"/>
      <c r="F50" s="137"/>
      <c r="G50" s="137"/>
      <c r="H50" s="137"/>
      <c r="I50" s="137"/>
      <c r="J50" s="137"/>
      <c r="K50" s="138"/>
    </row>
    <row r="51" spans="1:11" ht="16.5" customHeight="1" x14ac:dyDescent="0.25">
      <c r="A51" s="2"/>
      <c r="B51" s="46" t="s">
        <v>53</v>
      </c>
      <c r="C51" s="53" t="s">
        <v>53</v>
      </c>
      <c r="D51" s="110" t="s">
        <v>70</v>
      </c>
      <c r="E51" s="111"/>
      <c r="F51" s="111"/>
      <c r="G51" s="111"/>
      <c r="H51" s="111"/>
      <c r="I51" s="111"/>
      <c r="J51" s="112"/>
      <c r="K51" s="21"/>
    </row>
    <row r="52" spans="1:11" ht="16.5" customHeight="1" x14ac:dyDescent="0.25">
      <c r="A52" s="2"/>
      <c r="B52" s="46" t="s">
        <v>55</v>
      </c>
      <c r="C52" s="53" t="s">
        <v>55</v>
      </c>
      <c r="D52" s="110" t="s">
        <v>71</v>
      </c>
      <c r="E52" s="111"/>
      <c r="F52" s="111"/>
      <c r="G52" s="111"/>
      <c r="H52" s="111"/>
      <c r="I52" s="111"/>
      <c r="J52" s="112"/>
      <c r="K52" s="21"/>
    </row>
    <row r="53" spans="1:11" ht="9" customHeight="1" x14ac:dyDescent="0.25">
      <c r="A53" s="2"/>
      <c r="B53" s="125"/>
      <c r="C53" s="137"/>
      <c r="D53" s="137"/>
      <c r="E53" s="137"/>
      <c r="F53" s="137"/>
      <c r="G53" s="137"/>
      <c r="H53" s="137"/>
      <c r="I53" s="137"/>
      <c r="J53" s="137"/>
      <c r="K53" s="138"/>
    </row>
    <row r="54" spans="1:11" ht="15.75" customHeight="1" thickBot="1" x14ac:dyDescent="0.3">
      <c r="A54" s="2"/>
      <c r="B54" s="146" t="s">
        <v>59</v>
      </c>
      <c r="C54" s="147"/>
      <c r="D54" s="147"/>
      <c r="E54" s="147"/>
      <c r="F54" s="147"/>
      <c r="G54" s="147"/>
      <c r="H54" s="147"/>
      <c r="I54" s="147"/>
      <c r="J54" s="147"/>
      <c r="K54" s="148"/>
    </row>
    <row r="55" spans="1:11" ht="16.5" customHeight="1" x14ac:dyDescent="0.25">
      <c r="A55" s="2"/>
      <c r="B55" s="139"/>
      <c r="C55" s="140"/>
      <c r="D55" s="140"/>
      <c r="E55" s="140"/>
      <c r="F55" s="140"/>
      <c r="G55" s="140"/>
      <c r="H55" s="140"/>
      <c r="I55" s="140"/>
      <c r="J55" s="140"/>
      <c r="K55" s="141"/>
    </row>
    <row r="56" spans="1:11" ht="16.5" customHeight="1" x14ac:dyDescent="0.25">
      <c r="A56" s="2"/>
      <c r="B56" s="142"/>
      <c r="C56" s="137"/>
      <c r="D56" s="137"/>
      <c r="E56" s="137"/>
      <c r="F56" s="137"/>
      <c r="G56" s="137"/>
      <c r="H56" s="137"/>
      <c r="I56" s="137"/>
      <c r="J56" s="137"/>
      <c r="K56" s="138"/>
    </row>
    <row r="57" spans="1:11" ht="16.5" customHeight="1" x14ac:dyDescent="0.25">
      <c r="A57" s="2"/>
      <c r="B57" s="142"/>
      <c r="C57" s="137"/>
      <c r="D57" s="137"/>
      <c r="E57" s="137"/>
      <c r="F57" s="137"/>
      <c r="G57" s="137"/>
      <c r="H57" s="137"/>
      <c r="I57" s="137"/>
      <c r="J57" s="137"/>
      <c r="K57" s="138"/>
    </row>
    <row r="58" spans="1:11" ht="16.5" customHeight="1" x14ac:dyDescent="0.25">
      <c r="A58" s="2"/>
      <c r="B58" s="142"/>
      <c r="C58" s="137"/>
      <c r="D58" s="137"/>
      <c r="E58" s="137"/>
      <c r="F58" s="137"/>
      <c r="G58" s="137"/>
      <c r="H58" s="137"/>
      <c r="I58" s="137"/>
      <c r="J58" s="137"/>
      <c r="K58" s="138"/>
    </row>
    <row r="59" spans="1:11" ht="16.5" customHeight="1" thickBot="1" x14ac:dyDescent="0.3">
      <c r="A59" s="2"/>
      <c r="B59" s="143"/>
      <c r="C59" s="144"/>
      <c r="D59" s="144"/>
      <c r="E59" s="144"/>
      <c r="F59" s="144"/>
      <c r="G59" s="144"/>
      <c r="H59" s="144"/>
      <c r="I59" s="144"/>
      <c r="J59" s="144"/>
      <c r="K59" s="145"/>
    </row>
  </sheetData>
  <mergeCells count="14">
    <mergeCell ref="B14:K14"/>
    <mergeCell ref="B49:K49"/>
    <mergeCell ref="B55:K59"/>
    <mergeCell ref="D52:J52"/>
    <mergeCell ref="B53:K53"/>
    <mergeCell ref="D51:J51"/>
    <mergeCell ref="B54:K54"/>
    <mergeCell ref="B50:K50"/>
    <mergeCell ref="F16:G16"/>
    <mergeCell ref="H16:I16"/>
    <mergeCell ref="B48:K48"/>
    <mergeCell ref="B17:C17"/>
    <mergeCell ref="D16:E16"/>
    <mergeCell ref="B16:C16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26" t="s">
        <v>0</v>
      </c>
      <c r="C12" s="127"/>
      <c r="D12" s="127"/>
      <c r="E12" s="127"/>
      <c r="F12" s="127"/>
      <c r="G12" s="127"/>
      <c r="H12" s="127"/>
      <c r="I12" s="127"/>
      <c r="J12" s="128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53" t="s">
        <v>61</v>
      </c>
      <c r="C14" s="152"/>
      <c r="D14" s="57" t="s">
        <v>63</v>
      </c>
      <c r="E14" s="158"/>
      <c r="F14" s="152"/>
      <c r="G14" s="58" t="s">
        <v>65</v>
      </c>
      <c r="H14" s="158"/>
      <c r="I14" s="150"/>
      <c r="J14" s="152"/>
    </row>
    <row r="15" spans="2:10" s="3" customFormat="1" ht="16.5" customHeight="1" x14ac:dyDescent="0.25">
      <c r="B15" s="153" t="s">
        <v>60</v>
      </c>
      <c r="C15" s="152"/>
      <c r="D15" s="59" t="s">
        <v>9</v>
      </c>
      <c r="E15" s="58"/>
      <c r="F15" s="157" t="s">
        <v>11</v>
      </c>
      <c r="G15" s="150"/>
      <c r="H15" s="152"/>
      <c r="I15" s="60" t="s">
        <v>66</v>
      </c>
      <c r="J15" s="64"/>
    </row>
    <row r="16" spans="2:10" s="3" customFormat="1" ht="16.5" customHeight="1" x14ac:dyDescent="0.25">
      <c r="B16" s="153" t="s">
        <v>62</v>
      </c>
      <c r="C16" s="152"/>
      <c r="D16" s="59" t="s">
        <v>7</v>
      </c>
      <c r="E16" s="58"/>
      <c r="F16" s="158"/>
      <c r="G16" s="150"/>
      <c r="H16" s="152"/>
      <c r="I16" s="60" t="s">
        <v>64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60" t="s">
        <v>20</v>
      </c>
      <c r="J18" s="161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55"/>
      <c r="J19" s="156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55"/>
      <c r="J20" s="156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55"/>
      <c r="J21" s="156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55"/>
      <c r="J22" s="156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55"/>
      <c r="J23" s="156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55"/>
      <c r="J24" s="156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55"/>
      <c r="J25" s="156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55"/>
      <c r="J26" s="156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55"/>
      <c r="J27" s="156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55"/>
      <c r="J28" s="156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55"/>
      <c r="J29" s="156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55"/>
      <c r="J30" s="156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55"/>
      <c r="J31" s="156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55"/>
      <c r="J32" s="156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55"/>
      <c r="J33" s="156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55"/>
      <c r="J34" s="156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55"/>
      <c r="J35" s="156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55"/>
      <c r="J36" s="156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55"/>
      <c r="J37" s="156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55"/>
      <c r="J38" s="156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55"/>
      <c r="J39" s="156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55"/>
      <c r="J40" s="156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62"/>
      <c r="J41" s="163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48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49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50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125" t="s">
        <v>51</v>
      </c>
      <c r="C47" s="137"/>
      <c r="D47" s="137"/>
      <c r="E47" s="137"/>
      <c r="F47" s="137"/>
      <c r="G47" s="137"/>
      <c r="H47" s="137"/>
      <c r="I47" s="137"/>
      <c r="J47" s="138"/>
    </row>
    <row r="48" spans="1:10" ht="18" customHeight="1" x14ac:dyDescent="0.25">
      <c r="A48" s="2"/>
      <c r="B48" s="136" t="s">
        <v>52</v>
      </c>
      <c r="C48" s="137"/>
      <c r="D48" s="137"/>
      <c r="E48" s="137"/>
      <c r="F48" s="137"/>
      <c r="G48" s="137"/>
      <c r="H48" s="137"/>
      <c r="I48" s="137"/>
      <c r="J48" s="138"/>
    </row>
    <row r="49" spans="1:10" ht="9" customHeight="1" x14ac:dyDescent="0.25">
      <c r="A49" s="2"/>
      <c r="B49" s="125"/>
      <c r="C49" s="137"/>
      <c r="D49" s="137"/>
      <c r="E49" s="137"/>
      <c r="F49" s="137"/>
      <c r="G49" s="137"/>
      <c r="H49" s="137"/>
      <c r="I49" s="137"/>
      <c r="J49" s="138"/>
    </row>
    <row r="50" spans="1:10" ht="16.5" customHeight="1" x14ac:dyDescent="0.25">
      <c r="A50" s="2"/>
      <c r="B50" s="46" t="s">
        <v>53</v>
      </c>
      <c r="C50" s="53" t="s">
        <v>53</v>
      </c>
      <c r="D50" s="110" t="s">
        <v>70</v>
      </c>
      <c r="E50" s="111"/>
      <c r="F50" s="111"/>
      <c r="G50" s="111"/>
      <c r="H50" s="111"/>
      <c r="I50" s="112"/>
      <c r="J50" s="21"/>
    </row>
    <row r="51" spans="1:10" ht="16.5" customHeight="1" x14ac:dyDescent="0.25">
      <c r="A51" s="2"/>
      <c r="B51" s="46" t="s">
        <v>55</v>
      </c>
      <c r="C51" s="53" t="s">
        <v>55</v>
      </c>
      <c r="D51" s="110" t="s">
        <v>71</v>
      </c>
      <c r="E51" s="111"/>
      <c r="F51" s="111"/>
      <c r="G51" s="111"/>
      <c r="H51" s="111"/>
      <c r="I51" s="112"/>
      <c r="J51" s="21"/>
    </row>
    <row r="52" spans="1:10" ht="9" customHeight="1" x14ac:dyDescent="0.25">
      <c r="A52" s="2"/>
      <c r="B52" s="125"/>
      <c r="C52" s="137"/>
      <c r="D52" s="137"/>
      <c r="E52" s="137"/>
      <c r="F52" s="137"/>
      <c r="G52" s="137"/>
      <c r="H52" s="137"/>
      <c r="I52" s="137"/>
      <c r="J52" s="138"/>
    </row>
    <row r="53" spans="1:10" ht="15.75" customHeight="1" thickBot="1" x14ac:dyDescent="0.3">
      <c r="A53" s="2"/>
      <c r="B53" s="146" t="s">
        <v>59</v>
      </c>
      <c r="C53" s="147"/>
      <c r="D53" s="147"/>
      <c r="E53" s="147"/>
      <c r="F53" s="147"/>
      <c r="G53" s="147"/>
      <c r="H53" s="147"/>
      <c r="I53" s="147"/>
      <c r="J53" s="148"/>
    </row>
    <row r="54" spans="1:10" ht="16.5" customHeight="1" x14ac:dyDescent="0.25">
      <c r="A54" s="2"/>
      <c r="B54" s="139"/>
      <c r="C54" s="140"/>
      <c r="D54" s="140"/>
      <c r="E54" s="140"/>
      <c r="F54" s="140"/>
      <c r="G54" s="140"/>
      <c r="H54" s="140"/>
      <c r="I54" s="140"/>
      <c r="J54" s="141"/>
    </row>
    <row r="55" spans="1:10" ht="16.5" customHeight="1" x14ac:dyDescent="0.25">
      <c r="A55" s="2"/>
      <c r="B55" s="142"/>
      <c r="C55" s="137"/>
      <c r="D55" s="137"/>
      <c r="E55" s="137"/>
      <c r="F55" s="137"/>
      <c r="G55" s="137"/>
      <c r="H55" s="137"/>
      <c r="I55" s="137"/>
      <c r="J55" s="138"/>
    </row>
    <row r="56" spans="1:10" ht="16.5" customHeight="1" x14ac:dyDescent="0.25">
      <c r="A56" s="2"/>
      <c r="B56" s="142"/>
      <c r="C56" s="137"/>
      <c r="D56" s="137"/>
      <c r="E56" s="137"/>
      <c r="F56" s="137"/>
      <c r="G56" s="137"/>
      <c r="H56" s="137"/>
      <c r="I56" s="137"/>
      <c r="J56" s="138"/>
    </row>
    <row r="57" spans="1:10" ht="16.5" customHeight="1" x14ac:dyDescent="0.25">
      <c r="A57" s="2"/>
      <c r="B57" s="142"/>
      <c r="C57" s="137"/>
      <c r="D57" s="137"/>
      <c r="E57" s="137"/>
      <c r="F57" s="137"/>
      <c r="G57" s="137"/>
      <c r="H57" s="137"/>
      <c r="I57" s="137"/>
      <c r="J57" s="138"/>
    </row>
    <row r="58" spans="1:10" ht="16.5" customHeight="1" thickBot="1" x14ac:dyDescent="0.3">
      <c r="A58" s="2"/>
      <c r="B58" s="143"/>
      <c r="C58" s="144"/>
      <c r="D58" s="144"/>
      <c r="E58" s="144"/>
      <c r="F58" s="144"/>
      <c r="G58" s="144"/>
      <c r="H58" s="144"/>
      <c r="I58" s="144"/>
      <c r="J58" s="145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72</v>
      </c>
      <c r="D60" s="159"/>
      <c r="E60" s="152"/>
      <c r="F60" s="15"/>
      <c r="G60" s="53" t="s">
        <v>73</v>
      </c>
      <c r="H60" s="159"/>
      <c r="I60" s="152"/>
      <c r="J60" s="16"/>
    </row>
    <row r="61" spans="1:10" s="3" customFormat="1" ht="16.5" customHeight="1" x14ac:dyDescent="0.25">
      <c r="A61" s="5"/>
      <c r="B61" s="47"/>
      <c r="C61" s="53" t="s">
        <v>72</v>
      </c>
      <c r="D61" s="159"/>
      <c r="E61" s="152"/>
      <c r="F61" s="15"/>
      <c r="G61" s="53" t="s">
        <v>73</v>
      </c>
      <c r="H61" s="159"/>
      <c r="I61" s="152"/>
      <c r="J61" s="16"/>
    </row>
    <row r="62" spans="1:10" s="3" customFormat="1" ht="16.5" customHeight="1" x14ac:dyDescent="0.25">
      <c r="A62" s="5"/>
      <c r="B62" s="47"/>
      <c r="C62" s="53" t="s">
        <v>72</v>
      </c>
      <c r="D62" s="159"/>
      <c r="E62" s="152"/>
      <c r="F62" s="15"/>
      <c r="G62" s="53" t="s">
        <v>73</v>
      </c>
      <c r="H62" s="159"/>
      <c r="I62" s="152"/>
      <c r="J62" s="16"/>
    </row>
    <row r="63" spans="1:10" s="3" customFormat="1" ht="16.5" customHeight="1" x14ac:dyDescent="0.25">
      <c r="A63" s="5"/>
      <c r="B63" s="47"/>
      <c r="C63" s="53" t="s">
        <v>72</v>
      </c>
      <c r="D63" s="159"/>
      <c r="E63" s="152"/>
      <c r="F63" s="15"/>
      <c r="G63" s="53" t="s">
        <v>73</v>
      </c>
      <c r="H63" s="159"/>
      <c r="I63" s="152"/>
      <c r="J63" s="16"/>
    </row>
    <row r="64" spans="1:10" s="3" customFormat="1" ht="16.5" customHeight="1" x14ac:dyDescent="0.25">
      <c r="A64" s="5"/>
      <c r="B64" s="47"/>
      <c r="C64" s="53" t="s">
        <v>72</v>
      </c>
      <c r="D64" s="159"/>
      <c r="E64" s="152"/>
      <c r="F64" s="15"/>
      <c r="G64" s="53" t="s">
        <v>73</v>
      </c>
      <c r="H64" s="159"/>
      <c r="I64" s="152"/>
      <c r="J64" s="16"/>
    </row>
    <row r="65" spans="1:10" s="3" customFormat="1" ht="16.5" customHeight="1" x14ac:dyDescent="0.25">
      <c r="A65" s="5"/>
      <c r="B65" s="47"/>
      <c r="C65" s="53" t="s">
        <v>72</v>
      </c>
      <c r="D65" s="159"/>
      <c r="E65" s="152"/>
      <c r="F65" s="15"/>
      <c r="G65" s="53" t="s">
        <v>73</v>
      </c>
      <c r="H65" s="159"/>
      <c r="I65" s="152"/>
      <c r="J65" s="16"/>
    </row>
    <row r="66" spans="1:10" s="3" customFormat="1" ht="16.5" customHeight="1" x14ac:dyDescent="0.25">
      <c r="A66" s="5"/>
      <c r="B66" s="47"/>
      <c r="C66" s="53" t="s">
        <v>72</v>
      </c>
      <c r="D66" s="159"/>
      <c r="E66" s="152"/>
      <c r="F66" s="15"/>
      <c r="G66" s="53" t="s">
        <v>73</v>
      </c>
      <c r="H66" s="159"/>
      <c r="I66" s="152"/>
      <c r="J66" s="16"/>
    </row>
    <row r="67" spans="1:10" s="3" customFormat="1" ht="16.5" customHeight="1" x14ac:dyDescent="0.25">
      <c r="A67" s="5"/>
      <c r="B67" s="47"/>
      <c r="C67" s="53" t="s">
        <v>72</v>
      </c>
      <c r="D67" s="159"/>
      <c r="E67" s="152"/>
      <c r="F67" s="15"/>
      <c r="G67" s="53" t="s">
        <v>73</v>
      </c>
      <c r="H67" s="159"/>
      <c r="I67" s="152"/>
      <c r="J67" s="16"/>
    </row>
    <row r="68" spans="1:10" s="3" customFormat="1" ht="16.5" customHeight="1" x14ac:dyDescent="0.25">
      <c r="A68" s="5"/>
      <c r="B68" s="47"/>
      <c r="C68" s="53" t="s">
        <v>72</v>
      </c>
      <c r="D68" s="159"/>
      <c r="E68" s="152"/>
      <c r="F68" s="15"/>
      <c r="G68" s="53" t="s">
        <v>73</v>
      </c>
      <c r="H68" s="159"/>
      <c r="I68" s="152"/>
      <c r="J68" s="16"/>
    </row>
    <row r="69" spans="1:10" s="3" customFormat="1" ht="16.5" customHeight="1" x14ac:dyDescent="0.25">
      <c r="A69" s="5"/>
      <c r="B69" s="47"/>
      <c r="C69" s="53" t="s">
        <v>72</v>
      </c>
      <c r="D69" s="159"/>
      <c r="E69" s="152"/>
      <c r="F69" s="15"/>
      <c r="G69" s="53" t="s">
        <v>73</v>
      </c>
      <c r="H69" s="159"/>
      <c r="I69" s="152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  <mergeCell ref="H60:I60"/>
    <mergeCell ref="I41:J41"/>
    <mergeCell ref="D61:E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D63:E63"/>
    <mergeCell ref="H63:I63"/>
    <mergeCell ref="B53:J53"/>
    <mergeCell ref="I36:J36"/>
    <mergeCell ref="I26:J26"/>
    <mergeCell ref="D62:E62"/>
    <mergeCell ref="I39:J39"/>
    <mergeCell ref="D50:I50"/>
    <mergeCell ref="B47:J47"/>
    <mergeCell ref="B54:J58"/>
    <mergeCell ref="H62:I62"/>
    <mergeCell ref="H61:I61"/>
    <mergeCell ref="I40:J40"/>
    <mergeCell ref="B52:J52"/>
    <mergeCell ref="B48:J48"/>
    <mergeCell ref="B49:J49"/>
    <mergeCell ref="I30:J30"/>
    <mergeCell ref="I35:J35"/>
    <mergeCell ref="I20:J20"/>
    <mergeCell ref="I38:J38"/>
    <mergeCell ref="I28:J28"/>
    <mergeCell ref="I33:J33"/>
    <mergeCell ref="I27:J27"/>
    <mergeCell ref="I22:J22"/>
    <mergeCell ref="B16:C16"/>
    <mergeCell ref="I32:J32"/>
    <mergeCell ref="I25:J25"/>
    <mergeCell ref="B12:J12"/>
    <mergeCell ref="F15:H15"/>
    <mergeCell ref="H14:J14"/>
    <mergeCell ref="I24:J24"/>
    <mergeCell ref="I23:J23"/>
    <mergeCell ref="B15:C15"/>
    <mergeCell ref="E14:F14"/>
    <mergeCell ref="F16:H16"/>
    <mergeCell ref="I29:J29"/>
    <mergeCell ref="B14:C14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74</v>
      </c>
      <c r="B1" s="26" t="s">
        <v>75</v>
      </c>
      <c r="C1" s="26"/>
      <c r="D1" t="s">
        <v>76</v>
      </c>
    </row>
    <row r="2" spans="1:4" x14ac:dyDescent="0.25">
      <c r="A2" s="1" t="s">
        <v>77</v>
      </c>
      <c r="B2" s="87" t="s">
        <v>78</v>
      </c>
      <c r="C2" s="3"/>
      <c r="D2" t="s">
        <v>79</v>
      </c>
    </row>
    <row r="3" spans="1:4" x14ac:dyDescent="0.25">
      <c r="A3" s="1" t="s">
        <v>80</v>
      </c>
      <c r="B3" s="87" t="s">
        <v>81</v>
      </c>
      <c r="C3" s="3"/>
      <c r="D3" t="s">
        <v>82</v>
      </c>
    </row>
    <row r="4" spans="1:4" x14ac:dyDescent="0.25">
      <c r="A4" s="1" t="s">
        <v>33</v>
      </c>
      <c r="B4" s="29" t="s">
        <v>83</v>
      </c>
      <c r="C4" s="3"/>
      <c r="D4" t="s">
        <v>84</v>
      </c>
    </row>
    <row r="5" spans="1:4" x14ac:dyDescent="0.25">
      <c r="A5" s="1" t="s">
        <v>85</v>
      </c>
      <c r="B5" s="87" t="s">
        <v>86</v>
      </c>
      <c r="D5" t="s">
        <v>32</v>
      </c>
    </row>
    <row r="6" spans="1:4" x14ac:dyDescent="0.25">
      <c r="A6" s="1" t="s">
        <v>87</v>
      </c>
      <c r="B6" s="87" t="s">
        <v>88</v>
      </c>
    </row>
    <row r="7" spans="1:4" x14ac:dyDescent="0.25">
      <c r="A7" s="1" t="s">
        <v>89</v>
      </c>
      <c r="B7" s="87" t="s">
        <v>90</v>
      </c>
    </row>
    <row r="8" spans="1:4" x14ac:dyDescent="0.25">
      <c r="A8" s="1"/>
      <c r="B8" s="87" t="s">
        <v>91</v>
      </c>
    </row>
    <row r="9" spans="1:4" x14ac:dyDescent="0.25">
      <c r="B9" s="87" t="s">
        <v>92</v>
      </c>
    </row>
    <row r="10" spans="1:4" x14ac:dyDescent="0.25">
      <c r="B10" s="87" t="s">
        <v>93</v>
      </c>
    </row>
    <row r="11" spans="1:4" x14ac:dyDescent="0.25">
      <c r="B11" s="87" t="s">
        <v>94</v>
      </c>
    </row>
    <row r="12" spans="1:4" x14ac:dyDescent="0.25">
      <c r="B12" s="87" t="s">
        <v>95</v>
      </c>
    </row>
    <row r="13" spans="1:4" x14ac:dyDescent="0.25">
      <c r="B13" s="87" t="s">
        <v>96</v>
      </c>
    </row>
    <row r="14" spans="1:4" x14ac:dyDescent="0.25">
      <c r="B14" s="87" t="s">
        <v>97</v>
      </c>
    </row>
    <row r="15" spans="1:4" x14ac:dyDescent="0.25">
      <c r="B15" s="87" t="s">
        <v>98</v>
      </c>
    </row>
    <row r="16" spans="1:4" x14ac:dyDescent="0.25">
      <c r="B16" s="29" t="s">
        <v>99</v>
      </c>
    </row>
    <row r="17" spans="2:2" x14ac:dyDescent="0.25">
      <c r="B17" s="87" t="s">
        <v>100</v>
      </c>
    </row>
    <row r="18" spans="2:2" x14ac:dyDescent="0.25">
      <c r="B18" s="87" t="s">
        <v>101</v>
      </c>
    </row>
    <row r="19" spans="2:2" x14ac:dyDescent="0.25">
      <c r="B19" s="29" t="s">
        <v>102</v>
      </c>
    </row>
    <row r="20" spans="2:2" x14ac:dyDescent="0.25">
      <c r="B20" s="87" t="s">
        <v>31</v>
      </c>
    </row>
    <row r="21" spans="2:2" x14ac:dyDescent="0.25">
      <c r="B21" s="87" t="s">
        <v>103</v>
      </c>
    </row>
    <row r="22" spans="2:2" x14ac:dyDescent="0.25">
      <c r="B22" s="87" t="s">
        <v>103</v>
      </c>
    </row>
    <row r="23" spans="2:2" x14ac:dyDescent="0.25">
      <c r="B23" s="29" t="s">
        <v>104</v>
      </c>
    </row>
    <row r="24" spans="2:2" x14ac:dyDescent="0.25">
      <c r="B24" s="87" t="s">
        <v>105</v>
      </c>
    </row>
    <row r="25" spans="2:2" x14ac:dyDescent="0.25">
      <c r="B25" s="87" t="s">
        <v>106</v>
      </c>
    </row>
    <row r="26" spans="2:2" x14ac:dyDescent="0.25">
      <c r="B26" s="87" t="s">
        <v>107</v>
      </c>
    </row>
    <row r="27" spans="2:2" x14ac:dyDescent="0.25">
      <c r="B27" s="29" t="s">
        <v>108</v>
      </c>
    </row>
    <row r="28" spans="2:2" x14ac:dyDescent="0.25">
      <c r="B28" s="87" t="s">
        <v>109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64" t="s">
        <v>110</v>
      </c>
      <c r="C1" s="165"/>
      <c r="D1" s="165"/>
      <c r="E1" s="165"/>
      <c r="F1" s="165"/>
      <c r="G1" s="165"/>
      <c r="H1" s="165"/>
      <c r="I1" s="11"/>
    </row>
    <row r="2" spans="1:9" ht="18" customHeight="1" x14ac:dyDescent="0.3">
      <c r="A2" s="11"/>
      <c r="B2" s="172" t="s">
        <v>111</v>
      </c>
      <c r="C2" s="170"/>
      <c r="D2" s="170"/>
      <c r="E2" s="170"/>
      <c r="F2" s="170"/>
      <c r="G2" s="170"/>
      <c r="H2" s="171"/>
      <c r="I2" s="11"/>
    </row>
    <row r="3" spans="1:9" ht="35.25" customHeight="1" x14ac:dyDescent="0.3">
      <c r="A3" s="11"/>
      <c r="B3" s="23" t="s">
        <v>112</v>
      </c>
      <c r="C3" s="173" t="s">
        <v>113</v>
      </c>
      <c r="D3" s="170"/>
      <c r="E3" s="171"/>
      <c r="F3" s="179" t="s">
        <v>114</v>
      </c>
      <c r="G3" s="171"/>
      <c r="H3" s="23" t="s">
        <v>115</v>
      </c>
      <c r="I3" s="11"/>
    </row>
    <row r="4" spans="1:9" ht="24" customHeight="1" x14ac:dyDescent="0.25">
      <c r="A4" s="11"/>
      <c r="B4" s="24">
        <v>43137</v>
      </c>
      <c r="C4" s="169">
        <v>1</v>
      </c>
      <c r="D4" s="170"/>
      <c r="E4" s="171"/>
      <c r="F4" s="180" t="s">
        <v>116</v>
      </c>
      <c r="G4" s="170"/>
      <c r="H4" s="25" t="s">
        <v>117</v>
      </c>
      <c r="I4" s="11"/>
    </row>
    <row r="5" spans="1:9" ht="74.25" customHeight="1" x14ac:dyDescent="0.25">
      <c r="A5" s="11"/>
      <c r="B5" s="24">
        <v>43728</v>
      </c>
      <c r="C5" s="181">
        <v>2</v>
      </c>
      <c r="D5" s="170"/>
      <c r="E5" s="171"/>
      <c r="F5" s="166" t="s">
        <v>118</v>
      </c>
      <c r="G5" s="167"/>
      <c r="H5" s="56" t="s">
        <v>119</v>
      </c>
      <c r="I5" s="11"/>
    </row>
    <row r="6" spans="1:9" ht="71.25" customHeight="1" x14ac:dyDescent="0.25">
      <c r="A6" s="11"/>
      <c r="B6" s="76">
        <v>43920</v>
      </c>
      <c r="C6" s="176">
        <v>3</v>
      </c>
      <c r="D6" s="177"/>
      <c r="E6" s="178"/>
      <c r="F6" s="174" t="s">
        <v>120</v>
      </c>
      <c r="G6" s="175"/>
      <c r="H6" s="77" t="s">
        <v>119</v>
      </c>
      <c r="I6" s="11"/>
    </row>
    <row r="7" spans="1:9" ht="117" customHeight="1" x14ac:dyDescent="0.25">
      <c r="B7" s="78">
        <v>44543</v>
      </c>
      <c r="C7" s="168">
        <v>4</v>
      </c>
      <c r="D7" s="111"/>
      <c r="E7" s="112"/>
      <c r="F7" s="168" t="s">
        <v>121</v>
      </c>
      <c r="G7" s="112"/>
      <c r="H7" s="79" t="s">
        <v>119</v>
      </c>
    </row>
    <row r="8" spans="1:9" ht="86.25" customHeight="1" x14ac:dyDescent="0.25">
      <c r="B8" s="78">
        <v>44599</v>
      </c>
      <c r="C8" s="168">
        <v>5</v>
      </c>
      <c r="D8" s="111"/>
      <c r="E8" s="112"/>
      <c r="F8" s="168" t="s">
        <v>122</v>
      </c>
      <c r="G8" s="112"/>
      <c r="H8" s="79" t="s">
        <v>119</v>
      </c>
    </row>
  </sheetData>
  <mergeCells count="14">
    <mergeCell ref="B1:H1"/>
    <mergeCell ref="F5:G5"/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64" t="s">
        <v>110</v>
      </c>
      <c r="C1" s="165"/>
      <c r="D1" s="165"/>
      <c r="E1" s="165"/>
      <c r="F1" s="165"/>
      <c r="G1" s="165"/>
      <c r="H1" s="165"/>
      <c r="I1" s="11"/>
    </row>
    <row r="2" spans="1:9" ht="18" customHeight="1" x14ac:dyDescent="0.3">
      <c r="A2" s="11"/>
      <c r="B2" s="172" t="s">
        <v>111</v>
      </c>
      <c r="C2" s="170"/>
      <c r="D2" s="170"/>
      <c r="E2" s="170"/>
      <c r="F2" s="170"/>
      <c r="G2" s="170"/>
      <c r="H2" s="171"/>
      <c r="I2" s="11"/>
    </row>
    <row r="3" spans="1:9" ht="35.25" customHeight="1" x14ac:dyDescent="0.3">
      <c r="A3" s="11"/>
      <c r="B3" s="23" t="s">
        <v>112</v>
      </c>
      <c r="C3" s="173" t="s">
        <v>113</v>
      </c>
      <c r="D3" s="170"/>
      <c r="E3" s="171"/>
      <c r="F3" s="179" t="s">
        <v>114</v>
      </c>
      <c r="G3" s="171"/>
      <c r="H3" s="23" t="s">
        <v>115</v>
      </c>
      <c r="I3" s="11"/>
    </row>
    <row r="4" spans="1:9" ht="24" customHeight="1" x14ac:dyDescent="0.25">
      <c r="A4" s="11"/>
      <c r="B4" s="24">
        <v>43137</v>
      </c>
      <c r="C4" s="169">
        <v>1</v>
      </c>
      <c r="D4" s="170"/>
      <c r="E4" s="171"/>
      <c r="F4" s="180" t="s">
        <v>116</v>
      </c>
      <c r="G4" s="170"/>
      <c r="H4" s="25" t="s">
        <v>117</v>
      </c>
      <c r="I4" s="11"/>
    </row>
    <row r="5" spans="1:9" ht="74.25" customHeight="1" x14ac:dyDescent="0.25">
      <c r="A5" s="11"/>
      <c r="B5" s="24">
        <v>43728</v>
      </c>
      <c r="C5" s="181">
        <v>2</v>
      </c>
      <c r="D5" s="170"/>
      <c r="E5" s="171"/>
      <c r="F5" s="166" t="s">
        <v>118</v>
      </c>
      <c r="G5" s="167"/>
      <c r="H5" s="56" t="s">
        <v>119</v>
      </c>
      <c r="I5" s="11"/>
    </row>
    <row r="6" spans="1:9" ht="71.25" customHeight="1" x14ac:dyDescent="0.25">
      <c r="A6" s="11"/>
      <c r="B6" s="24">
        <v>43920</v>
      </c>
      <c r="C6" s="181">
        <v>3</v>
      </c>
      <c r="D6" s="170"/>
      <c r="E6" s="171"/>
      <c r="F6" s="166" t="s">
        <v>120</v>
      </c>
      <c r="G6" s="167"/>
      <c r="H6" s="56" t="s">
        <v>119</v>
      </c>
      <c r="I6" s="11"/>
    </row>
  </sheetData>
  <mergeCells count="10">
    <mergeCell ref="B1:H1"/>
    <mergeCell ref="F5:G5"/>
    <mergeCell ref="C4:E4"/>
    <mergeCell ref="B2:H2"/>
    <mergeCell ref="F6:G6"/>
    <mergeCell ref="C3:E3"/>
    <mergeCell ref="C6:E6"/>
    <mergeCell ref="F3:G3"/>
    <mergeCell ref="F4:G4"/>
    <mergeCell ref="C5:E5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2024-05-31T16:05:36Z</dcterms:modified>
</cp:coreProperties>
</file>