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721F1069-4E56-42CE-B360-7CB6FDD8B87F}" xr6:coauthVersionLast="47" xr6:coauthVersionMax="47" xr10:uidLastSave="{00000000-0000-0000-0000-000000000000}"/>
  <bookViews>
    <workbookView xWindow="-28920" yWindow="1515" windowWidth="29040" windowHeight="15720" xr2:uid="{CA8F9790-D46C-42A0-B97F-51835F630E09}"/>
  </bookViews>
  <sheets>
    <sheet name="PRECIOSDE VENTA" sheetId="1" r:id="rId1"/>
  </sheets>
  <externalReferences>
    <externalReference r:id="rId2"/>
    <externalReference r:id="rId3"/>
    <externalReference r:id="rId4"/>
  </externalReferences>
  <definedNames>
    <definedName name="TAX">'[3]FACTURACION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/>
  <c r="G3" i="1" s="1"/>
  <c r="D3" i="1"/>
  <c r="C3" i="1"/>
  <c r="B3" i="1"/>
  <c r="D2" i="1"/>
  <c r="C2" i="1"/>
  <c r="B2" i="1"/>
  <c r="G4" i="1" l="1"/>
  <c r="I3" i="1"/>
  <c r="I4" i="1" l="1"/>
  <c r="J3" i="1"/>
  <c r="J4" i="1" s="1"/>
</calcChain>
</file>

<file path=xl/sharedStrings.xml><?xml version="1.0" encoding="utf-8"?>
<sst xmlns="http://schemas.openxmlformats.org/spreadsheetml/2006/main" count="7" uniqueCount="7">
  <si>
    <t>SUBTOTAL UNITARIO</t>
  </si>
  <si>
    <t>CANTIDAD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</si>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</sst>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3" formatCode="_-* #,##0.00_-;\-* #,##0.00_-;_-* &quot;-&quot;??_-;_-@_-"/>
    <numFmt numFmtId="164" formatCode="_-[$EUR]\ * #,##0.00_-;\-[$EUR]\ * #,##0.00_-;_-[$EUR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</cellStyleXfs>
  <cellXfs count="14">
    <xf numFmtId="0" fontId="0" fillId="0" borderId="0" xfId="0"/>
    <xf numFmtId="0" fontId="5" fillId="2" borderId="1" xfId="3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left"/>
    </xf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3" fillId="2" borderId="1" xfId="0" applyNumberFormat="1" applyFont="1" applyFill="1" applyBorder="1"/>
    <xf numFmtId="42" fontId="6" fillId="2" borderId="4" xfId="2" applyNumberFormat="1" applyFont="1" applyFill="1" applyBorder="1" applyAlignment="1"/>
    <xf numFmtId="43" fontId="0" fillId="0" borderId="0" xfId="1" applyFont="1"/>
  </cellXfs>
  <cellStyles count="4">
    <cellStyle name="Millares" xfId="1" builtinId="3"/>
    <cellStyle name="Normal" xfId="0" builtinId="0"/>
    <cellStyle name="Normal 3" xfId="3" xr:uid="{1283B400-75FD-4EED-8B74-1571B30D457B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stos/PRECIOS/ANALISIS%20DE%20PRECIOS%20DE%20VENTA/TER-731-23%20UT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PHY%202852-24%20UNIVERSIDAD%20DE%20LOS%20ANDES...xlsx" TargetMode="External"/><Relationship Id="rId1" Type="http://schemas.openxmlformats.org/officeDocument/2006/relationships/externalLinkPath" Target="/Costos/PRECIOS/ANALISIS%20DE%20PRECIOS%20DE%20VENTA/PHY%202852-24%20UNIVERSIDAD%20DE%20LOS%20ANDES..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ITUD"/>
      <sheetName val="LISTAS DESPLEGABLES"/>
      <sheetName val="MODELO COSTEO "/>
      <sheetName val="ERI PROYECTADO"/>
      <sheetName val="PRECIOS DE VENTA"/>
    </sheetNames>
    <sheetDataSet>
      <sheetData sheetId="0">
        <row r="19">
          <cell r="A19" t="str">
            <v>REFERENCIA</v>
          </cell>
          <cell r="F19" t="str">
            <v>DESCRIPCION</v>
          </cell>
          <cell r="H19" t="str">
            <v>PROVEEDOR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ULADO"/>
      <sheetName val="P&amp;G"/>
      <sheetName val="PRECIOS DE VENTA"/>
      <sheetName val="SOLICITUD"/>
      <sheetName val="LISTAS DESPLEGABLES"/>
      <sheetName val="MODELO COSTEO"/>
      <sheetName val="ERI PROYECTADO"/>
      <sheetName val="PRECIOSDE VENTA"/>
    </sheetNames>
    <sheetDataSet>
      <sheetData sheetId="0"/>
      <sheetData sheetId="1"/>
      <sheetData sheetId="2"/>
      <sheetData sheetId="3"/>
      <sheetData sheetId="4"/>
      <sheetData sheetId="5">
        <row r="16">
          <cell r="D16" t="str">
            <v>09005-00</v>
          </cell>
          <cell r="E16" t="str">
            <v>Tubo contador Geiger-Mueller tipo B</v>
          </cell>
          <cell r="G16" t="str">
            <v>PHYWE</v>
          </cell>
          <cell r="I16">
            <v>3</v>
          </cell>
          <cell r="AB16">
            <v>890.7383441471693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C59FF-8A61-4DE2-8DE1-554BDCF251DC}">
  <dimension ref="B2:K18"/>
  <sheetViews>
    <sheetView tabSelected="1" workbookViewId="0">
      <selection activeCell="E35" sqref="E35"/>
    </sheetView>
  </sheetViews>
  <sheetFormatPr baseColWidth="10" defaultRowHeight="14.5" x14ac:dyDescent="0.35"/>
  <cols>
    <col min="2" max="2" width="16.453125" customWidth="1"/>
    <col min="3" max="3" width="57.08984375" customWidth="1"/>
    <col min="4" max="4" width="16.453125" customWidth="1"/>
    <col min="5" max="6" width="16.6328125" customWidth="1"/>
    <col min="7" max="7" width="18.54296875" customWidth="1"/>
    <col min="8" max="9" width="16.453125" customWidth="1"/>
    <col min="10" max="10" width="20.26953125" customWidth="1"/>
  </cols>
  <sheetData>
    <row r="2" spans="2:11" ht="29" x14ac:dyDescent="0.35">
      <c r="B2" s="1" t="str">
        <f>+[1]SOLICITUD!A19</f>
        <v>REFERENCIA</v>
      </c>
      <c r="C2" s="1" t="str">
        <f>+[1]SOLICITUD!F19</f>
        <v>DESCRIPCION</v>
      </c>
      <c r="D2" s="1" t="str">
        <f>+[1]SOLICITUD!H19</f>
        <v>PROVEEDOR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</row>
    <row r="3" spans="2:11" ht="15" thickBot="1" x14ac:dyDescent="0.4">
      <c r="B3" s="2" t="str">
        <f>+'[2]MODELO COSTEO'!D16</f>
        <v>09005-00</v>
      </c>
      <c r="C3" s="3" t="str">
        <f>+'[2]MODELO COSTEO'!E16</f>
        <v>Tubo contador Geiger-Mueller tipo B</v>
      </c>
      <c r="D3" s="4" t="str">
        <f>+'[2]MODELO COSTEO'!G16</f>
        <v>PHYWE</v>
      </c>
      <c r="E3" s="5">
        <f>+'[2]MODELO COSTEO'!AB16</f>
        <v>890.7383441471693</v>
      </c>
      <c r="F3" s="6">
        <f>+'[2]MODELO COSTEO'!I16</f>
        <v>3</v>
      </c>
      <c r="G3" s="5">
        <f>E3*F3</f>
        <v>2672.2150324415079</v>
      </c>
      <c r="H3" s="7">
        <v>0.19</v>
      </c>
      <c r="I3" s="5">
        <f>H3*G3</f>
        <v>507.72085616388648</v>
      </c>
      <c r="J3" s="5">
        <f>I3+G3</f>
        <v>3179.9358886053942</v>
      </c>
    </row>
    <row r="4" spans="2:11" ht="15" thickBot="1" x14ac:dyDescent="0.4">
      <c r="B4" s="8" t="s">
        <v>6</v>
      </c>
      <c r="C4" s="9"/>
      <c r="D4" s="9"/>
      <c r="E4" s="9"/>
      <c r="F4" s="10"/>
      <c r="G4" s="11">
        <f>SUM(G3:G3)</f>
        <v>2672.2150324415079</v>
      </c>
      <c r="H4" s="12"/>
      <c r="I4" s="11">
        <f>SUM(I3:I3)</f>
        <v>507.72085616388648</v>
      </c>
      <c r="J4" s="11">
        <f>SUM(J3:J3)</f>
        <v>3179.9358886053942</v>
      </c>
    </row>
    <row r="6" spans="2:11" x14ac:dyDescent="0.35">
      <c r="G6" s="13"/>
      <c r="H6" s="13"/>
      <c r="I6" s="13"/>
      <c r="J6" s="13"/>
      <c r="K6" s="13"/>
    </row>
    <row r="7" spans="2:11" x14ac:dyDescent="0.35">
      <c r="G7" s="13"/>
      <c r="H7" s="13"/>
      <c r="I7" s="13"/>
      <c r="J7" s="13"/>
      <c r="K7" s="13"/>
    </row>
    <row r="8" spans="2:11" x14ac:dyDescent="0.35">
      <c r="G8" s="13"/>
      <c r="H8" s="13"/>
      <c r="I8" s="13"/>
      <c r="J8" s="13"/>
      <c r="K8" s="13"/>
    </row>
    <row r="9" spans="2:11" x14ac:dyDescent="0.35">
      <c r="G9" s="13"/>
      <c r="H9" s="13"/>
      <c r="I9" s="13"/>
      <c r="J9" s="13"/>
      <c r="K9" s="13"/>
    </row>
    <row r="10" spans="2:11" x14ac:dyDescent="0.35">
      <c r="G10" s="13"/>
      <c r="H10" s="13"/>
      <c r="I10" s="13"/>
      <c r="J10" s="13"/>
      <c r="K10" s="13"/>
    </row>
    <row r="11" spans="2:11" x14ac:dyDescent="0.35">
      <c r="G11" s="13"/>
      <c r="H11" s="13"/>
      <c r="I11" s="13"/>
      <c r="J11" s="13"/>
      <c r="K11" s="13"/>
    </row>
    <row r="12" spans="2:11" x14ac:dyDescent="0.35">
      <c r="G12" s="13"/>
      <c r="H12" s="13"/>
      <c r="I12" s="13"/>
      <c r="J12" s="13"/>
      <c r="K12" s="13"/>
    </row>
    <row r="13" spans="2:11" x14ac:dyDescent="0.35">
      <c r="G13" s="13"/>
      <c r="H13" s="13"/>
      <c r="I13" s="13"/>
      <c r="J13" s="13"/>
      <c r="K13" s="13"/>
    </row>
    <row r="14" spans="2:11" x14ac:dyDescent="0.35">
      <c r="G14" s="13"/>
      <c r="H14" s="13"/>
      <c r="I14" s="13"/>
      <c r="J14" s="13"/>
      <c r="K14" s="13"/>
    </row>
    <row r="15" spans="2:11" x14ac:dyDescent="0.35">
      <c r="G15" s="13"/>
      <c r="H15" s="13"/>
      <c r="I15" s="13"/>
      <c r="J15" s="13"/>
      <c r="K15" s="13"/>
    </row>
    <row r="16" spans="2:11" x14ac:dyDescent="0.35">
      <c r="G16" s="13"/>
      <c r="H16" s="13"/>
      <c r="I16" s="13"/>
      <c r="J16" s="13"/>
      <c r="K16" s="13"/>
    </row>
    <row r="17" spans="7:11" x14ac:dyDescent="0.35">
      <c r="G17" s="13"/>
      <c r="H17" s="13"/>
      <c r="I17" s="13"/>
      <c r="J17" s="13"/>
      <c r="K17" s="13"/>
    </row>
    <row r="18" spans="7:11" x14ac:dyDescent="0.35">
      <c r="G18" s="13"/>
      <c r="H18" s="13"/>
      <c r="I18" s="13"/>
      <c r="J18" s="13"/>
      <c r="K18" s="13"/>
    </row>
  </sheetData>
  <mergeCells count="1"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2024-06-12T13:47:47Z</dcterms:created>
  <dcterms:modified xsi:type="dcterms:W3CDTF">2024-06-12T13:48:13Z</dcterms:modified>
</cp:coreProperties>
</file>