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822" firstSheet="0" activeTab="0" autoFilterDateGrouping="1"/>
  </bookViews>
  <sheets>
    <sheet name="OPF10V5_Ppta Final" sheetId="1" state="visible" r:id="rId1"/>
    <sheet name="OPF10V3_Ppta Operaciones (2)" sheetId="2" state="hidden" r:id="rId2"/>
    <sheet name="OPF10V3_Ppta Operaciones" sheetId="3" state="hidden" r:id="rId3"/>
    <sheet name="Catálogo" sheetId="4" state="visible" r:id="rId4"/>
    <sheet name="MODIFICACIONES " sheetId="5" state="visible" r:id="rId5"/>
    <sheet name="MODIFICACIONES" sheetId="6" state="hidden" r:id="rId6"/>
  </sheets>
  <definedNames>
    <definedName name="_xlnm.Print_Area" localSheetId="0">'OPF10V5_Ppta Final'!$A$1:$P$94</definedName>
    <definedName name="_xlnm.Print_Area" localSheetId="1">'OPF10V3_Ppta Operaciones (2)'!$A$1:$L$60</definedName>
    <definedName name="_xlnm.Print_Area" localSheetId="2">'OPF10V3_Ppta Operaciones'!$A$1:$K$71</definedName>
    <definedName name="_xlnm.Print_Area" localSheetId="4">'MODIFICACIONES '!$A$1:$I$9</definedName>
    <definedName name="_xlnm.Print_Area" localSheetId="5">'MODIFICACIONES'!$A$1:$I$9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&quot;$&quot;\ #,##0"/>
    <numFmt numFmtId="166" formatCode="_-&quot;$&quot;* #,##0.00_-;\-&quot;$&quot;* #,##0.00_-;_-&quot;$&quot;* &quot;-&quot;??_-;_-@_-"/>
  </numFmts>
  <fonts count="20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color rgb="FF000000"/>
      <sz val="11"/>
    </font>
    <font>
      <name val="Arial Narrow"/>
      <family val="2"/>
      <b val="1"/>
      <color rgb="FF000000"/>
      <sz val="10"/>
    </font>
    <font>
      <name val="Arial Narrow"/>
      <family val="2"/>
      <color rgb="FF000000"/>
      <sz val="10"/>
    </font>
    <font>
      <name val="Arial Narrow"/>
      <family val="2"/>
      <color theme="1"/>
      <sz val="11"/>
    </font>
    <font>
      <name val="Arial Narrow"/>
      <family val="2"/>
      <b val="1"/>
      <color theme="0"/>
      <sz val="14"/>
    </font>
    <font>
      <name val="Arial Narrow"/>
      <family val="2"/>
      <b val="1"/>
      <color theme="0"/>
      <sz val="11"/>
    </font>
    <font>
      <name val="Arial Narrow"/>
      <family val="2"/>
      <b val="1"/>
      <color theme="0"/>
      <sz val="10"/>
    </font>
    <font>
      <name val="Arial Narrow"/>
      <family val="2"/>
      <sz val="11"/>
    </font>
    <font>
      <name val="Montserrat Light"/>
      <family val="3"/>
      <b val="1"/>
      <sz val="10"/>
    </font>
    <font>
      <name val="Montserrat Light"/>
      <family val="3"/>
      <sz val="11"/>
    </font>
    <font>
      <name val="Montserrat Light"/>
      <family val="3"/>
      <b val="1"/>
      <color rgb="FFFF0000"/>
      <sz val="10"/>
    </font>
    <font>
      <name val="Calibri"/>
      <family val="2"/>
      <b val="1"/>
      <color theme="1"/>
      <sz val="11"/>
      <scheme val="minor"/>
    </font>
    <font>
      <name val="Arial Narrow"/>
      <family val="2"/>
      <b val="1"/>
      <sz val="11"/>
    </font>
    <font>
      <name val="Arial Narrow"/>
      <family val="2"/>
      <b val="1"/>
      <i val="1"/>
      <color theme="0"/>
      <sz val="10"/>
    </font>
    <font>
      <name val="Montserrat Light"/>
      <family val="3"/>
      <color rgb="FF000000"/>
      <sz val="11"/>
    </font>
    <font>
      <name val="Arial Narrow"/>
      <b val="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2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22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1" hidden="1"/>
    </xf>
    <xf numFmtId="164" fontId="0" fillId="0" borderId="0" applyAlignment="1" applyProtection="1" pivotButton="0" quotePrefix="0" xfId="0">
      <alignment vertical="center"/>
      <protection locked="1" hidden="1"/>
    </xf>
    <xf numFmtId="0" fontId="0" fillId="0" borderId="4" applyAlignment="1" applyProtection="1" pivotButton="0" quotePrefix="0" xfId="0">
      <alignment vertical="center"/>
      <protection locked="1" hidden="1"/>
    </xf>
    <xf numFmtId="0" fontId="3" fillId="0" borderId="7" applyAlignment="1" applyProtection="1" pivotButton="0" quotePrefix="0" xfId="0">
      <alignment horizontal="left" vertical="center"/>
      <protection locked="1" hidden="1"/>
    </xf>
    <xf numFmtId="0" fontId="3" fillId="0" borderId="5" applyAlignment="1" applyProtection="1" pivotButton="0" quotePrefix="0" xfId="0">
      <alignment horizontal="left" vertical="center"/>
      <protection locked="1" hidden="1"/>
    </xf>
    <xf numFmtId="0" fontId="0" fillId="0" borderId="5" applyAlignment="1" applyProtection="1" pivotButton="0" quotePrefix="0" xfId="0">
      <alignment horizontal="center" vertical="center"/>
      <protection locked="1" hidden="1"/>
    </xf>
    <xf numFmtId="0" fontId="0" fillId="0" borderId="5" applyAlignment="1" applyProtection="1" pivotButton="0" quotePrefix="0" xfId="0">
      <alignment vertical="center"/>
      <protection locked="1" hidden="1"/>
    </xf>
    <xf numFmtId="0" fontId="0" fillId="0" borderId="6" applyAlignment="1" applyProtection="1" pivotButton="0" quotePrefix="0" xfId="0">
      <alignment vertical="center"/>
      <protection locked="1" hidden="1"/>
    </xf>
    <xf numFmtId="0" fontId="4" fillId="2" borderId="0" pivotButton="0" quotePrefix="0" xfId="4"/>
    <xf numFmtId="0" fontId="4" fillId="0" borderId="0" pivotButton="0" quotePrefix="0" xfId="4"/>
    <xf numFmtId="0" fontId="7" fillId="0" borderId="2" applyAlignment="1" applyProtection="1" pivotButton="0" quotePrefix="0" xfId="0">
      <alignment vertical="center"/>
      <protection locked="1" hidden="1"/>
    </xf>
    <xf numFmtId="0" fontId="7" fillId="0" borderId="3" applyAlignment="1" applyProtection="1" pivotButton="0" quotePrefix="0" xfId="0">
      <alignment vertical="center"/>
      <protection locked="1" hidden="1"/>
    </xf>
    <xf numFmtId="0" fontId="7" fillId="0" borderId="0" applyAlignment="1" applyProtection="1" pivotButton="0" quotePrefix="0" xfId="0">
      <alignment vertical="center"/>
      <protection locked="1" hidden="1"/>
    </xf>
    <xf numFmtId="0" fontId="7" fillId="0" borderId="4" applyAlignment="1" applyProtection="1" pivotButton="0" quotePrefix="0" xfId="0">
      <alignment vertical="center"/>
      <protection locked="1" hidden="1"/>
    </xf>
    <xf numFmtId="0" fontId="7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65" fontId="5" fillId="0" borderId="1" applyAlignment="1" pivotButton="0" quotePrefix="0" xfId="3">
      <alignment vertical="center"/>
    </xf>
    <xf numFmtId="0" fontId="7" fillId="0" borderId="0" applyAlignment="1" pivotButton="0" quotePrefix="0" xfId="0">
      <alignment vertical="center"/>
    </xf>
    <xf numFmtId="0" fontId="7" fillId="0" borderId="4" applyAlignment="1" pivotButton="0" quotePrefix="0" xfId="0">
      <alignment vertical="center"/>
    </xf>
    <xf numFmtId="0" fontId="9" fillId="3" borderId="1" applyAlignment="1" pivotButton="0" quotePrefix="0" xfId="0">
      <alignment vertical="center"/>
    </xf>
    <xf numFmtId="0" fontId="12" fillId="2" borderId="13" applyAlignment="1" pivotButton="0" quotePrefix="0" xfId="4">
      <alignment horizontal="center" vertical="center" wrapText="1"/>
    </xf>
    <xf numFmtId="14" fontId="13" fillId="2" borderId="13" applyAlignment="1" pivotButton="0" quotePrefix="0" xfId="4">
      <alignment horizontal="center" vertical="center" wrapText="1"/>
    </xf>
    <xf numFmtId="0" fontId="13" fillId="2" borderId="15" applyAlignment="1" pivotButton="0" quotePrefix="0" xfId="4">
      <alignment horizontal="center" vertical="center" wrapText="1"/>
    </xf>
    <xf numFmtId="0" fontId="15" fillId="0" borderId="0" pivotButton="0" quotePrefix="0" xfId="0"/>
    <xf numFmtId="0" fontId="7" fillId="0" borderId="1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3" fontId="11" fillId="0" borderId="1" applyAlignment="1" pivotButton="0" quotePrefix="0" xfId="1">
      <alignment horizontal="right" vertical="center"/>
    </xf>
    <xf numFmtId="0" fontId="10" fillId="3" borderId="21" applyAlignment="1" pivotButton="0" quotePrefix="0" xfId="0">
      <alignment horizontal="center" vertical="center"/>
    </xf>
    <xf numFmtId="0" fontId="10" fillId="3" borderId="22" applyAlignment="1" pivotButton="0" quotePrefix="0" xfId="0">
      <alignment horizontal="center" vertical="center" wrapText="1"/>
    </xf>
    <xf numFmtId="41" fontId="10" fillId="3" borderId="22" applyAlignment="1" pivotButton="0" quotePrefix="0" xfId="2">
      <alignment horizontal="center" vertical="center"/>
    </xf>
    <xf numFmtId="0" fontId="10" fillId="3" borderId="22" applyAlignment="1" pivotButton="0" quotePrefix="0" xfId="1">
      <alignment horizontal="center" vertical="center"/>
    </xf>
    <xf numFmtId="0" fontId="6" fillId="0" borderId="24" applyAlignment="1" pivotButton="0" quotePrefix="0" xfId="0">
      <alignment horizontal="center" vertical="center" wrapText="1"/>
    </xf>
    <xf numFmtId="0" fontId="6" fillId="0" borderId="25" applyAlignment="1" pivotButton="0" quotePrefix="0" xfId="0">
      <alignment horizontal="center" vertical="center" wrapText="1"/>
    </xf>
    <xf numFmtId="0" fontId="6" fillId="0" borderId="26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 wrapText="1"/>
    </xf>
    <xf numFmtId="165" fontId="5" fillId="0" borderId="26" applyAlignment="1" pivotButton="0" quotePrefix="0" xfId="3">
      <alignment vertical="center"/>
    </xf>
    <xf numFmtId="0" fontId="7" fillId="0" borderId="2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7" fillId="0" borderId="17" applyAlignment="1" pivotButton="0" quotePrefix="0" xfId="0">
      <alignment vertical="center"/>
    </xf>
    <xf numFmtId="0" fontId="7" fillId="0" borderId="19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applyProtection="1" pivotButton="0" quotePrefix="0" xfId="0">
      <alignment vertical="center"/>
      <protection locked="1" hidden="1"/>
    </xf>
    <xf numFmtId="0" fontId="7" fillId="0" borderId="17" applyAlignment="1" applyProtection="1" pivotButton="0" quotePrefix="0" xfId="0">
      <alignment vertical="center"/>
      <protection locked="1" hidden="1"/>
    </xf>
    <xf numFmtId="0" fontId="7" fillId="0" borderId="19" applyAlignment="1" applyProtection="1" pivotButton="0" quotePrefix="0" xfId="0">
      <alignment vertical="center"/>
      <protection locked="1" hidden="1"/>
    </xf>
    <xf numFmtId="0" fontId="7" fillId="0" borderId="5" applyAlignment="1" applyProtection="1" pivotButton="0" quotePrefix="0" xfId="0">
      <alignment vertical="center"/>
      <protection locked="1" hidden="1"/>
    </xf>
    <xf numFmtId="0" fontId="7" fillId="0" borderId="6" applyAlignment="1" applyProtection="1" pivotButton="0" quotePrefix="0" xfId="0">
      <alignment vertical="center"/>
      <protection locked="1" hidden="1"/>
    </xf>
    <xf numFmtId="0" fontId="6" fillId="0" borderId="20" applyAlignment="1" pivotButton="0" quotePrefix="0" xfId="0">
      <alignment horizontal="center" vertical="center" wrapText="1"/>
    </xf>
    <xf numFmtId="0" fontId="10" fillId="3" borderId="2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7" fillId="0" borderId="18" applyAlignment="1" applyProtection="1" pivotButton="0" quotePrefix="0" xfId="0">
      <alignment vertical="center"/>
      <protection locked="1" hidden="1"/>
    </xf>
    <xf numFmtId="0" fontId="13" fillId="0" borderId="12" applyAlignment="1" pivotButton="0" quotePrefix="0" xfId="4">
      <alignment horizontal="center" vertical="center" wrapText="1"/>
    </xf>
    <xf numFmtId="0" fontId="16" fillId="4" borderId="1" applyAlignment="1" applyProtection="1" pivotButton="0" quotePrefix="0" xfId="0">
      <alignment horizontal="left" vertical="center"/>
      <protection locked="1" hidden="1"/>
    </xf>
    <xf numFmtId="0" fontId="16" fillId="4" borderId="1" applyAlignment="1" applyProtection="1" pivotButton="0" quotePrefix="0" xfId="0">
      <alignment vertical="center"/>
      <protection locked="1" hidden="1"/>
    </xf>
    <xf numFmtId="0" fontId="16" fillId="4" borderId="20" applyAlignment="1" applyProtection="1" pivotButton="0" quotePrefix="0" xfId="0">
      <alignment vertical="center"/>
      <protection locked="1" hidden="1"/>
    </xf>
    <xf numFmtId="0" fontId="16" fillId="4" borderId="1" applyAlignment="1" applyProtection="1" pivotButton="0" quotePrefix="0" xfId="0">
      <alignment vertical="center" wrapText="1"/>
      <protection locked="1" hidden="1"/>
    </xf>
    <xf numFmtId="0" fontId="6" fillId="4" borderId="1" applyAlignment="1" pivotButton="0" quotePrefix="0" xfId="0">
      <alignment horizontal="center" vertical="center" wrapText="1"/>
    </xf>
    <xf numFmtId="0" fontId="6" fillId="4" borderId="26" applyAlignment="1" pivotButton="0" quotePrefix="0" xfId="0">
      <alignment horizontal="center" vertical="center" wrapText="1"/>
    </xf>
    <xf numFmtId="0" fontId="10" fillId="3" borderId="36" applyAlignment="1" pivotButton="0" quotePrefix="0" xfId="0">
      <alignment horizontal="center" vertical="center" wrapText="1"/>
    </xf>
    <xf numFmtId="0" fontId="16" fillId="4" borderId="9" applyAlignment="1" applyProtection="1" pivotButton="0" quotePrefix="0" xfId="0">
      <alignment vertical="center" wrapText="1"/>
      <protection locked="1" hidden="1"/>
    </xf>
    <xf numFmtId="165" fontId="5" fillId="0" borderId="31" applyAlignment="1" pivotButton="0" quotePrefix="0" xfId="3">
      <alignment vertical="center"/>
    </xf>
    <xf numFmtId="165" fontId="5" fillId="0" borderId="38" applyAlignment="1" pivotButton="0" quotePrefix="0" xfId="3">
      <alignment vertical="center"/>
    </xf>
    <xf numFmtId="166" fontId="16" fillId="0" borderId="1" applyAlignment="1" pivotButton="0" quotePrefix="0" xfId="3">
      <alignment horizontal="right" vertical="center"/>
    </xf>
    <xf numFmtId="166" fontId="16" fillId="0" borderId="0" applyAlignment="1" pivotButton="0" quotePrefix="0" xfId="3">
      <alignment horizontal="right" vertical="center"/>
    </xf>
    <xf numFmtId="0" fontId="16" fillId="4" borderId="8" applyAlignment="1" applyProtection="1" pivotButton="0" quotePrefix="0" xfId="0">
      <alignment vertical="center"/>
      <protection locked="1" hidden="1"/>
    </xf>
    <xf numFmtId="0" fontId="16" fillId="4" borderId="39" applyAlignment="1" applyProtection="1" pivotButton="0" quotePrefix="0" xfId="0">
      <alignment vertical="center" wrapText="1"/>
      <protection locked="1" hidden="1"/>
    </xf>
    <xf numFmtId="0" fontId="16" fillId="4" borderId="40" applyAlignment="1" applyProtection="1" pivotButton="0" quotePrefix="0" xfId="0">
      <alignment vertical="center" wrapText="1"/>
      <protection locked="1" hidden="1"/>
    </xf>
    <xf numFmtId="0" fontId="16" fillId="4" borderId="35" applyAlignment="1" applyProtection="1" pivotButton="0" quotePrefix="0" xfId="0">
      <alignment vertical="center"/>
      <protection locked="1" hidden="1"/>
    </xf>
    <xf numFmtId="0" fontId="16" fillId="4" borderId="34" applyAlignment="1" applyProtection="1" pivotButton="0" quotePrefix="0" xfId="0">
      <alignment vertical="center"/>
      <protection locked="1" hidden="1"/>
    </xf>
    <xf numFmtId="0" fontId="10" fillId="3" borderId="23" applyAlignment="1" pivotButton="0" quotePrefix="0" xfId="0">
      <alignment horizontal="center" vertical="center" wrapText="1"/>
    </xf>
    <xf numFmtId="0" fontId="6" fillId="0" borderId="32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center" vertical="center" wrapText="1"/>
    </xf>
    <xf numFmtId="14" fontId="13" fillId="2" borderId="41" applyAlignment="1" pivotButton="0" quotePrefix="0" xfId="4">
      <alignment horizontal="center" vertical="center" wrapText="1"/>
    </xf>
    <xf numFmtId="0" fontId="13" fillId="0" borderId="44" applyAlignment="1" pivotButton="0" quotePrefix="0" xfId="4">
      <alignment horizontal="center" vertical="center" wrapText="1"/>
    </xf>
    <xf numFmtId="14" fontId="18" fillId="0" borderId="1" applyAlignment="1" pivotButton="0" quotePrefix="0" xfId="4">
      <alignment horizontal="center" vertical="center" wrapText="1"/>
    </xf>
    <xf numFmtId="0" fontId="13" fillId="0" borderId="1" applyAlignment="1" pivotButton="0" quotePrefix="0" xfId="4">
      <alignment horizontal="center" vertical="center" wrapText="1"/>
    </xf>
    <xf numFmtId="0" fontId="10" fillId="3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vertical="center" wrapText="1"/>
      <protection locked="1" hidden="1"/>
    </xf>
    <xf numFmtId="0" fontId="16" fillId="0" borderId="30" applyAlignment="1" applyProtection="1" pivotButton="0" quotePrefix="0" xfId="0">
      <alignment vertical="center"/>
      <protection locked="1" hidden="1"/>
    </xf>
    <xf numFmtId="0" fontId="16" fillId="0" borderId="33" applyAlignment="1" applyProtection="1" pivotButton="0" quotePrefix="0" xfId="0">
      <alignment vertical="center"/>
      <protection locked="1" hidden="1"/>
    </xf>
    <xf numFmtId="0" fontId="16" fillId="0" borderId="32" applyAlignment="1" applyProtection="1" pivotButton="0" quotePrefix="0" xfId="0">
      <alignment vertical="center"/>
      <protection locked="1" hidden="1"/>
    </xf>
    <xf numFmtId="0" fontId="16" fillId="0" borderId="4" applyAlignment="1" applyProtection="1" pivotButton="0" quotePrefix="0" xfId="0">
      <alignment vertical="center" wrapText="1"/>
      <protection locked="1" hidden="1"/>
    </xf>
    <xf numFmtId="0" fontId="0" fillId="0" borderId="0" applyAlignment="1" pivotButton="0" quotePrefix="0" xfId="0">
      <alignment horizontal="center"/>
    </xf>
    <xf numFmtId="165" fontId="16" fillId="0" borderId="1" applyAlignment="1" pivotButton="0" quotePrefix="0" xfId="3">
      <alignment horizontal="right" vertical="center"/>
    </xf>
    <xf numFmtId="0" fontId="1" fillId="0" borderId="1" applyAlignment="1" pivotButton="0" quotePrefix="0" xfId="0">
      <alignment horizontal="center" vertical="center"/>
    </xf>
    <xf numFmtId="0" fontId="8" fillId="3" borderId="18" applyAlignment="1" applyProtection="1" pivotButton="0" quotePrefix="0" xfId="0">
      <alignment horizontal="center" vertical="center"/>
      <protection locked="1" hidden="1"/>
    </xf>
    <xf numFmtId="0" fontId="8" fillId="3" borderId="2" applyAlignment="1" applyProtection="1" pivotButton="0" quotePrefix="0" xfId="0">
      <alignment horizontal="center" vertical="center"/>
      <protection locked="1" hidden="1"/>
    </xf>
    <xf numFmtId="0" fontId="8" fillId="3" borderId="3" applyAlignment="1" applyProtection="1" pivotButton="0" quotePrefix="0" xfId="0">
      <alignment horizontal="center" vertical="center"/>
      <protection locked="1" hidden="1"/>
    </xf>
    <xf numFmtId="0" fontId="10" fillId="3" borderId="0" applyAlignment="1" applyProtection="1" pivotButton="0" quotePrefix="0" xfId="0">
      <alignment horizontal="center" vertical="center"/>
      <protection locked="1" hidden="1"/>
    </xf>
    <xf numFmtId="0" fontId="10" fillId="3" borderId="4" applyAlignment="1" applyProtection="1" pivotButton="0" quotePrefix="0" xfId="0">
      <alignment horizontal="center" vertical="center"/>
      <protection locked="1" hidden="1"/>
    </xf>
    <xf numFmtId="0" fontId="7" fillId="0" borderId="18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7" fillId="0" borderId="3" applyAlignment="1" pivotButton="0" quotePrefix="0" xfId="0">
      <alignment horizontal="left" vertical="center"/>
    </xf>
    <xf numFmtId="0" fontId="7" fillId="0" borderId="17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4" applyAlignment="1" pivotButton="0" quotePrefix="0" xfId="0">
      <alignment horizontal="left" vertical="center"/>
    </xf>
    <xf numFmtId="0" fontId="7" fillId="0" borderId="19" applyAlignment="1" pivotButton="0" quotePrefix="0" xfId="0">
      <alignment horizontal="left" vertical="center"/>
    </xf>
    <xf numFmtId="0" fontId="7" fillId="0" borderId="5" applyAlignment="1" pivotButton="0" quotePrefix="0" xfId="0">
      <alignment horizontal="left" vertical="center"/>
    </xf>
    <xf numFmtId="0" fontId="7" fillId="0" borderId="6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 vertical="center"/>
    </xf>
    <xf numFmtId="0" fontId="16" fillId="0" borderId="29" applyAlignment="1" applyProtection="1" pivotButton="0" quotePrefix="0" xfId="0">
      <alignment horizontal="left" vertical="center"/>
      <protection locked="1" hidden="1"/>
    </xf>
    <xf numFmtId="0" fontId="16" fillId="0" borderId="33" applyAlignment="1" applyProtection="1" pivotButton="0" quotePrefix="0" xfId="0">
      <alignment horizontal="left" vertical="center"/>
      <protection locked="1" hidden="1"/>
    </xf>
    <xf numFmtId="0" fontId="16" fillId="0" borderId="22" applyAlignment="1" applyProtection="1" pivotButton="0" quotePrefix="0" xfId="0">
      <alignment horizontal="left" vertical="center"/>
      <protection locked="1" hidden="1"/>
    </xf>
    <xf numFmtId="0" fontId="16" fillId="0" borderId="36" applyAlignment="1" applyProtection="1" pivotButton="0" quotePrefix="0" xfId="0">
      <alignment horizontal="left" vertical="center"/>
      <protection locked="1" hidden="1"/>
    </xf>
    <xf numFmtId="0" fontId="16" fillId="0" borderId="47" applyAlignment="1" applyProtection="1" pivotButton="0" quotePrefix="0" xfId="0">
      <alignment horizontal="left" vertical="center"/>
      <protection locked="1" hidden="1"/>
    </xf>
    <xf numFmtId="0" fontId="16" fillId="0" borderId="18" applyAlignment="1" applyProtection="1" pivotButton="0" quotePrefix="0" xfId="0">
      <alignment horizontal="left" vertical="center"/>
      <protection locked="1" hidden="1"/>
    </xf>
    <xf numFmtId="0" fontId="16" fillId="0" borderId="2" applyAlignment="1" applyProtection="1" pivotButton="0" quotePrefix="0" xfId="0">
      <alignment horizontal="left" vertical="center"/>
      <protection locked="1" hidden="1"/>
    </xf>
    <xf numFmtId="0" fontId="16" fillId="0" borderId="46" applyAlignment="1" applyProtection="1" pivotButton="0" quotePrefix="0" xfId="0">
      <alignment horizontal="left" vertical="center"/>
      <protection locked="1" hidden="1"/>
    </xf>
    <xf numFmtId="0" fontId="16" fillId="4" borderId="27" applyAlignment="1" applyProtection="1" pivotButton="0" quotePrefix="0" xfId="0">
      <alignment horizontal="left" vertical="center"/>
      <protection locked="1" hidden="1"/>
    </xf>
    <xf numFmtId="0" fontId="16" fillId="4" borderId="8" applyAlignment="1" applyProtection="1" pivotButton="0" quotePrefix="0" xfId="0">
      <alignment horizontal="left" vertical="center"/>
      <protection locked="1" hidden="1"/>
    </xf>
    <xf numFmtId="0" fontId="16" fillId="4" borderId="20" applyAlignment="1" applyProtection="1" pivotButton="0" quotePrefix="0" xfId="0">
      <alignment horizontal="left" vertical="center"/>
      <protection locked="1" hidden="1"/>
    </xf>
    <xf numFmtId="0" fontId="16" fillId="4" borderId="28" applyAlignment="1" applyProtection="1" pivotButton="0" quotePrefix="0" xfId="0">
      <alignment horizontal="left" vertical="center"/>
      <protection locked="1" hidden="1"/>
    </xf>
    <xf numFmtId="165" fontId="5" fillId="0" borderId="20" applyAlignment="1" pivotButton="0" quotePrefix="0" xfId="3">
      <alignment horizontal="left" vertical="center"/>
    </xf>
    <xf numFmtId="165" fontId="5" fillId="0" borderId="31" applyAlignment="1" pivotButton="0" quotePrefix="0" xfId="3">
      <alignment horizontal="left" vertical="center"/>
    </xf>
    <xf numFmtId="0" fontId="16" fillId="4" borderId="1" applyAlignment="1" applyProtection="1" pivotButton="0" quotePrefix="0" xfId="0">
      <alignment horizontal="center" vertical="center"/>
      <protection locked="1" hidden="1"/>
    </xf>
    <xf numFmtId="0" fontId="16" fillId="4" borderId="9" applyAlignment="1" applyProtection="1" pivotButton="0" quotePrefix="0" xfId="0">
      <alignment horizontal="center" vertical="center"/>
      <protection locked="1" hidden="1"/>
    </xf>
    <xf numFmtId="0" fontId="16" fillId="4" borderId="24" applyAlignment="1" applyProtection="1" pivotButton="0" quotePrefix="0" xfId="0">
      <alignment horizontal="left" vertical="center"/>
      <protection locked="1" hidden="1"/>
    </xf>
    <xf numFmtId="0" fontId="16" fillId="4" borderId="1" applyAlignment="1" applyProtection="1" pivotButton="0" quotePrefix="0" xfId="0">
      <alignment horizontal="left" vertical="center"/>
      <protection locked="1" hidden="1"/>
    </xf>
    <xf numFmtId="0" fontId="7" fillId="4" borderId="20" applyAlignment="1" applyProtection="1" pivotButton="0" quotePrefix="0" xfId="0">
      <alignment horizontal="center" vertical="center"/>
      <protection locked="1" hidden="1"/>
    </xf>
    <xf numFmtId="0" fontId="7" fillId="4" borderId="8" applyAlignment="1" applyProtection="1" pivotButton="0" quotePrefix="0" xfId="0">
      <alignment horizontal="center" vertical="center"/>
      <protection locked="1" hidden="1"/>
    </xf>
    <xf numFmtId="0" fontId="7" fillId="4" borderId="1" applyAlignment="1" applyProtection="1" pivotButton="0" quotePrefix="0" xfId="0">
      <alignment horizontal="center" vertical="center"/>
      <protection locked="1" hidden="1"/>
    </xf>
    <xf numFmtId="0" fontId="10" fillId="3" borderId="36" applyAlignment="1" pivotButton="0" quotePrefix="0" xfId="0">
      <alignment horizontal="center" vertical="center" wrapText="1"/>
    </xf>
    <xf numFmtId="0" fontId="10" fillId="3" borderId="37" applyAlignment="1" pivotButton="0" quotePrefix="0" xfId="0">
      <alignment horizontal="center" vertical="center" wrapText="1"/>
    </xf>
    <xf numFmtId="165" fontId="5" fillId="0" borderId="32" applyAlignment="1" pivotButton="0" quotePrefix="0" xfId="3">
      <alignment horizontal="left" vertical="center"/>
    </xf>
    <xf numFmtId="165" fontId="5" fillId="0" borderId="38" applyAlignment="1" pivotButton="0" quotePrefix="0" xfId="3">
      <alignment horizontal="left" vertical="center"/>
    </xf>
    <xf numFmtId="0" fontId="18" fillId="0" borderId="1" applyAlignment="1" pivotButton="0" quotePrefix="0" xfId="4">
      <alignment horizontal="center" vertical="center" wrapText="1"/>
    </xf>
    <xf numFmtId="0" fontId="18" fillId="0" borderId="20" applyAlignment="1" pivotButton="0" quotePrefix="0" xfId="4">
      <alignment horizontal="center" vertical="center" wrapText="1"/>
    </xf>
    <xf numFmtId="0" fontId="18" fillId="0" borderId="28" applyAlignment="1" pivotButton="0" quotePrefix="0" xfId="4">
      <alignment horizontal="center" vertical="center" wrapText="1"/>
    </xf>
    <xf numFmtId="0" fontId="18" fillId="0" borderId="8" applyAlignment="1" pivotButton="0" quotePrefix="0" xfId="4">
      <alignment horizontal="center" vertical="center" wrapText="1"/>
    </xf>
    <xf numFmtId="0" fontId="13" fillId="2" borderId="42" applyAlignment="1" pivotButton="0" quotePrefix="0" xfId="4">
      <alignment horizontal="center" vertical="center" wrapText="1"/>
    </xf>
    <xf numFmtId="0" fontId="13" fillId="0" borderId="43" applyAlignment="1" pivotButton="0" quotePrefix="0" xfId="4">
      <alignment horizontal="center" vertical="center"/>
    </xf>
    <xf numFmtId="0" fontId="13" fillId="0" borderId="44" applyAlignment="1" pivotButton="0" quotePrefix="0" xfId="4">
      <alignment horizontal="center" vertical="center"/>
    </xf>
    <xf numFmtId="0" fontId="13" fillId="2" borderId="45" applyAlignment="1" pivotButton="0" quotePrefix="0" xfId="4">
      <alignment horizontal="center" vertical="center" wrapText="1"/>
    </xf>
    <xf numFmtId="0" fontId="14" fillId="2" borderId="16" applyAlignment="1" pivotButton="0" quotePrefix="0" xfId="4">
      <alignment horizontal="center" vertical="center"/>
    </xf>
    <xf numFmtId="0" fontId="12" fillId="2" borderId="10" applyAlignment="1" pivotButton="0" quotePrefix="0" xfId="4">
      <alignment horizontal="center"/>
    </xf>
    <xf numFmtId="0" fontId="13" fillId="0" borderId="11" pivotButton="0" quotePrefix="0" xfId="4"/>
    <xf numFmtId="0" fontId="13" fillId="0" borderId="12" pivotButton="0" quotePrefix="0" xfId="4"/>
    <xf numFmtId="0" fontId="12" fillId="2" borderId="10" applyAlignment="1" pivotButton="0" quotePrefix="0" xfId="4">
      <alignment horizontal="center" vertical="center" wrapText="1"/>
    </xf>
    <xf numFmtId="0" fontId="13" fillId="0" borderId="11" applyAlignment="1" pivotButton="0" quotePrefix="0" xfId="4">
      <alignment wrapText="1"/>
    </xf>
    <xf numFmtId="0" fontId="13" fillId="0" borderId="12" applyAlignment="1" pivotButton="0" quotePrefix="0" xfId="4">
      <alignment wrapText="1"/>
    </xf>
    <xf numFmtId="0" fontId="12" fillId="2" borderId="10" applyAlignment="1" pivotButton="0" quotePrefix="0" xfId="4">
      <alignment horizontal="center" wrapText="1"/>
    </xf>
    <xf numFmtId="0" fontId="13" fillId="2" borderId="10" applyAlignment="1" pivotButton="0" quotePrefix="0" xfId="4">
      <alignment horizontal="center" vertical="center" wrapText="1"/>
    </xf>
    <xf numFmtId="0" fontId="13" fillId="0" borderId="11" applyAlignment="1" pivotButton="0" quotePrefix="0" xfId="4">
      <alignment horizontal="center" vertical="center"/>
    </xf>
    <xf numFmtId="0" fontId="13" fillId="0" borderId="12" applyAlignment="1" pivotButton="0" quotePrefix="0" xfId="4">
      <alignment horizontal="center" vertical="center"/>
    </xf>
    <xf numFmtId="0" fontId="13" fillId="0" borderId="10" applyAlignment="1" pivotButton="0" quotePrefix="0" xfId="4">
      <alignment horizontal="center" vertical="center"/>
    </xf>
    <xf numFmtId="0" fontId="13" fillId="2" borderId="11" applyAlignment="1" pivotButton="0" quotePrefix="0" xfId="4">
      <alignment horizontal="center" vertical="center" wrapText="1"/>
    </xf>
    <xf numFmtId="0" fontId="13" fillId="2" borderId="14" applyAlignment="1" pivotButton="0" quotePrefix="0" xfId="4">
      <alignment horizontal="center" vertical="center" wrapText="1"/>
    </xf>
    <xf numFmtId="165" fontId="6" fillId="0" borderId="1" applyAlignment="1" pivotButton="0" quotePrefix="0" xfId="3">
      <alignment vertical="center"/>
    </xf>
    <xf numFmtId="165" fontId="6" fillId="0" borderId="26" applyAlignment="1" pivotButton="0" quotePrefix="0" xfId="3">
      <alignment vertical="center"/>
    </xf>
    <xf numFmtId="0" fontId="16" fillId="0" borderId="36" applyAlignment="1" applyProtection="1" pivotButton="0" quotePrefix="0" xfId="0">
      <alignment horizontal="left" vertical="center" wrapText="1"/>
      <protection locked="1" hidden="1"/>
    </xf>
    <xf numFmtId="0" fontId="16" fillId="0" borderId="37" applyAlignment="1" applyProtection="1" pivotButton="0" quotePrefix="0" xfId="0">
      <alignment horizontal="left" vertical="center" wrapText="1"/>
      <protection locked="1" hidden="1"/>
    </xf>
    <xf numFmtId="0" fontId="16" fillId="0" borderId="32" applyAlignment="1" applyProtection="1" pivotButton="0" quotePrefix="0" xfId="0">
      <alignment horizontal="left" vertical="center" wrapText="1"/>
      <protection locked="1" hidden="1"/>
    </xf>
    <xf numFmtId="0" fontId="16" fillId="0" borderId="38" applyAlignment="1" applyProtection="1" pivotButton="0" quotePrefix="0" xfId="0">
      <alignment horizontal="left" vertical="center" wrapText="1"/>
      <protection locked="1" hidden="1"/>
    </xf>
    <xf numFmtId="0" fontId="16" fillId="0" borderId="30" applyAlignment="1" applyProtection="1" pivotButton="0" quotePrefix="0" xfId="0">
      <alignment horizontal="left" vertical="center"/>
      <protection locked="1" hidden="1"/>
    </xf>
    <xf numFmtId="164" fontId="0" fillId="0" borderId="0" applyAlignment="1" applyProtection="1" pivotButton="0" quotePrefix="0" xfId="0">
      <alignment vertical="center"/>
      <protection locked="1" hidden="1"/>
    </xf>
    <xf numFmtId="0" fontId="8" fillId="3" borderId="52" applyAlignment="1" applyProtection="1" pivotButton="0" quotePrefix="0" xfId="0">
      <alignment horizontal="center" vertical="center"/>
      <protection locked="1" hidden="1"/>
    </xf>
    <xf numFmtId="0" fontId="0" fillId="0" borderId="2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19" fillId="0" borderId="54" applyAlignment="1" applyProtection="1" pivotButton="0" quotePrefix="0" xfId="0">
      <alignment horizontal="left" vertical="center"/>
      <protection locked="1" hidden="1"/>
    </xf>
    <xf numFmtId="0" fontId="0" fillId="0" borderId="46" applyProtection="1" pivotButton="0" quotePrefix="0" xfId="0">
      <protection locked="1" hidden="1"/>
    </xf>
    <xf numFmtId="0" fontId="19" fillId="0" borderId="22" applyAlignment="1" applyProtection="1" pivotButton="0" quotePrefix="0" xfId="0">
      <alignment horizontal="left" vertical="center"/>
      <protection locked="1" hidden="1"/>
    </xf>
    <xf numFmtId="0" fontId="0" fillId="0" borderId="47" applyProtection="1" pivotButton="0" quotePrefix="0" xfId="0">
      <protection locked="1" hidden="1"/>
    </xf>
    <xf numFmtId="0" fontId="19" fillId="0" borderId="23" applyAlignment="1" applyProtection="1" pivotButton="0" quotePrefix="0" xfId="0">
      <alignment horizontal="left" vertical="center" wrapText="1"/>
      <protection locked="1" hidden="1"/>
    </xf>
    <xf numFmtId="0" fontId="0" fillId="0" borderId="37" applyProtection="1" pivotButton="0" quotePrefix="0" xfId="0">
      <protection locked="1" hidden="1"/>
    </xf>
    <xf numFmtId="0" fontId="19" fillId="0" borderId="25" applyAlignment="1" applyProtection="1" pivotButton="0" quotePrefix="0" xfId="0">
      <alignment horizontal="left" vertical="center"/>
      <protection locked="1" hidden="1"/>
    </xf>
    <xf numFmtId="0" fontId="0" fillId="0" borderId="33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19" fillId="0" borderId="48" applyAlignment="1" applyProtection="1" pivotButton="0" quotePrefix="0" xfId="0">
      <alignment horizontal="left" vertical="center" wrapText="1"/>
      <protection locked="1" hidden="1"/>
    </xf>
    <xf numFmtId="0" fontId="0" fillId="0" borderId="38" applyProtection="1" pivotButton="0" quotePrefix="0" xfId="0">
      <protection locked="1" hidden="1"/>
    </xf>
    <xf numFmtId="41" fontId="10" fillId="3" borderId="22" applyAlignment="1" pivotButton="0" quotePrefix="0" xfId="2">
      <alignment horizontal="center" vertical="center"/>
    </xf>
    <xf numFmtId="165" fontId="6" fillId="0" borderId="1" applyAlignment="1" pivotButton="0" quotePrefix="0" xfId="3">
      <alignment vertical="center"/>
    </xf>
    <xf numFmtId="165" fontId="5" fillId="0" borderId="1" applyAlignment="1" pivotButton="0" quotePrefix="0" xfId="3">
      <alignment vertical="center"/>
    </xf>
    <xf numFmtId="165" fontId="6" fillId="0" borderId="26" applyAlignment="1" pivotButton="0" quotePrefix="0" xfId="3">
      <alignment vertical="center"/>
    </xf>
    <xf numFmtId="165" fontId="16" fillId="0" borderId="1" applyAlignment="1" pivotButton="0" quotePrefix="0" xfId="3">
      <alignment horizontal="right" vertical="center"/>
    </xf>
    <xf numFmtId="166" fontId="16" fillId="0" borderId="0" applyAlignment="1" pivotButton="0" quotePrefix="0" xfId="3">
      <alignment horizontal="right" vertical="center"/>
    </xf>
    <xf numFmtId="166" fontId="16" fillId="0" borderId="1" applyAlignment="1" pivotButton="0" quotePrefix="0" xfId="3">
      <alignment horizontal="right" vertical="center"/>
    </xf>
    <xf numFmtId="0" fontId="0" fillId="0" borderId="4" pivotButton="0" quotePrefix="0" xfId="0"/>
    <xf numFmtId="0" fontId="0" fillId="0" borderId="28" pivotButton="0" quotePrefix="0" xfId="0"/>
    <xf numFmtId="0" fontId="0" fillId="0" borderId="8" pivotButton="0" quotePrefix="0" xfId="0"/>
    <xf numFmtId="0" fontId="0" fillId="0" borderId="0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7" fillId="0" borderId="53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17" pivotButton="0" quotePrefix="0" xfId="0"/>
    <xf numFmtId="0" fontId="0" fillId="0" borderId="19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165" fontId="5" fillId="0" borderId="31" applyAlignment="1" pivotButton="0" quotePrefix="0" xfId="3">
      <alignment vertical="center"/>
    </xf>
    <xf numFmtId="165" fontId="5" fillId="0" borderId="26" applyAlignment="1" pivotButton="0" quotePrefix="0" xfId="3">
      <alignment vertical="center"/>
    </xf>
    <xf numFmtId="165" fontId="5" fillId="0" borderId="38" applyAlignment="1" pivotButton="0" quotePrefix="0" xfId="3">
      <alignment vertical="center"/>
    </xf>
    <xf numFmtId="0" fontId="0" fillId="0" borderId="37" pivotButton="0" quotePrefix="0" xfId="0"/>
    <xf numFmtId="165" fontId="5" fillId="0" borderId="9" applyAlignment="1" pivotButton="0" quotePrefix="0" xfId="3">
      <alignment horizontal="left" vertical="center"/>
    </xf>
    <xf numFmtId="0" fontId="0" fillId="0" borderId="31" pivotButton="0" quotePrefix="0" xfId="0"/>
    <xf numFmtId="165" fontId="5" fillId="0" borderId="48" applyAlignment="1" pivotButton="0" quotePrefix="0" xfId="3">
      <alignment horizontal="left" vertical="center"/>
    </xf>
    <xf numFmtId="0" fontId="0" fillId="0" borderId="38" pivotButton="0" quotePrefix="0" xfId="0"/>
    <xf numFmtId="0" fontId="0" fillId="0" borderId="16" pivotButton="0" quotePrefix="0" xfId="0"/>
    <xf numFmtId="0" fontId="12" fillId="2" borderId="13" applyAlignment="1" pivotButton="0" quotePrefix="0" xfId="4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2" fillId="2" borderId="13" applyAlignment="1" pivotButton="0" quotePrefix="0" xfId="4">
      <alignment horizontal="center" wrapText="1"/>
    </xf>
    <xf numFmtId="0" fontId="13" fillId="0" borderId="13" applyAlignment="1" pivotButton="0" quotePrefix="0" xfId="4">
      <alignment horizontal="center" vertical="center"/>
    </xf>
    <xf numFmtId="0" fontId="13" fillId="2" borderId="13" applyAlignment="1" pivotButton="0" quotePrefix="0" xfId="4">
      <alignment horizontal="center" vertical="center" wrapText="1"/>
    </xf>
    <xf numFmtId="0" fontId="13" fillId="2" borderId="55" applyAlignment="1" pivotButton="0" quotePrefix="0" xfId="4">
      <alignment horizontal="center" vertical="center" wrapText="1"/>
    </xf>
    <xf numFmtId="0" fontId="0" fillId="0" borderId="14" pivotButton="0" quotePrefix="0" xfId="0"/>
    <xf numFmtId="0" fontId="13" fillId="2" borderId="41" applyAlignment="1" pivotButton="0" quotePrefix="0" xfId="4">
      <alignment horizontal="center" vertical="center" wrapText="1"/>
    </xf>
    <xf numFmtId="0" fontId="0" fillId="0" borderId="43" pivotButton="0" quotePrefix="0" xfId="0"/>
    <xf numFmtId="0" fontId="0" fillId="0" borderId="44" pivotButton="0" quotePrefix="0" xfId="0"/>
    <xf numFmtId="0" fontId="13" fillId="2" borderId="56" applyAlignment="1" pivotButton="0" quotePrefix="0" xfId="4">
      <alignment horizontal="center" vertical="center" wrapText="1"/>
    </xf>
    <xf numFmtId="0" fontId="0" fillId="0" borderId="45" pivotButton="0" quotePrefix="0" xfId="0"/>
  </cellXfs>
  <cellStyles count="5">
    <cellStyle name="Normal" xfId="0" builtinId="0"/>
    <cellStyle name="Millares" xfId="1" builtinId="3"/>
    <cellStyle name="Millares [0]" xfId="2" builtinId="6"/>
    <cellStyle name="Moneda" xfId="3" builtinId="4"/>
    <cellStyle name="Normal 2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373</colOff>
      <row>0</row>
      <rowOff>19050</rowOff>
    </from>
    <to>
      <col>15</col>
      <colOff>186</colOff>
      <row>12</row>
      <rowOff>171450</rowOff>
    </to>
    <grpSp>
      <nvGrpSpPr>
        <cNvPr id="2" name="Grupo 1"/>
        <cNvGrpSpPr/>
      </nvGrpSpPr>
      <grpSpPr>
        <a:xfrm rot="0">
          <a:off x="76573" y="19050"/>
          <a:ext cx="18687863" cy="2438400"/>
          <a:chOff x="149154" y="0"/>
          <a:chExt cx="9591746" cy="1479550"/>
        </a:xfrm>
      </grpSpPr>
      <pic>
        <nvPicPr>
          <cNvPr id="3" name="Imagen 1"/>
          <cNvPicPr>
            <a:picLocks noChangeAspect="1" noChangeArrowheads="1"/>
          </cNvPicPr>
        </nvPicPr>
        <blipFill>
          <a:blip r:embed="rId1"/>
          <a:srcRect/>
          <a:stretch>
            <a:fillRect/>
          </a:stretch>
        </blipFill>
        <spPr bwMode="auto">
          <a:xfrm>
            <a:off x="149154" y="0"/>
            <a:ext cx="9591746" cy="1479550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  <oneCellAnchor>
    <from>
      <col>1</col>
      <colOff>0</colOff>
      <row>0</row>
      <rowOff>0</rowOff>
    </from>
    <ext cx="14516100" cy="24193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373</colOff>
      <row>0</row>
      <rowOff>19050</rowOff>
    </from>
    <to>
      <col>10</col>
      <colOff>1800411</colOff>
      <row>11</row>
      <rowOff>171450</rowOff>
    </to>
    <grpSp>
      <nvGrpSpPr>
        <cNvPr id="2" name="Grupo 1"/>
        <cNvGrpSpPr/>
      </nvGrpSpPr>
      <grpSpPr>
        <a:xfrm rot="0">
          <a:off x="78814" y="19050"/>
          <a:ext cx="12828868" cy="2247900"/>
          <a:chOff x="149154" y="0"/>
          <a:chExt cx="9591746" cy="1479550"/>
        </a:xfrm>
      </grpSpPr>
      <pic>
        <nvPicPr>
          <cNvPr id="3" name="Imagen 1"/>
          <cNvPicPr>
            <a:picLocks noChangeAspect="1" noChangeArrowheads="1"/>
          </cNvPicPr>
        </nvPicPr>
        <blipFill>
          <a:blip r:embed="rId1"/>
          <a:srcRect/>
          <a:stretch>
            <a:fillRect/>
          </a:stretch>
        </blipFill>
        <spPr bwMode="auto">
          <a:xfrm>
            <a:off x="149154" y="0"/>
            <a:ext cx="9591746" cy="1479550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165100</colOff>
      <row>0</row>
      <rowOff>19050</rowOff>
    </from>
    <to>
      <col>9</col>
      <colOff>1022350</colOff>
      <row>9</row>
      <rowOff>171450</rowOff>
    </to>
    <grpSp>
      <nvGrpSpPr>
        <cNvPr id="6" name="Grupo 5"/>
        <cNvGrpSpPr/>
      </nvGrpSpPr>
      <grpSpPr>
        <a:xfrm rot="0">
          <a:off x="165100" y="19050"/>
          <a:ext cx="10134600" cy="1866900"/>
          <a:chOff x="149154" y="0"/>
          <a:chExt cx="9591746" cy="1479550"/>
        </a:xfrm>
      </grpSpPr>
      <pic>
        <nvPicPr>
          <cNvPr id="3" name="Imagen 1"/>
          <cNvPicPr>
            <a:picLocks noChangeAspect="1" noChangeArrowheads="1"/>
          </cNvPicPr>
        </nvPicPr>
        <blipFill>
          <a:blip r:embed="rId1"/>
          <a:srcRect/>
          <a:stretch>
            <a:fillRect/>
          </a:stretch>
        </blipFill>
        <spPr bwMode="auto">
          <a:xfrm>
            <a:off x="149154" y="0"/>
            <a:ext cx="9591746" cy="1479550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2:O93"/>
  <sheetViews>
    <sheetView showGridLines="0" tabSelected="1" showRuler="0" view="pageBreakPreview" topLeftCell="A71" zoomScaleNormal="100" zoomScaleSheetLayoutView="100" workbookViewId="0">
      <selection activeCell="D86" sqref="D86:K86"/>
    </sheetView>
  </sheetViews>
  <sheetFormatPr baseColWidth="10" defaultColWidth="8.85546875" defaultRowHeight="15"/>
  <cols>
    <col width="1.140625" customWidth="1" style="1" min="1" max="1"/>
    <col width="4.5703125" bestFit="1" customWidth="1" style="1" min="2" max="2"/>
    <col width="41.7109375" customWidth="1" style="1" min="3" max="3"/>
    <col width="16.7109375" customWidth="1" style="1" min="4" max="6"/>
    <col width="18.28515625" customWidth="1" style="1" min="7" max="7"/>
    <col width="21.85546875" customWidth="1" style="1" min="8" max="8"/>
    <col width="18.5703125" customWidth="1" style="1" min="9" max="9"/>
    <col width="20.85546875" customWidth="1" style="1" min="10" max="15"/>
    <col width="1.140625" customWidth="1" style="1" min="16" max="16"/>
    <col width="8.85546875" customWidth="1" style="1" min="17" max="16384"/>
  </cols>
  <sheetData>
    <row r="12" customFormat="1" s="3">
      <c r="O12" s="163" t="n"/>
    </row>
    <row r="13" ht="15.75" customFormat="1" customHeight="1" s="3" thickBot="1"/>
    <row r="14" ht="9" customFormat="1" customHeight="1" s="3" thickBot="1">
      <c r="B14" s="55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</row>
    <row r="15" ht="18" customFormat="1" customHeight="1" s="3">
      <c r="B15" s="164" t="inlineStr">
        <is>
          <t>PROPUESTA ECONÓMICA</t>
        </is>
      </c>
      <c r="C15" s="165" t="n"/>
      <c r="D15" s="165" t="n"/>
      <c r="E15" s="165" t="n"/>
      <c r="F15" s="165" t="n"/>
      <c r="G15" s="165" t="n"/>
      <c r="H15" s="165" t="n"/>
      <c r="I15" s="165" t="n"/>
      <c r="J15" s="165" t="n"/>
      <c r="K15" s="165" t="n"/>
      <c r="L15" s="165" t="n"/>
      <c r="M15" s="165" t="n"/>
      <c r="N15" s="165" t="n"/>
      <c r="O15" s="166" t="n"/>
    </row>
    <row r="16" ht="9" customFormat="1" customHeight="1" s="3" thickBot="1">
      <c r="B16" s="48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6" t="n"/>
    </row>
    <row r="17" ht="16.5" customFormat="1" customHeight="1" s="3">
      <c r="B17" s="167" t="inlineStr">
        <is>
          <t>NOMBRE DE CLIENTE: INSTITUTO TECNOLÓGICO METROPOLITANO DE MEDELLÍN</t>
        </is>
      </c>
      <c r="C17" s="165" t="n"/>
      <c r="D17" s="168" t="n"/>
      <c r="E17" s="169" t="inlineStr">
        <is>
          <t xml:space="preserve">OFERTA N°: </t>
        </is>
      </c>
      <c r="F17" s="170" t="n"/>
      <c r="G17" s="169" t="inlineStr">
        <is>
          <t>CIUDAD: MEDELLÍN</t>
        </is>
      </c>
      <c r="H17" s="170" t="n"/>
      <c r="I17" s="111" t="inlineStr">
        <is>
          <t>FECHA:</t>
        </is>
      </c>
      <c r="J17" s="170" t="n"/>
      <c r="K17" s="171" t="inlineStr">
        <is>
          <t>% ESTAMPILLAS: 0.033 %</t>
        </is>
      </c>
      <c r="L17" s="172" t="n"/>
      <c r="N17" s="83" t="n"/>
      <c r="O17" s="87" t="n"/>
    </row>
    <row r="18" ht="16.5" customFormat="1" customHeight="1" s="3" thickBot="1">
      <c r="B18" s="173" t="inlineStr">
        <is>
          <t>COMERCIAL: JIMMY ORTIZ</t>
        </is>
      </c>
      <c r="C18" s="174" t="n"/>
      <c r="D18" s="175" t="n"/>
      <c r="E18" s="85" t="inlineStr">
        <is>
          <t>REQUERIMIENTO:</t>
        </is>
      </c>
      <c r="F18" s="84" t="inlineStr">
        <is>
          <t>Urgente</t>
        </is>
      </c>
      <c r="G18" s="86" t="inlineStr">
        <is>
          <t>TIPO DE CLIENTE:</t>
        </is>
      </c>
      <c r="H18" s="84" t="inlineStr">
        <is>
          <t>Público</t>
        </is>
      </c>
      <c r="I18" s="86" t="inlineStr">
        <is>
          <t>TIPO DE PROCESO:</t>
        </is>
      </c>
      <c r="J18" s="84" t="inlineStr">
        <is>
          <t>Institucional</t>
        </is>
      </c>
      <c r="K18" s="176" t="inlineStr">
        <is>
          <t>% IMPREVISTOS: 0.0 %</t>
        </is>
      </c>
      <c r="L18" s="177" t="n"/>
      <c r="N18" s="83" t="n"/>
      <c r="O18" s="87" t="n"/>
    </row>
    <row r="19" ht="9" customFormat="1" customHeight="1" s="3" thickBot="1">
      <c r="B19" s="49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50" t="n"/>
      <c r="L19" s="50" t="n"/>
      <c r="M19" s="50" t="n"/>
      <c r="N19" s="50" t="n"/>
      <c r="O19" s="51" t="n"/>
    </row>
    <row r="20" ht="25.5" customFormat="1" customHeight="1" s="29">
      <c r="B20" s="31" t="inlineStr">
        <is>
          <t>Ítem</t>
        </is>
      </c>
      <c r="C20" s="32" t="inlineStr">
        <is>
          <t>Descripción</t>
        </is>
      </c>
      <c r="D20" s="32" t="inlineStr">
        <is>
          <t>Ref.</t>
        </is>
      </c>
      <c r="E20" s="178" t="inlineStr">
        <is>
          <t>Cant.</t>
        </is>
      </c>
      <c r="F20" s="34" t="inlineStr">
        <is>
          <t>Precio Unitario $</t>
        </is>
      </c>
      <c r="G20" s="34" t="inlineStr">
        <is>
          <t>Precio Total $</t>
        </is>
      </c>
      <c r="H20" s="130" t="inlineStr">
        <is>
          <t>Pre-Requisitos Instalación</t>
        </is>
      </c>
      <c r="I20" s="130" t="inlineStr">
        <is>
          <t xml:space="preserve">Tiempos De entrega Proveedor (días) </t>
        </is>
      </c>
      <c r="J20" s="130" t="inlineStr">
        <is>
          <t>¿Incluye capacitación?</t>
        </is>
      </c>
      <c r="K20" s="130" t="inlineStr">
        <is>
          <t>Marca</t>
        </is>
      </c>
      <c r="L20" s="130" t="inlineStr">
        <is>
          <t>Término de garantia aplicable (Meses)</t>
        </is>
      </c>
      <c r="M20" s="130" t="inlineStr">
        <is>
          <t>Nivel / Grado</t>
        </is>
      </c>
      <c r="N20" s="130" t="inlineStr">
        <is>
          <t>Beneficio</t>
        </is>
      </c>
      <c r="O20" s="74" t="inlineStr">
        <is>
          <t>Ingeniero Especialista de Linea</t>
        </is>
      </c>
    </row>
    <row r="21" ht="16.5" customHeight="1">
      <c r="B21" s="35" t="n">
        <v>1</v>
      </c>
      <c r="C21" s="54" t="n"/>
      <c r="D21" s="17" t="n"/>
      <c r="E21" s="18" t="n"/>
      <c r="F21" s="179" t="n"/>
      <c r="G21" s="180">
        <f>+F21*E21</f>
        <v/>
      </c>
      <c r="H21" s="18" t="n"/>
      <c r="I21" s="18" t="n">
        <v>180</v>
      </c>
      <c r="J21" s="18" t="inlineStr">
        <is>
          <t>SÍ</t>
        </is>
      </c>
      <c r="K21" s="18" t="inlineStr">
        <is>
          <t>PHYWE</t>
        </is>
      </c>
      <c r="L21" s="52" t="n">
        <v>12</v>
      </c>
      <c r="M21" s="52" t="inlineStr">
        <is>
          <t>IES</t>
        </is>
      </c>
      <c r="N21" s="52" t="n"/>
      <c r="O21" s="76" t="inlineStr">
        <is>
          <t>DAVID K HERRERA</t>
        </is>
      </c>
    </row>
    <row r="22" ht="16.5" customHeight="1">
      <c r="B22" s="35" t="n">
        <v>2</v>
      </c>
      <c r="C22" s="52" t="n"/>
      <c r="D22" s="17" t="n"/>
      <c r="E22" s="18" t="n"/>
      <c r="F22" s="179" t="n"/>
      <c r="G22" s="180">
        <f>+F22*E22</f>
        <v/>
      </c>
      <c r="H22" s="18" t="n"/>
      <c r="I22" s="18" t="n">
        <v>180</v>
      </c>
      <c r="J22" s="18" t="inlineStr">
        <is>
          <t>SÍ</t>
        </is>
      </c>
      <c r="K22" s="18" t="inlineStr">
        <is>
          <t>PHYWE</t>
        </is>
      </c>
      <c r="L22" s="52" t="n">
        <v>12</v>
      </c>
      <c r="M22" s="52" t="inlineStr">
        <is>
          <t>IES</t>
        </is>
      </c>
      <c r="N22" s="52" t="n"/>
      <c r="O22" s="76" t="inlineStr">
        <is>
          <t>DAVID K HERRERA</t>
        </is>
      </c>
    </row>
    <row r="23" ht="16.5" customHeight="1">
      <c r="B23" s="35" t="n">
        <v>3</v>
      </c>
      <c r="C23" s="52" t="n"/>
      <c r="D23" s="17" t="n"/>
      <c r="E23" s="18" t="n"/>
      <c r="F23" s="179" t="n"/>
      <c r="G23" s="180">
        <f>+F23*E23</f>
        <v/>
      </c>
      <c r="H23" s="18" t="n"/>
      <c r="I23" s="18" t="n">
        <v>180</v>
      </c>
      <c r="J23" s="18" t="inlineStr">
        <is>
          <t>SÍ</t>
        </is>
      </c>
      <c r="K23" s="18" t="inlineStr">
        <is>
          <t>PHYWE</t>
        </is>
      </c>
      <c r="L23" s="52" t="n">
        <v>12</v>
      </c>
      <c r="M23" s="52" t="inlineStr">
        <is>
          <t>IES</t>
        </is>
      </c>
      <c r="N23" s="52" t="n"/>
      <c r="O23" s="76" t="inlineStr">
        <is>
          <t>DAVID K HERRERA</t>
        </is>
      </c>
    </row>
    <row r="24" ht="16.5" customHeight="1">
      <c r="B24" s="35" t="n">
        <v>4</v>
      </c>
      <c r="C24" s="52" t="n"/>
      <c r="D24" s="17" t="n"/>
      <c r="E24" s="18" t="n"/>
      <c r="F24" s="179" t="n"/>
      <c r="G24" s="180">
        <f>+F24*E24</f>
        <v/>
      </c>
      <c r="H24" s="18" t="n"/>
      <c r="I24" s="18" t="n">
        <v>180</v>
      </c>
      <c r="J24" s="18" t="inlineStr">
        <is>
          <t>SÍ</t>
        </is>
      </c>
      <c r="K24" s="18" t="inlineStr">
        <is>
          <t>PHYWE</t>
        </is>
      </c>
      <c r="L24" s="52" t="n">
        <v>12</v>
      </c>
      <c r="M24" s="52" t="inlineStr">
        <is>
          <t>IES</t>
        </is>
      </c>
      <c r="N24" s="52" t="n"/>
      <c r="O24" s="76" t="inlineStr">
        <is>
          <t>DAVID K HERRERA</t>
        </is>
      </c>
    </row>
    <row r="25" ht="16.5" customHeight="1">
      <c r="B25" s="35" t="n">
        <v>5</v>
      </c>
      <c r="C25" s="52" t="n"/>
      <c r="D25" s="17" t="n"/>
      <c r="E25" s="18" t="n"/>
      <c r="F25" s="179" t="n"/>
      <c r="G25" s="180">
        <f>+F25*E25</f>
        <v/>
      </c>
      <c r="H25" s="18" t="n"/>
      <c r="I25" s="18" t="n">
        <v>180</v>
      </c>
      <c r="J25" s="18" t="inlineStr">
        <is>
          <t>SÍ</t>
        </is>
      </c>
      <c r="K25" s="18" t="inlineStr">
        <is>
          <t>PHYWE</t>
        </is>
      </c>
      <c r="L25" s="52" t="n">
        <v>12</v>
      </c>
      <c r="M25" s="52" t="inlineStr">
        <is>
          <t>IES</t>
        </is>
      </c>
      <c r="N25" s="52" t="n"/>
      <c r="O25" s="76" t="inlineStr">
        <is>
          <t>DAVID K HERRERA</t>
        </is>
      </c>
    </row>
    <row r="26" ht="16.5" customHeight="1">
      <c r="B26" s="35" t="n">
        <v>6</v>
      </c>
      <c r="C26" s="52" t="n"/>
      <c r="D26" s="17" t="n"/>
      <c r="E26" s="18" t="n"/>
      <c r="F26" s="179" t="n"/>
      <c r="G26" s="180">
        <f>+F26*E26</f>
        <v/>
      </c>
      <c r="H26" s="18" t="n"/>
      <c r="I26" s="18" t="n">
        <v>180</v>
      </c>
      <c r="J26" s="18" t="inlineStr">
        <is>
          <t>SÍ</t>
        </is>
      </c>
      <c r="K26" s="18" t="inlineStr">
        <is>
          <t>PHYWE</t>
        </is>
      </c>
      <c r="L26" s="52" t="n">
        <v>12</v>
      </c>
      <c r="M26" s="52" t="inlineStr">
        <is>
          <t>IES</t>
        </is>
      </c>
      <c r="N26" s="52" t="n"/>
      <c r="O26" s="76" t="inlineStr">
        <is>
          <t>DAVID K HERRERA</t>
        </is>
      </c>
    </row>
    <row r="27" ht="16.5" customHeight="1">
      <c r="B27" s="35" t="n">
        <v>7</v>
      </c>
      <c r="C27" s="52" t="n"/>
      <c r="D27" s="17" t="n"/>
      <c r="E27" s="18" t="n"/>
      <c r="F27" s="179" t="n"/>
      <c r="G27" s="180">
        <f>+F27*E27</f>
        <v/>
      </c>
      <c r="H27" s="18" t="n"/>
      <c r="I27" s="18" t="n">
        <v>180</v>
      </c>
      <c r="J27" s="18" t="inlineStr">
        <is>
          <t>SÍ</t>
        </is>
      </c>
      <c r="K27" s="18" t="inlineStr">
        <is>
          <t>PHYWE</t>
        </is>
      </c>
      <c r="L27" s="52" t="n">
        <v>12</v>
      </c>
      <c r="M27" s="52" t="inlineStr">
        <is>
          <t>IES</t>
        </is>
      </c>
      <c r="N27" s="52" t="n"/>
      <c r="O27" s="76" t="inlineStr">
        <is>
          <t>DAVID K HERRERA</t>
        </is>
      </c>
    </row>
    <row r="28" ht="16.5" customHeight="1">
      <c r="B28" s="35" t="n">
        <v>8</v>
      </c>
      <c r="C28" s="52" t="n"/>
      <c r="D28" s="17" t="n"/>
      <c r="E28" s="18" t="n"/>
      <c r="F28" s="179" t="n"/>
      <c r="G28" s="180">
        <f>+F28*E28</f>
        <v/>
      </c>
      <c r="H28" s="18" t="n"/>
      <c r="I28" s="18" t="n">
        <v>180</v>
      </c>
      <c r="J28" s="18" t="inlineStr">
        <is>
          <t>SÍ</t>
        </is>
      </c>
      <c r="K28" s="18" t="inlineStr">
        <is>
          <t>PHYWE</t>
        </is>
      </c>
      <c r="L28" s="52" t="n">
        <v>12</v>
      </c>
      <c r="M28" s="52" t="inlineStr">
        <is>
          <t>IES</t>
        </is>
      </c>
      <c r="N28" s="52" t="n"/>
      <c r="O28" s="76" t="inlineStr">
        <is>
          <t>DAVID K HERRERA</t>
        </is>
      </c>
    </row>
    <row r="29" ht="16.5" customHeight="1">
      <c r="B29" s="35" t="n">
        <v>9</v>
      </c>
      <c r="C29" s="52" t="n"/>
      <c r="D29" s="17" t="n"/>
      <c r="E29" s="18" t="n"/>
      <c r="F29" s="179" t="n"/>
      <c r="G29" s="180">
        <f>+F29*E29</f>
        <v/>
      </c>
      <c r="H29" s="18" t="n"/>
      <c r="I29" s="18" t="n">
        <v>180</v>
      </c>
      <c r="J29" s="18" t="inlineStr">
        <is>
          <t>SÍ</t>
        </is>
      </c>
      <c r="K29" s="18" t="inlineStr">
        <is>
          <t>PHYWE</t>
        </is>
      </c>
      <c r="L29" s="52" t="n">
        <v>12</v>
      </c>
      <c r="M29" s="52" t="inlineStr">
        <is>
          <t>IES</t>
        </is>
      </c>
      <c r="N29" s="52" t="n"/>
      <c r="O29" s="76" t="inlineStr">
        <is>
          <t>DAVID K HERRERA</t>
        </is>
      </c>
    </row>
    <row r="30" ht="16.5" customHeight="1">
      <c r="B30" s="35" t="n">
        <v>10</v>
      </c>
      <c r="C30" s="52" t="n"/>
      <c r="D30" s="17" t="n"/>
      <c r="E30" s="18" t="n"/>
      <c r="F30" s="179" t="n"/>
      <c r="G30" s="180">
        <f>+F30*E30</f>
        <v/>
      </c>
      <c r="H30" s="18" t="n"/>
      <c r="I30" s="18" t="n">
        <v>180</v>
      </c>
      <c r="J30" s="18" t="inlineStr">
        <is>
          <t>SÍ</t>
        </is>
      </c>
      <c r="K30" s="18" t="inlineStr">
        <is>
          <t>PHYWE</t>
        </is>
      </c>
      <c r="L30" s="52" t="n">
        <v>12</v>
      </c>
      <c r="M30" s="52" t="inlineStr">
        <is>
          <t>IES</t>
        </is>
      </c>
      <c r="N30" s="52" t="n"/>
      <c r="O30" s="76" t="inlineStr">
        <is>
          <t>DAVID K HERRERA</t>
        </is>
      </c>
    </row>
    <row r="31" ht="16.5" customHeight="1">
      <c r="B31" s="35" t="n">
        <v>11</v>
      </c>
      <c r="C31" s="52" t="n"/>
      <c r="D31" s="17" t="n"/>
      <c r="E31" s="18" t="n"/>
      <c r="F31" s="179" t="n"/>
      <c r="G31" s="180">
        <f>+F31*E31</f>
        <v/>
      </c>
      <c r="H31" s="18" t="n"/>
      <c r="I31" s="18" t="n">
        <v>180</v>
      </c>
      <c r="J31" s="18" t="inlineStr">
        <is>
          <t>SÍ</t>
        </is>
      </c>
      <c r="K31" s="18" t="inlineStr">
        <is>
          <t>PHYWE</t>
        </is>
      </c>
      <c r="L31" s="52" t="n">
        <v>12</v>
      </c>
      <c r="M31" s="52" t="inlineStr">
        <is>
          <t>IES</t>
        </is>
      </c>
      <c r="N31" s="52" t="n"/>
      <c r="O31" s="76" t="inlineStr">
        <is>
          <t>DAVID K HERRERA</t>
        </is>
      </c>
    </row>
    <row r="32" ht="16.5" customHeight="1">
      <c r="B32" s="35" t="n">
        <v>12</v>
      </c>
      <c r="C32" s="52" t="n"/>
      <c r="D32" s="17" t="n"/>
      <c r="E32" s="18" t="n"/>
      <c r="F32" s="179" t="n"/>
      <c r="G32" s="180">
        <f>+F32*E32</f>
        <v/>
      </c>
      <c r="H32" s="18" t="n"/>
      <c r="I32" s="18" t="n">
        <v>180</v>
      </c>
      <c r="J32" s="18" t="inlineStr">
        <is>
          <t>SÍ</t>
        </is>
      </c>
      <c r="K32" s="18" t="inlineStr">
        <is>
          <t>PHYWE</t>
        </is>
      </c>
      <c r="L32" s="52" t="n">
        <v>12</v>
      </c>
      <c r="M32" s="52" t="inlineStr">
        <is>
          <t>IES</t>
        </is>
      </c>
      <c r="N32" s="52" t="n"/>
      <c r="O32" s="76" t="inlineStr">
        <is>
          <t>DAVID K HERRERA</t>
        </is>
      </c>
    </row>
    <row r="33" ht="16.5" customHeight="1">
      <c r="B33" s="35" t="n">
        <v>13</v>
      </c>
      <c r="C33" s="52" t="n"/>
      <c r="D33" s="17" t="n"/>
      <c r="E33" s="18" t="n"/>
      <c r="F33" s="179" t="n"/>
      <c r="G33" s="180">
        <f>+F33*E33</f>
        <v/>
      </c>
      <c r="H33" s="18" t="n"/>
      <c r="I33" s="18" t="n">
        <v>180</v>
      </c>
      <c r="J33" s="18" t="inlineStr">
        <is>
          <t>SÍ</t>
        </is>
      </c>
      <c r="K33" s="18" t="inlineStr">
        <is>
          <t>PHYWE</t>
        </is>
      </c>
      <c r="L33" s="52" t="n">
        <v>12</v>
      </c>
      <c r="M33" s="52" t="inlineStr">
        <is>
          <t>IES</t>
        </is>
      </c>
      <c r="N33" s="52" t="n"/>
      <c r="O33" s="76" t="inlineStr">
        <is>
          <t>DAVID K HERRERA</t>
        </is>
      </c>
    </row>
    <row r="34" ht="16.5" customHeight="1">
      <c r="B34" s="35" t="n">
        <v>14</v>
      </c>
      <c r="C34" s="52" t="n"/>
      <c r="D34" s="17" t="n"/>
      <c r="E34" s="18" t="n"/>
      <c r="F34" s="179" t="n"/>
      <c r="G34" s="180">
        <f>+F34*E34</f>
        <v/>
      </c>
      <c r="H34" s="18" t="n"/>
      <c r="I34" s="18" t="n">
        <v>180</v>
      </c>
      <c r="J34" s="18" t="inlineStr">
        <is>
          <t>SÍ</t>
        </is>
      </c>
      <c r="K34" s="18" t="inlineStr">
        <is>
          <t>PHYWE</t>
        </is>
      </c>
      <c r="L34" s="52" t="n">
        <v>12</v>
      </c>
      <c r="M34" s="52" t="inlineStr">
        <is>
          <t>IES</t>
        </is>
      </c>
      <c r="N34" s="52" t="n"/>
      <c r="O34" s="76" t="inlineStr">
        <is>
          <t>DAVID K HERRERA</t>
        </is>
      </c>
    </row>
    <row r="35" ht="16.5" customHeight="1">
      <c r="B35" s="35" t="n">
        <v>15</v>
      </c>
      <c r="C35" s="52" t="n"/>
      <c r="D35" s="17" t="n"/>
      <c r="E35" s="18" t="n"/>
      <c r="F35" s="179" t="n"/>
      <c r="G35" s="180">
        <f>+F35*E35</f>
        <v/>
      </c>
      <c r="H35" s="18" t="n"/>
      <c r="I35" s="18" t="n">
        <v>180</v>
      </c>
      <c r="J35" s="18" t="inlineStr">
        <is>
          <t>SÍ</t>
        </is>
      </c>
      <c r="K35" s="18" t="inlineStr">
        <is>
          <t>PHYWE</t>
        </is>
      </c>
      <c r="L35" s="52" t="n">
        <v>12</v>
      </c>
      <c r="M35" s="52" t="inlineStr">
        <is>
          <t>IES</t>
        </is>
      </c>
      <c r="N35" s="52" t="n"/>
      <c r="O35" s="76" t="inlineStr">
        <is>
          <t>DAVID K HERRERA</t>
        </is>
      </c>
    </row>
    <row r="36" ht="16.5" customHeight="1">
      <c r="B36" s="35" t="n">
        <v>16</v>
      </c>
      <c r="C36" s="52" t="n"/>
      <c r="D36" s="17" t="n"/>
      <c r="E36" s="18" t="n"/>
      <c r="F36" s="179" t="n"/>
      <c r="G36" s="180">
        <f>+F36*E36</f>
        <v/>
      </c>
      <c r="H36" s="18" t="n"/>
      <c r="I36" s="18" t="n">
        <v>180</v>
      </c>
      <c r="J36" s="18" t="inlineStr">
        <is>
          <t>SÍ</t>
        </is>
      </c>
      <c r="K36" s="18" t="inlineStr">
        <is>
          <t>PHYWE</t>
        </is>
      </c>
      <c r="L36" s="52" t="n">
        <v>12</v>
      </c>
      <c r="M36" s="52" t="inlineStr">
        <is>
          <t>IES</t>
        </is>
      </c>
      <c r="N36" s="52" t="n"/>
      <c r="O36" s="76" t="inlineStr">
        <is>
          <t>DAVID K HERRERA</t>
        </is>
      </c>
    </row>
    <row r="37" ht="16.5" customHeight="1">
      <c r="B37" s="35" t="n">
        <v>17</v>
      </c>
      <c r="C37" s="52" t="n"/>
      <c r="D37" s="17" t="n"/>
      <c r="E37" s="18" t="n"/>
      <c r="F37" s="179" t="n"/>
      <c r="G37" s="180">
        <f>+F37*E37</f>
        <v/>
      </c>
      <c r="H37" s="18" t="n"/>
      <c r="I37" s="18" t="n">
        <v>180</v>
      </c>
      <c r="J37" s="18" t="inlineStr">
        <is>
          <t>SÍ</t>
        </is>
      </c>
      <c r="K37" s="18" t="inlineStr">
        <is>
          <t>PHYWE</t>
        </is>
      </c>
      <c r="L37" s="52" t="n">
        <v>12</v>
      </c>
      <c r="M37" s="52" t="inlineStr">
        <is>
          <t>IES</t>
        </is>
      </c>
      <c r="N37" s="52" t="n"/>
      <c r="O37" s="76" t="inlineStr">
        <is>
          <t>DAVID K HERRERA</t>
        </is>
      </c>
    </row>
    <row r="38" ht="16.5" customHeight="1">
      <c r="B38" s="35" t="n">
        <v>18</v>
      </c>
      <c r="C38" s="52" t="n"/>
      <c r="D38" s="17" t="n"/>
      <c r="E38" s="18" t="n"/>
      <c r="F38" s="179" t="n"/>
      <c r="G38" s="180">
        <f>+F38*E38</f>
        <v/>
      </c>
      <c r="H38" s="18" t="n"/>
      <c r="I38" s="18" t="n">
        <v>180</v>
      </c>
      <c r="J38" s="18" t="inlineStr">
        <is>
          <t>SÍ</t>
        </is>
      </c>
      <c r="K38" s="18" t="inlineStr">
        <is>
          <t>PHYWE</t>
        </is>
      </c>
      <c r="L38" s="52" t="n">
        <v>12</v>
      </c>
      <c r="M38" s="52" t="inlineStr">
        <is>
          <t>IES</t>
        </is>
      </c>
      <c r="N38" s="52" t="n"/>
      <c r="O38" s="76" t="inlineStr">
        <is>
          <t>DAVID K HERRERA</t>
        </is>
      </c>
    </row>
    <row r="39" ht="16.5" customHeight="1">
      <c r="B39" s="35" t="n">
        <v>19</v>
      </c>
      <c r="C39" s="52" t="n"/>
      <c r="D39" s="17" t="n"/>
      <c r="E39" s="18" t="n"/>
      <c r="F39" s="179" t="n"/>
      <c r="G39" s="180">
        <f>+F39*E39</f>
        <v/>
      </c>
      <c r="H39" s="18" t="n"/>
      <c r="I39" s="18" t="n">
        <v>180</v>
      </c>
      <c r="J39" s="18" t="inlineStr">
        <is>
          <t>SÍ</t>
        </is>
      </c>
      <c r="K39" s="18" t="inlineStr">
        <is>
          <t>PHYWE</t>
        </is>
      </c>
      <c r="L39" s="52" t="n">
        <v>12</v>
      </c>
      <c r="M39" s="52" t="inlineStr">
        <is>
          <t>IES</t>
        </is>
      </c>
      <c r="N39" s="52" t="n"/>
      <c r="O39" s="76" t="inlineStr">
        <is>
          <t>DAVID K HERRERA</t>
        </is>
      </c>
    </row>
    <row r="40" ht="16.5" customHeight="1">
      <c r="B40" s="35" t="n">
        <v>20</v>
      </c>
      <c r="C40" s="52" t="n"/>
      <c r="D40" s="17" t="n"/>
      <c r="E40" s="18" t="n"/>
      <c r="F40" s="179" t="n"/>
      <c r="G40" s="180">
        <f>+F40*E40</f>
        <v/>
      </c>
      <c r="H40" s="18" t="n"/>
      <c r="I40" s="18" t="n">
        <v>180</v>
      </c>
      <c r="J40" s="18" t="inlineStr">
        <is>
          <t>SÍ</t>
        </is>
      </c>
      <c r="K40" s="18" t="inlineStr">
        <is>
          <t>PHYWE</t>
        </is>
      </c>
      <c r="L40" s="52" t="n">
        <v>12</v>
      </c>
      <c r="M40" s="52" t="inlineStr">
        <is>
          <t>IES</t>
        </is>
      </c>
      <c r="N40" s="52" t="n"/>
      <c r="O40" s="76" t="inlineStr">
        <is>
          <t>DAVID K HERRERA</t>
        </is>
      </c>
    </row>
    <row r="41" ht="16.5" customHeight="1">
      <c r="B41" s="35" t="n">
        <v>21</v>
      </c>
      <c r="C41" s="52" t="n"/>
      <c r="D41" s="17" t="n"/>
      <c r="E41" s="18" t="n"/>
      <c r="F41" s="179" t="n"/>
      <c r="G41" s="180">
        <f>+F41*E41</f>
        <v/>
      </c>
      <c r="H41" s="18" t="n"/>
      <c r="I41" s="18" t="n">
        <v>180</v>
      </c>
      <c r="J41" s="18" t="inlineStr">
        <is>
          <t>SÍ</t>
        </is>
      </c>
      <c r="K41" s="18" t="inlineStr">
        <is>
          <t>PHYWE</t>
        </is>
      </c>
      <c r="L41" s="52" t="n">
        <v>12</v>
      </c>
      <c r="M41" s="52" t="inlineStr">
        <is>
          <t>IES</t>
        </is>
      </c>
      <c r="N41" s="52" t="n"/>
      <c r="O41" s="76" t="inlineStr">
        <is>
          <t>DAVID K HERRERA</t>
        </is>
      </c>
    </row>
    <row r="42" ht="16.5" customHeight="1">
      <c r="B42" s="35" t="n">
        <v>22</v>
      </c>
      <c r="C42" s="52" t="n"/>
      <c r="D42" s="17" t="n"/>
      <c r="E42" s="18" t="n"/>
      <c r="F42" s="179" t="n"/>
      <c r="G42" s="180">
        <f>+F42*E42</f>
        <v/>
      </c>
      <c r="H42" s="18" t="n"/>
      <c r="I42" s="18" t="n">
        <v>180</v>
      </c>
      <c r="J42" s="18" t="inlineStr">
        <is>
          <t>SÍ</t>
        </is>
      </c>
      <c r="K42" s="18" t="inlineStr">
        <is>
          <t>PHYWE</t>
        </is>
      </c>
      <c r="L42" s="52" t="n">
        <v>12</v>
      </c>
      <c r="M42" s="52" t="inlineStr">
        <is>
          <t>IES</t>
        </is>
      </c>
      <c r="N42" s="52" t="n"/>
      <c r="O42" s="76" t="inlineStr">
        <is>
          <t>DAVID K HERRERA</t>
        </is>
      </c>
    </row>
    <row r="43" ht="16.5" customHeight="1">
      <c r="B43" s="35" t="n">
        <v>23</v>
      </c>
      <c r="C43" s="52" t="n"/>
      <c r="D43" s="17" t="n"/>
      <c r="E43" s="18" t="n"/>
      <c r="F43" s="179" t="n"/>
      <c r="G43" s="180">
        <f>+F43*E43</f>
        <v/>
      </c>
      <c r="H43" s="18" t="n"/>
      <c r="I43" s="18" t="n">
        <v>180</v>
      </c>
      <c r="J43" s="18" t="inlineStr">
        <is>
          <t>SÍ</t>
        </is>
      </c>
      <c r="K43" s="18" t="inlineStr">
        <is>
          <t>PHYWE</t>
        </is>
      </c>
      <c r="L43" s="52" t="n">
        <v>12</v>
      </c>
      <c r="M43" s="52" t="inlineStr">
        <is>
          <t>IES</t>
        </is>
      </c>
      <c r="N43" s="52" t="n"/>
      <c r="O43" s="76" t="inlineStr">
        <is>
          <t>DAVID K HERRERA</t>
        </is>
      </c>
    </row>
    <row r="44" ht="16.5" customHeight="1">
      <c r="B44" s="35" t="n">
        <v>24</v>
      </c>
      <c r="C44" s="52" t="n"/>
      <c r="D44" s="17" t="n"/>
      <c r="E44" s="18" t="n"/>
      <c r="F44" s="179" t="n"/>
      <c r="G44" s="180">
        <f>+F44*E44</f>
        <v/>
      </c>
      <c r="H44" s="18" t="n"/>
      <c r="I44" s="18" t="n">
        <v>180</v>
      </c>
      <c r="J44" s="18" t="inlineStr">
        <is>
          <t>SÍ</t>
        </is>
      </c>
      <c r="K44" s="18" t="inlineStr">
        <is>
          <t>PHYWE</t>
        </is>
      </c>
      <c r="L44" s="52" t="n">
        <v>12</v>
      </c>
      <c r="M44" s="52" t="inlineStr">
        <is>
          <t>IES</t>
        </is>
      </c>
      <c r="N44" s="52" t="n"/>
      <c r="O44" s="76" t="inlineStr">
        <is>
          <t>DAVID K HERRERA</t>
        </is>
      </c>
    </row>
    <row r="45" ht="16.5" customHeight="1">
      <c r="B45" s="35" t="n">
        <v>25</v>
      </c>
      <c r="C45" s="52" t="n"/>
      <c r="D45" s="17" t="n"/>
      <c r="E45" s="18" t="n"/>
      <c r="F45" s="179" t="n"/>
      <c r="G45" s="180">
        <f>+F45*E45</f>
        <v/>
      </c>
      <c r="H45" s="18" t="n"/>
      <c r="I45" s="18" t="n">
        <v>180</v>
      </c>
      <c r="J45" s="18" t="inlineStr">
        <is>
          <t>SÍ</t>
        </is>
      </c>
      <c r="K45" s="18" t="inlineStr">
        <is>
          <t>PHYWE</t>
        </is>
      </c>
      <c r="L45" s="52" t="n">
        <v>12</v>
      </c>
      <c r="M45" s="52" t="inlineStr">
        <is>
          <t>IES</t>
        </is>
      </c>
      <c r="N45" s="52" t="n"/>
      <c r="O45" s="76" t="inlineStr">
        <is>
          <t>DAVID K HERRERA</t>
        </is>
      </c>
    </row>
    <row r="46" ht="16.5" customHeight="1">
      <c r="B46" s="35" t="n">
        <v>26</v>
      </c>
      <c r="C46" s="52" t="n"/>
      <c r="D46" s="17" t="n"/>
      <c r="E46" s="18" t="n"/>
      <c r="F46" s="179" t="n"/>
      <c r="G46" s="180">
        <f>+F46*E46</f>
        <v/>
      </c>
      <c r="H46" s="18" t="n"/>
      <c r="I46" s="18" t="n">
        <v>180</v>
      </c>
      <c r="J46" s="18" t="inlineStr">
        <is>
          <t>SÍ</t>
        </is>
      </c>
      <c r="K46" s="18" t="inlineStr">
        <is>
          <t>PHYWE</t>
        </is>
      </c>
      <c r="L46" s="52" t="n">
        <v>12</v>
      </c>
      <c r="M46" s="52" t="inlineStr">
        <is>
          <t>IES</t>
        </is>
      </c>
      <c r="N46" s="52" t="n"/>
      <c r="O46" s="76" t="inlineStr">
        <is>
          <t>DAVID K HERRERA</t>
        </is>
      </c>
    </row>
    <row r="47" ht="16.5" customHeight="1">
      <c r="B47" s="35" t="n">
        <v>27</v>
      </c>
      <c r="C47" s="52" t="n"/>
      <c r="D47" s="17" t="n"/>
      <c r="E47" s="18" t="n"/>
      <c r="F47" s="179" t="n"/>
      <c r="G47" s="180">
        <f>+F47*E47</f>
        <v/>
      </c>
      <c r="H47" s="18" t="n"/>
      <c r="I47" s="18" t="n">
        <v>180</v>
      </c>
      <c r="J47" s="18" t="inlineStr">
        <is>
          <t>SÍ</t>
        </is>
      </c>
      <c r="K47" s="18" t="inlineStr">
        <is>
          <t>PHYWE</t>
        </is>
      </c>
      <c r="L47" s="52" t="n">
        <v>12</v>
      </c>
      <c r="M47" s="52" t="inlineStr">
        <is>
          <t>IES</t>
        </is>
      </c>
      <c r="N47" s="52" t="n"/>
      <c r="O47" s="76" t="inlineStr">
        <is>
          <t>DAVID K HERRERA</t>
        </is>
      </c>
    </row>
    <row r="48" ht="16.5" customHeight="1">
      <c r="B48" s="35" t="n">
        <v>28</v>
      </c>
      <c r="C48" s="52" t="n"/>
      <c r="D48" s="17" t="n"/>
      <c r="E48" s="18" t="n"/>
      <c r="F48" s="179" t="n"/>
      <c r="G48" s="180">
        <f>+F48*E48</f>
        <v/>
      </c>
      <c r="H48" s="18" t="n"/>
      <c r="I48" s="18" t="n">
        <v>180</v>
      </c>
      <c r="J48" s="18" t="inlineStr">
        <is>
          <t>SÍ</t>
        </is>
      </c>
      <c r="K48" s="18" t="inlineStr">
        <is>
          <t>PHYWE</t>
        </is>
      </c>
      <c r="L48" s="52" t="n">
        <v>12</v>
      </c>
      <c r="M48" s="52" t="inlineStr">
        <is>
          <t>IES</t>
        </is>
      </c>
      <c r="N48" s="52" t="n"/>
      <c r="O48" s="76" t="inlineStr">
        <is>
          <t>DAVID K HERRERA</t>
        </is>
      </c>
    </row>
    <row r="49" ht="16.5" customHeight="1">
      <c r="B49" s="35" t="n">
        <v>29</v>
      </c>
      <c r="C49" s="52" t="n"/>
      <c r="D49" s="17" t="n"/>
      <c r="E49" s="18" t="n"/>
      <c r="F49" s="179" t="n"/>
      <c r="G49" s="180">
        <f>+F49*E49</f>
        <v/>
      </c>
      <c r="H49" s="18" t="n"/>
      <c r="I49" s="18" t="n">
        <v>180</v>
      </c>
      <c r="J49" s="18" t="inlineStr">
        <is>
          <t>SÍ</t>
        </is>
      </c>
      <c r="K49" s="18" t="inlineStr">
        <is>
          <t>PHYWE</t>
        </is>
      </c>
      <c r="L49" s="52" t="n">
        <v>12</v>
      </c>
      <c r="M49" s="52" t="inlineStr">
        <is>
          <t>IES</t>
        </is>
      </c>
      <c r="N49" s="52" t="n"/>
      <c r="O49" s="76" t="inlineStr">
        <is>
          <t>DAVID K HERRERA</t>
        </is>
      </c>
    </row>
    <row r="50" ht="16.5" customHeight="1">
      <c r="B50" s="35" t="n">
        <v>30</v>
      </c>
      <c r="C50" s="52" t="n"/>
      <c r="D50" s="17" t="n"/>
      <c r="E50" s="18" t="n"/>
      <c r="F50" s="179" t="n"/>
      <c r="G50" s="180">
        <f>+F50*E50</f>
        <v/>
      </c>
      <c r="H50" s="18" t="n"/>
      <c r="I50" s="18" t="n">
        <v>180</v>
      </c>
      <c r="J50" s="18" t="inlineStr">
        <is>
          <t>SÍ</t>
        </is>
      </c>
      <c r="K50" s="18" t="inlineStr">
        <is>
          <t>PHYWE</t>
        </is>
      </c>
      <c r="L50" s="52" t="n">
        <v>12</v>
      </c>
      <c r="M50" s="52" t="inlineStr">
        <is>
          <t>IES</t>
        </is>
      </c>
      <c r="N50" s="52" t="n"/>
      <c r="O50" s="76" t="inlineStr">
        <is>
          <t>DAVID K HERRERA</t>
        </is>
      </c>
    </row>
    <row r="51" ht="16.5" customHeight="1">
      <c r="B51" s="35" t="n">
        <v>31</v>
      </c>
      <c r="C51" s="52" t="n"/>
      <c r="D51" s="17" t="n"/>
      <c r="E51" s="18" t="n"/>
      <c r="F51" s="179" t="n"/>
      <c r="G51" s="180">
        <f>+F51*E51</f>
        <v/>
      </c>
      <c r="H51" s="18" t="n"/>
      <c r="I51" s="18" t="n">
        <v>180</v>
      </c>
      <c r="J51" s="18" t="inlineStr">
        <is>
          <t>SÍ</t>
        </is>
      </c>
      <c r="K51" s="18" t="inlineStr">
        <is>
          <t>PHYWE</t>
        </is>
      </c>
      <c r="L51" s="52" t="n">
        <v>12</v>
      </c>
      <c r="M51" s="52" t="inlineStr">
        <is>
          <t>IES</t>
        </is>
      </c>
      <c r="N51" s="52" t="n"/>
      <c r="O51" s="76" t="inlineStr">
        <is>
          <t>DAVID K HERRERA</t>
        </is>
      </c>
    </row>
    <row r="52" ht="16.5" customHeight="1">
      <c r="B52" s="35" t="n">
        <v>32</v>
      </c>
      <c r="C52" s="52" t="n"/>
      <c r="D52" s="17" t="n"/>
      <c r="E52" s="18" t="n"/>
      <c r="F52" s="179" t="n"/>
      <c r="G52" s="180">
        <f>+F52*E52</f>
        <v/>
      </c>
      <c r="H52" s="18" t="n"/>
      <c r="I52" s="18" t="n">
        <v>180</v>
      </c>
      <c r="J52" s="18" t="inlineStr">
        <is>
          <t>SÍ</t>
        </is>
      </c>
      <c r="K52" s="18" t="inlineStr">
        <is>
          <t>PHYWE</t>
        </is>
      </c>
      <c r="L52" s="52" t="n">
        <v>12</v>
      </c>
      <c r="M52" s="52" t="inlineStr">
        <is>
          <t>IES</t>
        </is>
      </c>
      <c r="N52" s="52" t="n"/>
      <c r="O52" s="76" t="inlineStr">
        <is>
          <t>DAVID K HERRERA</t>
        </is>
      </c>
    </row>
    <row r="53" ht="16.5" customHeight="1">
      <c r="B53" s="35" t="n">
        <v>33</v>
      </c>
      <c r="C53" s="52" t="n"/>
      <c r="D53" s="17" t="n"/>
      <c r="E53" s="18" t="n"/>
      <c r="F53" s="179" t="n"/>
      <c r="G53" s="180">
        <f>+F53*E53</f>
        <v/>
      </c>
      <c r="H53" s="18" t="n"/>
      <c r="I53" s="18" t="n">
        <v>180</v>
      </c>
      <c r="J53" s="18" t="inlineStr">
        <is>
          <t>SÍ</t>
        </is>
      </c>
      <c r="K53" s="18" t="inlineStr">
        <is>
          <t>PHYWE</t>
        </is>
      </c>
      <c r="L53" s="52" t="n">
        <v>12</v>
      </c>
      <c r="M53" s="52" t="inlineStr">
        <is>
          <t>IES</t>
        </is>
      </c>
      <c r="N53" s="52" t="n"/>
      <c r="O53" s="76" t="inlineStr">
        <is>
          <t>DAVID K HERRERA</t>
        </is>
      </c>
    </row>
    <row r="54" ht="16.5" customHeight="1">
      <c r="B54" s="35" t="n">
        <v>34</v>
      </c>
      <c r="C54" s="52" t="n"/>
      <c r="D54" s="17" t="n"/>
      <c r="E54" s="18" t="n"/>
      <c r="F54" s="179" t="n"/>
      <c r="G54" s="180">
        <f>+F54*E54</f>
        <v/>
      </c>
      <c r="H54" s="18" t="n"/>
      <c r="I54" s="18" t="n">
        <v>180</v>
      </c>
      <c r="J54" s="18" t="inlineStr">
        <is>
          <t>SÍ</t>
        </is>
      </c>
      <c r="K54" s="18" t="inlineStr">
        <is>
          <t>PHYWE</t>
        </is>
      </c>
      <c r="L54" s="52" t="n">
        <v>12</v>
      </c>
      <c r="M54" s="52" t="inlineStr">
        <is>
          <t>IES</t>
        </is>
      </c>
      <c r="N54" s="52" t="n"/>
      <c r="O54" s="76" t="inlineStr">
        <is>
          <t>DAVID K HERRERA</t>
        </is>
      </c>
    </row>
    <row r="55" ht="16.5" customHeight="1">
      <c r="B55" s="35" t="n">
        <v>35</v>
      </c>
      <c r="C55" s="52" t="n"/>
      <c r="D55" s="17" t="n"/>
      <c r="E55" s="18" t="n"/>
      <c r="F55" s="179" t="n"/>
      <c r="G55" s="180">
        <f>+F55*E55</f>
        <v/>
      </c>
      <c r="H55" s="18" t="n"/>
      <c r="I55" s="18" t="n">
        <v>180</v>
      </c>
      <c r="J55" s="18" t="inlineStr">
        <is>
          <t>SÍ</t>
        </is>
      </c>
      <c r="K55" s="18" t="inlineStr">
        <is>
          <t>PHYWE</t>
        </is>
      </c>
      <c r="L55" s="52" t="n">
        <v>12</v>
      </c>
      <c r="M55" s="52" t="inlineStr">
        <is>
          <t>IES</t>
        </is>
      </c>
      <c r="N55" s="52" t="n"/>
      <c r="O55" s="76" t="inlineStr">
        <is>
          <t>DAVID K HERRERA</t>
        </is>
      </c>
    </row>
    <row r="56" ht="16.5" customHeight="1">
      <c r="B56" s="35" t="n">
        <v>36</v>
      </c>
      <c r="C56" s="52" t="n"/>
      <c r="D56" s="17" t="n"/>
      <c r="E56" s="18" t="n"/>
      <c r="F56" s="179" t="n"/>
      <c r="G56" s="180">
        <f>+F56*E56</f>
        <v/>
      </c>
      <c r="H56" s="18" t="n"/>
      <c r="I56" s="18" t="n">
        <v>180</v>
      </c>
      <c r="J56" s="18" t="inlineStr">
        <is>
          <t>SÍ</t>
        </is>
      </c>
      <c r="K56" s="18" t="inlineStr">
        <is>
          <t>PHYWE</t>
        </is>
      </c>
      <c r="L56" s="52" t="n">
        <v>12</v>
      </c>
      <c r="M56" s="52" t="inlineStr">
        <is>
          <t>IES</t>
        </is>
      </c>
      <c r="N56" s="52" t="n"/>
      <c r="O56" s="76" t="inlineStr">
        <is>
          <t>DAVID K HERRERA</t>
        </is>
      </c>
    </row>
    <row r="57" ht="16.5" customHeight="1">
      <c r="B57" s="35" t="n">
        <v>37</v>
      </c>
      <c r="C57" s="52" t="n"/>
      <c r="D57" s="17" t="n"/>
      <c r="E57" s="18" t="n"/>
      <c r="F57" s="179" t="n"/>
      <c r="G57" s="180">
        <f>+F57*E57</f>
        <v/>
      </c>
      <c r="H57" s="18" t="n"/>
      <c r="I57" s="18" t="n">
        <v>180</v>
      </c>
      <c r="J57" s="18" t="inlineStr">
        <is>
          <t>SÍ</t>
        </is>
      </c>
      <c r="K57" s="18" t="inlineStr">
        <is>
          <t>PHYWE</t>
        </is>
      </c>
      <c r="L57" s="52" t="n">
        <v>12</v>
      </c>
      <c r="M57" s="52" t="inlineStr">
        <is>
          <t>IES</t>
        </is>
      </c>
      <c r="N57" s="52" t="n"/>
      <c r="O57" s="76" t="inlineStr">
        <is>
          <t>DAVID K HERRERA</t>
        </is>
      </c>
    </row>
    <row r="58" ht="16.5" customHeight="1">
      <c r="B58" s="35" t="n">
        <v>38</v>
      </c>
      <c r="C58" s="52" t="n"/>
      <c r="D58" s="17" t="n"/>
      <c r="E58" s="18" t="n"/>
      <c r="F58" s="179" t="n"/>
      <c r="G58" s="180">
        <f>+F58*E58</f>
        <v/>
      </c>
      <c r="H58" s="18" t="n"/>
      <c r="I58" s="18" t="n">
        <v>180</v>
      </c>
      <c r="J58" s="18" t="inlineStr">
        <is>
          <t>SÍ</t>
        </is>
      </c>
      <c r="K58" s="18" t="inlineStr">
        <is>
          <t>PHYWE</t>
        </is>
      </c>
      <c r="L58" s="52" t="n">
        <v>12</v>
      </c>
      <c r="M58" s="52" t="inlineStr">
        <is>
          <t>IES</t>
        </is>
      </c>
      <c r="N58" s="52" t="n"/>
      <c r="O58" s="76" t="inlineStr">
        <is>
          <t>DAVID K HERRERA</t>
        </is>
      </c>
    </row>
    <row r="59" ht="16.5" customHeight="1">
      <c r="B59" s="35" t="n">
        <v>39</v>
      </c>
      <c r="C59" s="52" t="n"/>
      <c r="D59" s="17" t="n"/>
      <c r="E59" s="18" t="n"/>
      <c r="F59" s="179" t="n"/>
      <c r="G59" s="180">
        <f>+F59*E59</f>
        <v/>
      </c>
      <c r="H59" s="18" t="n"/>
      <c r="I59" s="18" t="n">
        <v>180</v>
      </c>
      <c r="J59" s="18" t="inlineStr">
        <is>
          <t>SÍ</t>
        </is>
      </c>
      <c r="K59" s="18" t="inlineStr">
        <is>
          <t>PHYWE</t>
        </is>
      </c>
      <c r="L59" s="52" t="n">
        <v>12</v>
      </c>
      <c r="M59" s="52" t="inlineStr">
        <is>
          <t>IES</t>
        </is>
      </c>
      <c r="N59" s="52" t="n"/>
      <c r="O59" s="76" t="inlineStr">
        <is>
          <t>DAVID K HERRERA</t>
        </is>
      </c>
    </row>
    <row r="60" ht="16.5" customHeight="1">
      <c r="B60" s="35" t="n">
        <v>40</v>
      </c>
      <c r="C60" s="52" t="n"/>
      <c r="D60" s="17" t="n"/>
      <c r="E60" s="18" t="n"/>
      <c r="F60" s="179" t="n"/>
      <c r="G60" s="180">
        <f>+F60*E60</f>
        <v/>
      </c>
      <c r="H60" s="18" t="n"/>
      <c r="I60" s="18" t="n">
        <v>180</v>
      </c>
      <c r="J60" s="18" t="inlineStr">
        <is>
          <t>SÍ</t>
        </is>
      </c>
      <c r="K60" s="18" t="inlineStr">
        <is>
          <t>PHYWE</t>
        </is>
      </c>
      <c r="L60" s="52" t="n">
        <v>12</v>
      </c>
      <c r="M60" s="52" t="inlineStr">
        <is>
          <t>IES</t>
        </is>
      </c>
      <c r="N60" s="52" t="n"/>
      <c r="O60" s="76" t="inlineStr">
        <is>
          <t>DAVID K HERRERA</t>
        </is>
      </c>
    </row>
    <row r="61" ht="16.5" customHeight="1">
      <c r="B61" s="35" t="n">
        <v>41</v>
      </c>
      <c r="C61" s="52" t="n"/>
      <c r="D61" s="17" t="n"/>
      <c r="E61" s="18" t="n"/>
      <c r="F61" s="179" t="n"/>
      <c r="G61" s="180">
        <f>+F61*E61</f>
        <v/>
      </c>
      <c r="H61" s="18" t="n"/>
      <c r="I61" s="18" t="n">
        <v>180</v>
      </c>
      <c r="J61" s="18" t="inlineStr">
        <is>
          <t>SÍ</t>
        </is>
      </c>
      <c r="K61" s="18" t="inlineStr">
        <is>
          <t>PHYWE</t>
        </is>
      </c>
      <c r="L61" s="52" t="n">
        <v>12</v>
      </c>
      <c r="M61" s="52" t="inlineStr">
        <is>
          <t>IES</t>
        </is>
      </c>
      <c r="N61" s="52" t="n"/>
      <c r="O61" s="76" t="inlineStr">
        <is>
          <t>DAVID K HERRERA</t>
        </is>
      </c>
    </row>
    <row r="62" ht="16.5" customHeight="1">
      <c r="B62" s="35" t="n">
        <v>42</v>
      </c>
      <c r="C62" s="52" t="n"/>
      <c r="D62" s="17" t="n"/>
      <c r="E62" s="18" t="n"/>
      <c r="F62" s="179" t="n"/>
      <c r="G62" s="180">
        <f>+F62*E62</f>
        <v/>
      </c>
      <c r="H62" s="18" t="n"/>
      <c r="I62" s="18" t="n">
        <v>180</v>
      </c>
      <c r="J62" s="18" t="inlineStr">
        <is>
          <t>SÍ</t>
        </is>
      </c>
      <c r="K62" s="18" t="inlineStr">
        <is>
          <t>PHYWE</t>
        </is>
      </c>
      <c r="L62" s="52" t="n">
        <v>12</v>
      </c>
      <c r="M62" s="52" t="inlineStr">
        <is>
          <t>IES</t>
        </is>
      </c>
      <c r="N62" s="52" t="n"/>
      <c r="O62" s="76" t="inlineStr">
        <is>
          <t>DAVID K HERRERA</t>
        </is>
      </c>
    </row>
    <row r="63" ht="16.5" customHeight="1">
      <c r="B63" s="35" t="n">
        <v>43</v>
      </c>
      <c r="C63" s="52" t="n"/>
      <c r="D63" s="17" t="n"/>
      <c r="E63" s="18" t="n"/>
      <c r="F63" s="179" t="n"/>
      <c r="G63" s="180">
        <f>+F63*E63</f>
        <v/>
      </c>
      <c r="H63" s="18" t="n"/>
      <c r="I63" s="18" t="n">
        <v>180</v>
      </c>
      <c r="J63" s="18" t="inlineStr">
        <is>
          <t>SÍ</t>
        </is>
      </c>
      <c r="K63" s="18" t="inlineStr">
        <is>
          <t>PHYWE</t>
        </is>
      </c>
      <c r="L63" s="52" t="n">
        <v>12</v>
      </c>
      <c r="M63" s="52" t="inlineStr">
        <is>
          <t>IES</t>
        </is>
      </c>
      <c r="N63" s="52" t="n"/>
      <c r="O63" s="76" t="inlineStr">
        <is>
          <t>DAVID K HERRERA</t>
        </is>
      </c>
    </row>
    <row r="64" ht="16.5" customHeight="1">
      <c r="B64" s="35" t="n">
        <v>44</v>
      </c>
      <c r="C64" s="52" t="n"/>
      <c r="D64" s="17" t="n"/>
      <c r="E64" s="18" t="n"/>
      <c r="F64" s="179" t="n"/>
      <c r="G64" s="180">
        <f>+F64*E64</f>
        <v/>
      </c>
      <c r="H64" s="18" t="n"/>
      <c r="I64" s="18" t="n">
        <v>180</v>
      </c>
      <c r="J64" s="18" t="inlineStr">
        <is>
          <t>SÍ</t>
        </is>
      </c>
      <c r="K64" s="18" t="inlineStr">
        <is>
          <t>PHYWE</t>
        </is>
      </c>
      <c r="L64" s="52" t="n">
        <v>12</v>
      </c>
      <c r="M64" s="52" t="inlineStr">
        <is>
          <t>IES</t>
        </is>
      </c>
      <c r="N64" s="52" t="n"/>
      <c r="O64" s="76" t="inlineStr">
        <is>
          <t>DAVID K HERRERA</t>
        </is>
      </c>
    </row>
    <row r="65" ht="16.5" customHeight="1">
      <c r="B65" s="35" t="n">
        <v>45</v>
      </c>
      <c r="C65" s="52" t="n"/>
      <c r="D65" s="17" t="n"/>
      <c r="E65" s="18" t="n"/>
      <c r="F65" s="179" t="n"/>
      <c r="G65" s="180">
        <f>+F65*E65</f>
        <v/>
      </c>
      <c r="H65" s="18" t="n"/>
      <c r="I65" s="18" t="n">
        <v>180</v>
      </c>
      <c r="J65" s="18" t="inlineStr">
        <is>
          <t>SÍ</t>
        </is>
      </c>
      <c r="K65" s="18" t="inlineStr">
        <is>
          <t>PHYWE</t>
        </is>
      </c>
      <c r="L65" s="52" t="n">
        <v>12</v>
      </c>
      <c r="M65" s="52" t="inlineStr">
        <is>
          <t>IES</t>
        </is>
      </c>
      <c r="N65" s="52" t="n"/>
      <c r="O65" s="76" t="inlineStr">
        <is>
          <t>DAVID K HERRERA</t>
        </is>
      </c>
    </row>
    <row r="66" ht="16.5" customHeight="1">
      <c r="B66" s="35" t="n">
        <v>46</v>
      </c>
      <c r="C66" s="52" t="n"/>
      <c r="D66" s="17" t="n"/>
      <c r="E66" s="18" t="n"/>
      <c r="F66" s="179" t="n"/>
      <c r="G66" s="180">
        <f>+F66*E66</f>
        <v/>
      </c>
      <c r="H66" s="18" t="n"/>
      <c r="I66" s="18" t="n">
        <v>180</v>
      </c>
      <c r="J66" s="18" t="inlineStr">
        <is>
          <t>SÍ</t>
        </is>
      </c>
      <c r="K66" s="18" t="inlineStr">
        <is>
          <t>PHYWE</t>
        </is>
      </c>
      <c r="L66" s="52" t="n">
        <v>12</v>
      </c>
      <c r="M66" s="52" t="inlineStr">
        <is>
          <t>IES</t>
        </is>
      </c>
      <c r="N66" s="52" t="n"/>
      <c r="O66" s="76" t="inlineStr">
        <is>
          <t>DAVID K HERRERA</t>
        </is>
      </c>
    </row>
    <row r="67" ht="16.5" customHeight="1">
      <c r="B67" s="35" t="n">
        <v>47</v>
      </c>
      <c r="C67" s="52" t="n"/>
      <c r="D67" s="17" t="n"/>
      <c r="E67" s="18" t="n"/>
      <c r="F67" s="179" t="n"/>
      <c r="G67" s="180">
        <f>+F67*E67</f>
        <v/>
      </c>
      <c r="H67" s="18" t="n"/>
      <c r="I67" s="18" t="n">
        <v>180</v>
      </c>
      <c r="J67" s="18" t="inlineStr">
        <is>
          <t>SÍ</t>
        </is>
      </c>
      <c r="K67" s="18" t="inlineStr">
        <is>
          <t>PHYWE</t>
        </is>
      </c>
      <c r="L67" s="52" t="n">
        <v>12</v>
      </c>
      <c r="M67" s="52" t="inlineStr">
        <is>
          <t>IES</t>
        </is>
      </c>
      <c r="N67" s="52" t="n"/>
      <c r="O67" s="76" t="inlineStr">
        <is>
          <t>DAVID K HERRERA</t>
        </is>
      </c>
    </row>
    <row r="68" ht="16.5" customHeight="1">
      <c r="B68" s="35" t="n">
        <v>48</v>
      </c>
      <c r="C68" s="52" t="n"/>
      <c r="D68" s="17" t="n"/>
      <c r="E68" s="18" t="n"/>
      <c r="F68" s="179" t="n"/>
      <c r="G68" s="180">
        <f>+F68*E68</f>
        <v/>
      </c>
      <c r="H68" s="18" t="n"/>
      <c r="I68" s="18" t="n">
        <v>180</v>
      </c>
      <c r="J68" s="18" t="inlineStr">
        <is>
          <t>SÍ</t>
        </is>
      </c>
      <c r="K68" s="18" t="inlineStr">
        <is>
          <t>PHYWE</t>
        </is>
      </c>
      <c r="L68" s="52" t="n">
        <v>12</v>
      </c>
      <c r="M68" s="52" t="inlineStr">
        <is>
          <t>IES</t>
        </is>
      </c>
      <c r="N68" s="52" t="n"/>
      <c r="O68" s="76" t="inlineStr">
        <is>
          <t>DAVID K HERRERA</t>
        </is>
      </c>
    </row>
    <row r="69" ht="16.5" customHeight="1">
      <c r="B69" s="35" t="n">
        <v>49</v>
      </c>
      <c r="C69" s="52" t="n"/>
      <c r="D69" s="17" t="n"/>
      <c r="E69" s="18" t="n"/>
      <c r="F69" s="179" t="n"/>
      <c r="G69" s="180">
        <f>+F69*E69</f>
        <v/>
      </c>
      <c r="H69" s="18" t="n"/>
      <c r="I69" s="18" t="n">
        <v>180</v>
      </c>
      <c r="J69" s="18" t="inlineStr">
        <is>
          <t>SÍ</t>
        </is>
      </c>
      <c r="K69" s="18" t="inlineStr">
        <is>
          <t>PHYWE</t>
        </is>
      </c>
      <c r="L69" s="52" t="n">
        <v>12</v>
      </c>
      <c r="M69" s="52" t="inlineStr">
        <is>
          <t>IES</t>
        </is>
      </c>
      <c r="N69" s="52" t="n"/>
      <c r="O69" s="76" t="inlineStr">
        <is>
          <t>DAVID K HERRERA</t>
        </is>
      </c>
    </row>
    <row r="70" ht="16.5" customHeight="1">
      <c r="B70" s="35" t="n">
        <v>50</v>
      </c>
      <c r="C70" s="52" t="n"/>
      <c r="D70" s="17" t="n"/>
      <c r="E70" s="18" t="n"/>
      <c r="F70" s="179" t="n"/>
      <c r="G70" s="180">
        <f>+F70*E70</f>
        <v/>
      </c>
      <c r="H70" s="18" t="n"/>
      <c r="I70" s="18" t="n">
        <v>180</v>
      </c>
      <c r="J70" s="18" t="inlineStr">
        <is>
          <t>SÍ</t>
        </is>
      </c>
      <c r="K70" s="18" t="inlineStr">
        <is>
          <t>PHYWE</t>
        </is>
      </c>
      <c r="L70" s="52" t="n">
        <v>12</v>
      </c>
      <c r="M70" s="52" t="inlineStr">
        <is>
          <t>IES</t>
        </is>
      </c>
      <c r="N70" s="52" t="n"/>
      <c r="O70" s="76" t="inlineStr">
        <is>
          <t>DAVID K HERRERA</t>
        </is>
      </c>
    </row>
    <row r="71" ht="16.5" customHeight="1">
      <c r="B71" s="35" t="n">
        <v>51</v>
      </c>
      <c r="C71" s="52" t="n"/>
      <c r="D71" s="17" t="n"/>
      <c r="E71" s="18" t="n"/>
      <c r="F71" s="179" t="n"/>
      <c r="G71" s="180">
        <f>+F71*E71</f>
        <v/>
      </c>
      <c r="H71" s="18" t="n"/>
      <c r="I71" s="18" t="n">
        <v>180</v>
      </c>
      <c r="J71" s="18" t="inlineStr">
        <is>
          <t>SÍ</t>
        </is>
      </c>
      <c r="K71" s="18" t="inlineStr">
        <is>
          <t>PHYWE</t>
        </is>
      </c>
      <c r="L71" s="52" t="n">
        <v>12</v>
      </c>
      <c r="M71" s="52" t="inlineStr">
        <is>
          <t>IES</t>
        </is>
      </c>
      <c r="N71" s="52" t="n"/>
      <c r="O71" s="76" t="inlineStr">
        <is>
          <t>DAVID K HERRERA</t>
        </is>
      </c>
    </row>
    <row r="72" ht="16.5" customHeight="1">
      <c r="B72" s="35" t="n">
        <v>52</v>
      </c>
      <c r="C72" s="52" t="n"/>
      <c r="D72" s="17" t="n"/>
      <c r="E72" s="18" t="n"/>
      <c r="F72" s="179" t="n"/>
      <c r="G72" s="180">
        <f>+F72*E72</f>
        <v/>
      </c>
      <c r="H72" s="18" t="n"/>
      <c r="I72" s="18" t="n">
        <v>180</v>
      </c>
      <c r="J72" s="18" t="inlineStr">
        <is>
          <t>SÍ</t>
        </is>
      </c>
      <c r="K72" s="18" t="inlineStr">
        <is>
          <t>PHYWE</t>
        </is>
      </c>
      <c r="L72" s="52" t="n">
        <v>12</v>
      </c>
      <c r="M72" s="52" t="inlineStr">
        <is>
          <t>IES</t>
        </is>
      </c>
      <c r="N72" s="52" t="n"/>
      <c r="O72" s="76" t="inlineStr">
        <is>
          <t>DAVID K HERRERA</t>
        </is>
      </c>
    </row>
    <row r="73" ht="16.5" customHeight="1">
      <c r="B73" s="35" t="n">
        <v>53</v>
      </c>
      <c r="C73" s="52" t="n"/>
      <c r="D73" s="17" t="n"/>
      <c r="E73" s="18" t="n"/>
      <c r="F73" s="179" t="n"/>
      <c r="G73" s="180">
        <f>+F73*E73</f>
        <v/>
      </c>
      <c r="H73" s="18" t="n"/>
      <c r="I73" s="18" t="n">
        <v>180</v>
      </c>
      <c r="J73" s="18" t="inlineStr">
        <is>
          <t>SÍ</t>
        </is>
      </c>
      <c r="K73" s="18" t="inlineStr">
        <is>
          <t>PHYWE</t>
        </is>
      </c>
      <c r="L73" s="52" t="n">
        <v>12</v>
      </c>
      <c r="M73" s="52" t="inlineStr">
        <is>
          <t>IES</t>
        </is>
      </c>
      <c r="N73" s="52" t="n"/>
      <c r="O73" s="76" t="inlineStr">
        <is>
          <t>DAVID K HERRERA</t>
        </is>
      </c>
    </row>
    <row r="74" ht="16.5" customHeight="1">
      <c r="B74" s="35" t="n">
        <v>54</v>
      </c>
      <c r="C74" s="52" t="n"/>
      <c r="D74" s="17" t="n"/>
      <c r="E74" s="18" t="n"/>
      <c r="F74" s="179" t="n"/>
      <c r="G74" s="180">
        <f>+F74*E74</f>
        <v/>
      </c>
      <c r="H74" s="18" t="n"/>
      <c r="I74" s="18" t="n">
        <v>180</v>
      </c>
      <c r="J74" s="18" t="inlineStr">
        <is>
          <t>SÍ</t>
        </is>
      </c>
      <c r="K74" s="18" t="inlineStr">
        <is>
          <t>PHYWE</t>
        </is>
      </c>
      <c r="L74" s="52" t="n">
        <v>12</v>
      </c>
      <c r="M74" s="52" t="inlineStr">
        <is>
          <t>IES</t>
        </is>
      </c>
      <c r="N74" s="52" t="n"/>
      <c r="O74" s="76" t="inlineStr">
        <is>
          <t>DAVID K HERRERA</t>
        </is>
      </c>
    </row>
    <row r="75" ht="17.25" customHeight="1" thickBot="1">
      <c r="B75" s="35" t="n">
        <v>55</v>
      </c>
      <c r="C75" s="75" t="n"/>
      <c r="D75" s="38" t="n"/>
      <c r="E75" s="37" t="n"/>
      <c r="F75" s="181" t="n"/>
      <c r="G75" s="180">
        <f>+F75*E75</f>
        <v/>
      </c>
      <c r="H75" s="37" t="n"/>
      <c r="I75" s="18" t="n">
        <v>180</v>
      </c>
      <c r="J75" s="18" t="inlineStr">
        <is>
          <t>SÍ</t>
        </is>
      </c>
      <c r="K75" s="18" t="inlineStr">
        <is>
          <t>PHYWE</t>
        </is>
      </c>
      <c r="L75" s="52" t="n">
        <v>12</v>
      </c>
      <c r="M75" s="52" t="inlineStr">
        <is>
          <t>IES</t>
        </is>
      </c>
      <c r="N75" s="75" t="n"/>
      <c r="O75" s="76" t="inlineStr">
        <is>
          <t>DAVID K HERRERA</t>
        </is>
      </c>
    </row>
    <row r="76" ht="9" customHeight="1">
      <c r="A76" s="2" t="n"/>
      <c r="B76" s="27" t="n"/>
      <c r="C76" s="28" t="n"/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1" t="n"/>
    </row>
    <row r="77" ht="16.5" customHeight="1">
      <c r="A77" s="2" t="n"/>
      <c r="B77" s="42" t="n"/>
      <c r="C77" s="20" t="n"/>
      <c r="D77" s="20" t="n"/>
      <c r="E77" s="20" t="n"/>
      <c r="F77" s="22" t="inlineStr">
        <is>
          <t>SUBTOTAL</t>
        </is>
      </c>
      <c r="G77" s="182">
        <f>SUM(G21:G75)</f>
        <v/>
      </c>
      <c r="H77" s="183" t="n"/>
      <c r="O77" s="2" t="n"/>
    </row>
    <row r="78" ht="16.5" customHeight="1">
      <c r="A78" s="2" t="n"/>
      <c r="B78" s="42" t="n"/>
      <c r="C78" s="20" t="n"/>
      <c r="D78" s="20" t="n"/>
      <c r="E78" s="20" t="n"/>
      <c r="F78" s="22" t="inlineStr">
        <is>
          <t>IVA 19%</t>
        </is>
      </c>
      <c r="G78" s="184">
        <f>G77*19%</f>
        <v/>
      </c>
      <c r="H78" s="183" t="n"/>
      <c r="O78" s="2" t="n"/>
    </row>
    <row r="79" ht="16.5" customHeight="1">
      <c r="A79" s="2" t="n"/>
      <c r="B79" s="42" t="n"/>
      <c r="C79" s="20" t="n"/>
      <c r="D79" s="20" t="n"/>
      <c r="E79" s="20" t="n"/>
      <c r="F79" s="22" t="inlineStr">
        <is>
          <t>TOTAL</t>
        </is>
      </c>
      <c r="G79" s="184">
        <f>G78+G77</f>
        <v/>
      </c>
      <c r="H79" s="183" t="n"/>
      <c r="O79" s="2" t="n"/>
    </row>
    <row r="80" ht="9" customHeight="1" thickBot="1">
      <c r="A80" s="2" t="n"/>
      <c r="B80" s="43" t="n"/>
      <c r="C80" s="44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  <c r="M80" s="44" t="n"/>
      <c r="N80" s="44" t="n"/>
      <c r="O80" s="45" t="n"/>
    </row>
    <row r="81" ht="9" customHeight="1">
      <c r="A81" s="2" t="n"/>
      <c r="B81" s="106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</t>
        </is>
      </c>
      <c r="O81" s="185" t="n"/>
    </row>
    <row r="82" ht="18" customHeight="1">
      <c r="A82" s="2" t="n"/>
      <c r="B82" s="108" t="inlineStr">
        <is>
          <t>CONDICIONES COMERCIALES</t>
        </is>
      </c>
      <c r="O82" s="185" t="n"/>
    </row>
    <row r="83" ht="9" customHeight="1">
      <c r="A83" s="2" t="n"/>
      <c r="B83" s="106" t="n"/>
      <c r="O83" s="185" t="n"/>
    </row>
    <row r="84" ht="16.5" customHeight="1">
      <c r="A84" s="2" t="n"/>
      <c r="B84" s="46" t="inlineStr">
        <is>
          <t xml:space="preserve">     VALIDEZ DE LA OFERTA:</t>
        </is>
      </c>
      <c r="C84" s="53" t="inlineStr">
        <is>
          <t xml:space="preserve">     VALIDEZ DE LA OFERTA:</t>
        </is>
      </c>
      <c r="D84" s="90" t="inlineStr">
        <is>
          <t>30 DÍAS</t>
        </is>
      </c>
      <c r="E84" s="186" t="n"/>
      <c r="F84" s="186" t="n"/>
      <c r="G84" s="186" t="n"/>
      <c r="H84" s="186" t="n"/>
      <c r="I84" s="186" t="n"/>
      <c r="J84" s="186" t="n"/>
      <c r="K84" s="187" t="n"/>
      <c r="L84" s="82" t="n"/>
      <c r="M84" s="82" t="n"/>
      <c r="N84" s="82" t="n"/>
      <c r="O84" s="21" t="n"/>
    </row>
    <row r="85" ht="16.5" customHeight="1">
      <c r="A85" s="2" t="n"/>
      <c r="B85" s="46" t="inlineStr">
        <is>
          <t xml:space="preserve">     TIEMPO DE ENTREGA:</t>
        </is>
      </c>
      <c r="C85" s="53" t="inlineStr">
        <is>
          <t xml:space="preserve">     TIEMPO DE ENTREGA:</t>
        </is>
      </c>
      <c r="D85" s="90" t="inlineStr">
        <is>
          <t>MÁXIMO 180 DÍAS</t>
        </is>
      </c>
      <c r="E85" s="186" t="n"/>
      <c r="F85" s="186" t="n"/>
      <c r="G85" s="186" t="n"/>
      <c r="H85" s="186" t="n"/>
      <c r="I85" s="186" t="n"/>
      <c r="J85" s="186" t="n"/>
      <c r="K85" s="187" t="n"/>
      <c r="L85" s="82" t="n"/>
      <c r="M85" s="82" t="n"/>
      <c r="N85" s="82" t="n"/>
      <c r="O85" s="21" t="n"/>
    </row>
    <row r="86" ht="16.5" customHeight="1">
      <c r="A86" s="2" t="n"/>
      <c r="B86" s="46" t="n"/>
      <c r="C86" s="81" t="inlineStr">
        <is>
          <t>MONEDA</t>
        </is>
      </c>
      <c r="D86" s="90" t="n"/>
      <c r="E86" s="186" t="n"/>
      <c r="F86" s="186" t="n"/>
      <c r="G86" s="186" t="n"/>
      <c r="H86" s="186" t="n"/>
      <c r="I86" s="186" t="n"/>
      <c r="J86" s="186" t="n"/>
      <c r="K86" s="187" t="n"/>
      <c r="L86" s="82" t="n"/>
      <c r="M86" s="82" t="n"/>
      <c r="N86" s="82" t="n"/>
      <c r="O86" s="21" t="n"/>
    </row>
    <row r="87" ht="22.5" customHeight="1">
      <c r="A87" s="2" t="n"/>
      <c r="B87" s="106" t="n"/>
      <c r="O87" s="185" t="n"/>
    </row>
    <row r="88" ht="15.75" customHeight="1" thickBot="1">
      <c r="A88" s="2" t="n"/>
      <c r="B88" s="95" t="inlineStr">
        <is>
          <t>OBSERVACIONES</t>
        </is>
      </c>
      <c r="C88" s="188" t="n"/>
      <c r="D88" s="188" t="n"/>
      <c r="E88" s="188" t="n"/>
      <c r="F88" s="188" t="n"/>
      <c r="G88" s="188" t="n"/>
      <c r="H88" s="188" t="n"/>
      <c r="I88" s="188" t="n"/>
      <c r="J88" s="188" t="n"/>
      <c r="K88" s="188" t="n"/>
      <c r="L88" s="188" t="n"/>
      <c r="M88" s="188" t="n"/>
      <c r="N88" s="188" t="n"/>
      <c r="O88" s="189" t="n"/>
    </row>
    <row r="89" ht="16.5" customHeight="1">
      <c r="A89" s="2" t="n"/>
      <c r="B89" s="190" t="n"/>
      <c r="C89" s="191" t="n"/>
      <c r="D89" s="191" t="n"/>
      <c r="E89" s="191" t="n"/>
      <c r="F89" s="191" t="n"/>
      <c r="G89" s="191" t="n"/>
      <c r="H89" s="191" t="n"/>
      <c r="I89" s="191" t="n"/>
      <c r="J89" s="191" t="n"/>
      <c r="K89" s="191" t="n"/>
      <c r="L89" s="191" t="n"/>
      <c r="M89" s="191" t="n"/>
      <c r="N89" s="191" t="n"/>
      <c r="O89" s="192" t="n"/>
    </row>
    <row r="90" ht="16.5" customHeight="1">
      <c r="A90" s="2" t="n"/>
      <c r="B90" s="193" t="n"/>
      <c r="O90" s="185" t="n"/>
    </row>
    <row r="91" ht="16.5" customHeight="1">
      <c r="A91" s="2" t="n"/>
      <c r="B91" s="193" t="n"/>
      <c r="O91" s="185" t="n"/>
    </row>
    <row r="92" ht="16.5" customHeight="1">
      <c r="A92" s="2" t="n"/>
      <c r="B92" s="193" t="n"/>
      <c r="O92" s="185" t="n"/>
    </row>
    <row r="93" ht="16.5" customHeight="1" thickBot="1">
      <c r="A93" s="2" t="n"/>
      <c r="B93" s="194" t="n"/>
      <c r="C93" s="195" t="n"/>
      <c r="D93" s="195" t="n"/>
      <c r="E93" s="195" t="n"/>
      <c r="F93" s="195" t="n"/>
      <c r="G93" s="195" t="n"/>
      <c r="H93" s="195" t="n"/>
      <c r="I93" s="195" t="n"/>
      <c r="J93" s="195" t="n"/>
      <c r="K93" s="195" t="n"/>
      <c r="L93" s="195" t="n"/>
      <c r="M93" s="195" t="n"/>
      <c r="N93" s="195" t="n"/>
      <c r="O93" s="196" t="n"/>
    </row>
  </sheetData>
  <mergeCells count="17">
    <mergeCell ref="B88:O88"/>
    <mergeCell ref="B82:O82"/>
    <mergeCell ref="B83:O83"/>
    <mergeCell ref="D86:K86"/>
    <mergeCell ref="B87:O87"/>
    <mergeCell ref="I17:J17"/>
    <mergeCell ref="B15:O15"/>
    <mergeCell ref="B17:D17"/>
    <mergeCell ref="B18:D18"/>
    <mergeCell ref="D85:K85"/>
    <mergeCell ref="B89:O93"/>
    <mergeCell ref="B81:O81"/>
    <mergeCell ref="D84:K84"/>
    <mergeCell ref="E17:F17"/>
    <mergeCell ref="K18:L18"/>
    <mergeCell ref="G17:H17"/>
    <mergeCell ref="K17:L17"/>
  </mergeCells>
  <dataValidations count="4">
    <dataValidation sqref="J18" showDropDown="0" showInputMessage="1" showErrorMessage="1" allowBlank="0" type="list">
      <formula1>"Institucional, Con Proyectos, Presidencia"</formula1>
    </dataValidation>
    <dataValidation sqref="H18" showDropDown="0" showInputMessage="1" showErrorMessage="1" allowBlank="0" type="list">
      <formula1>"Privado, Público, Mixto"</formula1>
    </dataValidation>
    <dataValidation sqref="F18" showDropDown="0" showInputMessage="1" showErrorMessage="1" allowBlank="0" type="list">
      <formula1>"Normal, Urgente"</formula1>
    </dataValidation>
    <dataValidation sqref="J21:J75" showDropDown="0" showInputMessage="1" showErrorMessage="1" allowBlank="0" type="list">
      <formula1>"SÍ, NO"</formula1>
    </dataValidation>
  </dataValidations>
  <pageMargins left="0.25" right="0.25" top="0.75" bottom="0.75" header="0.3" footer="0.3"/>
  <pageSetup orientation="portrait" paperSize="9" scale="3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/>
  <cols>
    <col width="1.140625" customWidth="1" style="1" min="1" max="1"/>
    <col width="4.5703125" bestFit="1" customWidth="1" style="1" min="2" max="2"/>
    <col width="41.7109375" customWidth="1" style="1" min="3" max="3"/>
    <col width="16.7109375" customWidth="1" style="1" min="4" max="7"/>
    <col width="20.42578125" customWidth="1" style="1" min="8" max="8"/>
    <col width="15.28515625" customWidth="1" style="1" min="9" max="9"/>
    <col width="18" customWidth="1" style="1" min="10" max="10"/>
    <col width="25.85546875" customWidth="1" style="1" min="11" max="11"/>
    <col width="1.140625" customWidth="1" style="1" min="12" max="12"/>
    <col width="8.85546875" customWidth="1" style="1" min="13" max="16384"/>
  </cols>
  <sheetData>
    <row r="11" customFormat="1" s="3">
      <c r="K11" s="163" t="n"/>
    </row>
    <row r="12" ht="15.75" customFormat="1" customHeight="1" s="3" thickBot="1"/>
    <row r="13" ht="9" customFormat="1" customHeight="1" s="3" thickBot="1">
      <c r="B13" s="55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</row>
    <row r="14" ht="18" customFormat="1" customHeight="1" s="3">
      <c r="B14" s="164" t="inlineStr">
        <is>
          <t>PROPUESTA ECONÓMICA</t>
        </is>
      </c>
      <c r="C14" s="165" t="n"/>
      <c r="D14" s="165" t="n"/>
      <c r="E14" s="165" t="n"/>
      <c r="F14" s="165" t="n"/>
      <c r="G14" s="165" t="n"/>
      <c r="H14" s="165" t="n"/>
      <c r="I14" s="165" t="n"/>
      <c r="J14" s="165" t="n"/>
      <c r="K14" s="166" t="n"/>
    </row>
    <row r="15" ht="9" customFormat="1" customHeight="1" s="3">
      <c r="B15" s="48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6" t="n"/>
    </row>
    <row r="16" ht="16.5" customFormat="1" customHeight="1" s="3">
      <c r="B16" s="125" t="inlineStr">
        <is>
          <t>NOMBRE CLIENTE:</t>
        </is>
      </c>
      <c r="C16" s="197" t="n"/>
      <c r="D16" s="119" t="inlineStr">
        <is>
          <t>OFERTA N°:</t>
        </is>
      </c>
      <c r="E16" s="198" t="n"/>
      <c r="F16" s="120" t="inlineStr">
        <is>
          <t>CIUDAD:</t>
        </is>
      </c>
      <c r="G16" s="198" t="n"/>
      <c r="H16" s="118" t="inlineStr">
        <is>
          <t>FECHA:</t>
        </is>
      </c>
      <c r="I16" s="197" t="n"/>
      <c r="J16" s="60" t="inlineStr">
        <is>
          <t>% ESTAMPILLAS</t>
        </is>
      </c>
      <c r="K16" s="64" t="n"/>
    </row>
    <row r="17" ht="16.5" customFormat="1" customHeight="1" s="3">
      <c r="B17" s="125" t="inlineStr">
        <is>
          <t>COMERCIAL:</t>
        </is>
      </c>
      <c r="C17" s="197" t="n"/>
      <c r="D17" s="59" t="inlineStr">
        <is>
          <t>REQUERIMIENTO:</t>
        </is>
      </c>
      <c r="E17" s="72" t="n"/>
      <c r="F17" s="59" t="inlineStr">
        <is>
          <t>TIPO DE CLIENTE:</t>
        </is>
      </c>
      <c r="G17" s="69" t="n"/>
      <c r="H17" s="72" t="inlineStr">
        <is>
          <t>TIPO DE PROCESO:</t>
        </is>
      </c>
      <c r="I17" s="73" t="n"/>
      <c r="J17" s="70" t="inlineStr">
        <is>
          <t>% IMPREVISTOS</t>
        </is>
      </c>
      <c r="K17" s="71" t="n"/>
    </row>
    <row r="18" ht="9" customFormat="1" customHeight="1" s="3" thickBot="1">
      <c r="B18" s="49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51" t="n"/>
    </row>
    <row r="19" ht="25.5" customFormat="1" customHeight="1" s="29">
      <c r="B19" s="31" t="inlineStr">
        <is>
          <t>Ítem</t>
        </is>
      </c>
      <c r="C19" s="32" t="inlineStr">
        <is>
          <t>Descripción</t>
        </is>
      </c>
      <c r="D19" s="32" t="inlineStr">
        <is>
          <t>Ref.</t>
        </is>
      </c>
      <c r="E19" s="178" t="inlineStr">
        <is>
          <t>Cant.</t>
        </is>
      </c>
      <c r="F19" s="34" t="inlineStr">
        <is>
          <t>Precio Unitario $</t>
        </is>
      </c>
      <c r="G19" s="34" t="inlineStr">
        <is>
          <t>Precio Total $</t>
        </is>
      </c>
      <c r="H19" s="130" t="inlineStr">
        <is>
          <t>Gestor de Producto</t>
        </is>
      </c>
      <c r="I19" s="178" t="inlineStr">
        <is>
          <t>Marca</t>
        </is>
      </c>
      <c r="J19" s="130" t="inlineStr">
        <is>
          <t xml:space="preserve">Tiempos De entrega Proveedor (días) </t>
        </is>
      </c>
      <c r="K19" s="130" t="inlineStr">
        <is>
          <t>Pre-Requisitos Instalación</t>
        </is>
      </c>
    </row>
    <row r="20" ht="16.5" customHeight="1">
      <c r="B20" s="35" t="n">
        <v>1</v>
      </c>
      <c r="C20" s="54" t="inlineStr">
        <is>
          <t>Pre-Requisitos Instalación</t>
        </is>
      </c>
      <c r="D20" s="17" t="n"/>
      <c r="E20" s="18" t="n"/>
      <c r="F20" s="180" t="n"/>
      <c r="G20" s="180">
        <f>+F20*E20</f>
        <v/>
      </c>
      <c r="H20" s="61" t="n"/>
      <c r="I20" s="61" t="n"/>
      <c r="J20" s="61" t="n"/>
      <c r="K20" s="199" t="n"/>
    </row>
    <row r="21" ht="16.5" customHeight="1">
      <c r="B21" s="35" t="n">
        <v>2</v>
      </c>
      <c r="C21" s="52" t="inlineStr">
        <is>
          <t>Tiempos De entrega Proveedor</t>
        </is>
      </c>
      <c r="D21" s="17" t="n"/>
      <c r="E21" s="18" t="n"/>
      <c r="F21" s="180" t="n"/>
      <c r="G21" s="180">
        <f>+F21*E21</f>
        <v/>
      </c>
      <c r="H21" s="61" t="n"/>
      <c r="I21" s="61" t="n"/>
      <c r="J21" s="61" t="n"/>
      <c r="K21" s="199" t="n"/>
    </row>
    <row r="22" ht="16.5" customHeight="1">
      <c r="B22" s="35" t="n">
        <v>3</v>
      </c>
      <c r="C22" s="52" t="inlineStr">
        <is>
          <t>Marca</t>
        </is>
      </c>
      <c r="D22" s="17" t="n"/>
      <c r="E22" s="18" t="n"/>
      <c r="F22" s="180" t="n"/>
      <c r="G22" s="180">
        <f>+F22*E22</f>
        <v/>
      </c>
      <c r="H22" s="61" t="n"/>
      <c r="I22" s="61" t="n"/>
      <c r="J22" s="61" t="n"/>
      <c r="K22" s="199" t="n"/>
    </row>
    <row r="23" ht="16.5" customHeight="1">
      <c r="B23" s="35" t="n">
        <v>4</v>
      </c>
      <c r="C23" s="52" t="inlineStr">
        <is>
          <t>Gestor</t>
        </is>
      </c>
      <c r="D23" s="17" t="n"/>
      <c r="E23" s="18" t="n"/>
      <c r="F23" s="180" t="n"/>
      <c r="G23" s="180">
        <f>+F23*E23</f>
        <v/>
      </c>
      <c r="H23" s="61" t="n"/>
      <c r="I23" s="61" t="n"/>
      <c r="J23" s="61" t="n"/>
      <c r="K23" s="199" t="n"/>
    </row>
    <row r="24" ht="16.5" customHeight="1">
      <c r="B24" s="35" t="n">
        <v>5</v>
      </c>
      <c r="C24" s="52" t="n"/>
      <c r="D24" s="17" t="n"/>
      <c r="E24" s="18" t="n"/>
      <c r="F24" s="180" t="n"/>
      <c r="G24" s="180">
        <f>+F24*E24</f>
        <v/>
      </c>
      <c r="H24" s="61" t="n"/>
      <c r="I24" s="61" t="n"/>
      <c r="J24" s="61" t="n"/>
      <c r="K24" s="199" t="n"/>
    </row>
    <row r="25" ht="16.5" customHeight="1">
      <c r="B25" s="35" t="n">
        <v>6</v>
      </c>
      <c r="C25" s="52" t="n"/>
      <c r="D25" s="17" t="n"/>
      <c r="E25" s="18" t="n"/>
      <c r="F25" s="180" t="n"/>
      <c r="G25" s="180">
        <f>+F25*E25</f>
        <v/>
      </c>
      <c r="H25" s="61" t="n"/>
      <c r="I25" s="61" t="n"/>
      <c r="J25" s="61" t="n"/>
      <c r="K25" s="199" t="n"/>
    </row>
    <row r="26" ht="16.5" customHeight="1">
      <c r="B26" s="35" t="n">
        <v>7</v>
      </c>
      <c r="C26" s="52" t="n"/>
      <c r="D26" s="17" t="n"/>
      <c r="E26" s="18" t="n"/>
      <c r="F26" s="180" t="n"/>
      <c r="G26" s="180">
        <f>+F26*E26</f>
        <v/>
      </c>
      <c r="H26" s="61" t="n"/>
      <c r="I26" s="61" t="n"/>
      <c r="J26" s="61" t="n"/>
      <c r="K26" s="199" t="n"/>
    </row>
    <row r="27" ht="16.5" customHeight="1">
      <c r="B27" s="35" t="n">
        <v>8</v>
      </c>
      <c r="C27" s="52" t="n"/>
      <c r="D27" s="17" t="n"/>
      <c r="E27" s="18" t="n"/>
      <c r="F27" s="180" t="n"/>
      <c r="G27" s="180">
        <f>+F27*E27</f>
        <v/>
      </c>
      <c r="H27" s="61" t="n"/>
      <c r="I27" s="61" t="n"/>
      <c r="J27" s="61" t="n"/>
      <c r="K27" s="199" t="n"/>
    </row>
    <row r="28" ht="16.5" customHeight="1">
      <c r="B28" s="35" t="n">
        <v>9</v>
      </c>
      <c r="C28" s="52" t="n"/>
      <c r="D28" s="17" t="n"/>
      <c r="E28" s="18" t="n"/>
      <c r="F28" s="180" t="n"/>
      <c r="G28" s="180">
        <f>+F28*E28</f>
        <v/>
      </c>
      <c r="H28" s="61" t="n"/>
      <c r="I28" s="61" t="n"/>
      <c r="J28" s="61" t="n"/>
      <c r="K28" s="199" t="n"/>
    </row>
    <row r="29" ht="16.5" customHeight="1">
      <c r="B29" s="35" t="n">
        <v>10</v>
      </c>
      <c r="C29" s="52" t="n"/>
      <c r="D29" s="17" t="n"/>
      <c r="E29" s="18" t="n"/>
      <c r="F29" s="180" t="n"/>
      <c r="G29" s="180">
        <f>+F29*E29</f>
        <v/>
      </c>
      <c r="H29" s="61" t="n"/>
      <c r="I29" s="61" t="n"/>
      <c r="J29" s="61" t="n"/>
      <c r="K29" s="199" t="n"/>
    </row>
    <row r="30" ht="16.5" customHeight="1">
      <c r="B30" s="35" t="n">
        <v>11</v>
      </c>
      <c r="C30" s="52" t="n"/>
      <c r="D30" s="17" t="n"/>
      <c r="E30" s="18" t="n"/>
      <c r="F30" s="180" t="n"/>
      <c r="G30" s="180">
        <f>+F30*E30</f>
        <v/>
      </c>
      <c r="H30" s="61" t="n"/>
      <c r="I30" s="61" t="n"/>
      <c r="J30" s="61" t="n"/>
      <c r="K30" s="199" t="n"/>
    </row>
    <row r="31" ht="16.5" customHeight="1">
      <c r="B31" s="35" t="n">
        <v>12</v>
      </c>
      <c r="C31" s="52" t="n"/>
      <c r="D31" s="17" t="n"/>
      <c r="E31" s="18" t="n"/>
      <c r="F31" s="180" t="n"/>
      <c r="G31" s="180">
        <f>+F31*E31</f>
        <v/>
      </c>
      <c r="H31" s="61" t="n"/>
      <c r="I31" s="61" t="n"/>
      <c r="J31" s="61" t="n"/>
      <c r="K31" s="199" t="n"/>
    </row>
    <row r="32" ht="16.5" customHeight="1">
      <c r="B32" s="35" t="n">
        <v>13</v>
      </c>
      <c r="C32" s="52" t="n"/>
      <c r="D32" s="17" t="n"/>
      <c r="E32" s="18" t="n"/>
      <c r="F32" s="180" t="n"/>
      <c r="G32" s="180">
        <f>+F32*E32</f>
        <v/>
      </c>
      <c r="H32" s="61" t="n"/>
      <c r="I32" s="61" t="n"/>
      <c r="J32" s="61" t="n"/>
      <c r="K32" s="199" t="n"/>
    </row>
    <row r="33" ht="16.5" customHeight="1">
      <c r="B33" s="35" t="n">
        <v>14</v>
      </c>
      <c r="C33" s="52" t="n"/>
      <c r="D33" s="17" t="n"/>
      <c r="E33" s="18" t="n"/>
      <c r="F33" s="180" t="n"/>
      <c r="G33" s="180">
        <f>+F33*E33</f>
        <v/>
      </c>
      <c r="H33" s="61" t="n"/>
      <c r="I33" s="61" t="n"/>
      <c r="J33" s="61" t="n"/>
      <c r="K33" s="199" t="n"/>
    </row>
    <row r="34" ht="16.5" customHeight="1">
      <c r="B34" s="35" t="n">
        <v>15</v>
      </c>
      <c r="C34" s="52" t="n"/>
      <c r="D34" s="17" t="n"/>
      <c r="E34" s="18" t="n"/>
      <c r="F34" s="180" t="n"/>
      <c r="G34" s="180">
        <f>+F34*E34</f>
        <v/>
      </c>
      <c r="H34" s="61" t="n"/>
      <c r="I34" s="61" t="n"/>
      <c r="J34" s="61" t="n"/>
      <c r="K34" s="199" t="n"/>
    </row>
    <row r="35" ht="16.5" customHeight="1">
      <c r="B35" s="35" t="n">
        <v>16</v>
      </c>
      <c r="C35" s="52" t="n"/>
      <c r="D35" s="17" t="n"/>
      <c r="E35" s="18" t="n"/>
      <c r="F35" s="180" t="n"/>
      <c r="G35" s="180">
        <f>+F35*E35</f>
        <v/>
      </c>
      <c r="H35" s="61" t="n"/>
      <c r="I35" s="61" t="n"/>
      <c r="J35" s="61" t="n"/>
      <c r="K35" s="199" t="n"/>
    </row>
    <row r="36" ht="16.5" customHeight="1">
      <c r="B36" s="35" t="n">
        <v>17</v>
      </c>
      <c r="C36" s="52" t="n"/>
      <c r="D36" s="17" t="n"/>
      <c r="E36" s="18" t="n"/>
      <c r="F36" s="180" t="n"/>
      <c r="G36" s="180">
        <f>+F36*E36</f>
        <v/>
      </c>
      <c r="H36" s="61" t="n"/>
      <c r="I36" s="61" t="n"/>
      <c r="J36" s="61" t="n"/>
      <c r="K36" s="199" t="n"/>
    </row>
    <row r="37" ht="16.5" customHeight="1">
      <c r="B37" s="35" t="n">
        <v>18</v>
      </c>
      <c r="C37" s="52" t="n"/>
      <c r="D37" s="17" t="n"/>
      <c r="E37" s="18" t="n"/>
      <c r="F37" s="180" t="n"/>
      <c r="G37" s="180">
        <f>+F37*E37</f>
        <v/>
      </c>
      <c r="H37" s="61" t="n"/>
      <c r="I37" s="61" t="n"/>
      <c r="J37" s="61" t="n"/>
      <c r="K37" s="199" t="n"/>
    </row>
    <row r="38" ht="16.5" customHeight="1">
      <c r="B38" s="35" t="n">
        <v>19</v>
      </c>
      <c r="C38" s="52" t="n"/>
      <c r="D38" s="17" t="n"/>
      <c r="E38" s="18" t="n"/>
      <c r="F38" s="180" t="n"/>
      <c r="G38" s="180">
        <f>+F38*E38</f>
        <v/>
      </c>
      <c r="H38" s="61" t="n"/>
      <c r="I38" s="61" t="n"/>
      <c r="J38" s="61" t="n"/>
      <c r="K38" s="199" t="n"/>
    </row>
    <row r="39" ht="16.5" customHeight="1">
      <c r="B39" s="35" t="n">
        <v>20</v>
      </c>
      <c r="C39" s="52" t="n"/>
      <c r="D39" s="17" t="n"/>
      <c r="E39" s="18" t="n"/>
      <c r="F39" s="180" t="n"/>
      <c r="G39" s="180">
        <f>+F39*E39</f>
        <v/>
      </c>
      <c r="H39" s="61" t="n"/>
      <c r="I39" s="61" t="n"/>
      <c r="J39" s="61" t="n"/>
      <c r="K39" s="199" t="n"/>
    </row>
    <row r="40" ht="16.5" customHeight="1">
      <c r="B40" s="35" t="n">
        <v>21</v>
      </c>
      <c r="C40" s="52" t="n"/>
      <c r="D40" s="17" t="n"/>
      <c r="E40" s="18" t="n"/>
      <c r="F40" s="180" t="n"/>
      <c r="G40" s="180">
        <f>+F40*E40</f>
        <v/>
      </c>
      <c r="H40" s="61" t="n"/>
      <c r="I40" s="61" t="n"/>
      <c r="J40" s="61" t="n"/>
      <c r="K40" s="199" t="n"/>
    </row>
    <row r="41" ht="16.5" customHeight="1">
      <c r="B41" s="35" t="n">
        <v>22</v>
      </c>
      <c r="C41" s="52" t="n"/>
      <c r="D41" s="17" t="n"/>
      <c r="E41" s="18" t="n"/>
      <c r="F41" s="180" t="n"/>
      <c r="G41" s="180">
        <f>+F41*E41</f>
        <v/>
      </c>
      <c r="H41" s="61" t="n"/>
      <c r="I41" s="61" t="n"/>
      <c r="J41" s="61" t="n"/>
      <c r="K41" s="199" t="n"/>
    </row>
    <row r="42" ht="17.25" customHeight="1" thickBot="1">
      <c r="B42" s="36" t="n">
        <v>23</v>
      </c>
      <c r="C42" s="52" t="n"/>
      <c r="D42" s="38" t="n"/>
      <c r="E42" s="37" t="n"/>
      <c r="F42" s="200" t="n"/>
      <c r="G42" s="200">
        <f>+F42*E42</f>
        <v/>
      </c>
      <c r="H42" s="62" t="n"/>
      <c r="I42" s="62" t="n"/>
      <c r="J42" s="62" t="n"/>
      <c r="K42" s="201" t="n"/>
    </row>
    <row r="43" ht="9" customHeight="1">
      <c r="A43" s="2" t="n"/>
      <c r="B43" s="27" t="n"/>
      <c r="C43" s="28" t="n"/>
      <c r="D43" s="40" t="n"/>
      <c r="E43" s="40" t="n"/>
      <c r="F43" s="40" t="n"/>
      <c r="G43" s="40" t="n"/>
      <c r="H43" s="40" t="n"/>
      <c r="I43" s="40" t="n"/>
      <c r="J43" s="40" t="n"/>
      <c r="K43" s="41" t="n"/>
    </row>
    <row r="44" ht="16.5" customHeight="1">
      <c r="A44" s="2" t="n"/>
      <c r="B44" s="42" t="n"/>
      <c r="C44" s="20" t="n"/>
      <c r="D44" s="20" t="n"/>
      <c r="E44" s="20" t="n"/>
      <c r="F44" s="22" t="inlineStr">
        <is>
          <t>SUBTOTAL</t>
        </is>
      </c>
      <c r="G44" s="184">
        <f>SUM(F20:F42)</f>
        <v/>
      </c>
      <c r="H44" s="183" t="n"/>
      <c r="K44" s="2" t="n"/>
    </row>
    <row r="45" ht="16.5" customHeight="1">
      <c r="A45" s="2" t="n"/>
      <c r="B45" s="42" t="n"/>
      <c r="C45" s="20" t="n"/>
      <c r="D45" s="20" t="n"/>
      <c r="E45" s="20" t="n"/>
      <c r="F45" s="22" t="inlineStr">
        <is>
          <t>IVA 19%</t>
        </is>
      </c>
      <c r="G45" s="184">
        <f>G44*19%</f>
        <v/>
      </c>
      <c r="H45" s="183" t="n"/>
      <c r="K45" s="2" t="n"/>
    </row>
    <row r="46" ht="16.5" customHeight="1">
      <c r="A46" s="2" t="n"/>
      <c r="B46" s="42" t="n"/>
      <c r="C46" s="20" t="n"/>
      <c r="D46" s="20" t="n"/>
      <c r="E46" s="20" t="n"/>
      <c r="F46" s="22" t="inlineStr">
        <is>
          <t>TOTAL</t>
        </is>
      </c>
      <c r="G46" s="184">
        <f>G45+G44</f>
        <v/>
      </c>
      <c r="H46" s="183" t="n"/>
      <c r="K46" s="2" t="n"/>
    </row>
    <row r="47" ht="9" customHeight="1" thickBot="1">
      <c r="A47" s="2" t="n"/>
      <c r="B47" s="43" t="n"/>
      <c r="C47" s="44" t="n"/>
      <c r="D47" s="44" t="n"/>
      <c r="E47" s="44" t="n"/>
      <c r="F47" s="44" t="n"/>
      <c r="G47" s="44" t="n"/>
      <c r="H47" s="44" t="n"/>
      <c r="I47" s="44" t="n"/>
      <c r="J47" s="44" t="n"/>
      <c r="K47" s="45" t="n"/>
    </row>
    <row r="48" ht="9" customHeight="1">
      <c r="A48" s="2" t="n"/>
      <c r="B48" s="106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</t>
        </is>
      </c>
      <c r="K48" s="185" t="n"/>
    </row>
    <row r="49" ht="18" customHeight="1">
      <c r="A49" s="2" t="n"/>
      <c r="B49" s="108" t="inlineStr">
        <is>
          <t>CONDICIONES COMERCIALES</t>
        </is>
      </c>
      <c r="K49" s="185" t="n"/>
    </row>
    <row r="50" ht="9" customHeight="1">
      <c r="A50" s="2" t="n"/>
      <c r="B50" s="106" t="n"/>
      <c r="K50" s="185" t="n"/>
    </row>
    <row r="51" ht="16.5" customHeight="1">
      <c r="A51" s="2" t="n"/>
      <c r="B51" s="46" t="inlineStr">
        <is>
          <t xml:space="preserve">     VALIDEZ DE LA OFERTA:</t>
        </is>
      </c>
      <c r="C51" s="53" t="inlineStr">
        <is>
          <t xml:space="preserve">     VALIDEZ DE LA OFERTA:</t>
        </is>
      </c>
      <c r="D51" s="90" t="inlineStr">
        <is>
          <t>X DÍAS</t>
        </is>
      </c>
      <c r="E51" s="186" t="n"/>
      <c r="F51" s="186" t="n"/>
      <c r="G51" s="186" t="n"/>
      <c r="H51" s="186" t="n"/>
      <c r="I51" s="186" t="n"/>
      <c r="J51" s="187" t="n"/>
      <c r="K51" s="21" t="n"/>
    </row>
    <row r="52" ht="16.5" customHeight="1">
      <c r="A52" s="2" t="n"/>
      <c r="B52" s="46" t="inlineStr">
        <is>
          <t xml:space="preserve">     TIEMPO DE ENTREGA:</t>
        </is>
      </c>
      <c r="C52" s="53" t="inlineStr">
        <is>
          <t xml:space="preserve">     TIEMPO DE ENTREGA:</t>
        </is>
      </c>
      <c r="D52" s="90" t="inlineStr">
        <is>
          <t>MÁXIMO X DÍAS /SEMANAS</t>
        </is>
      </c>
      <c r="E52" s="186" t="n"/>
      <c r="F52" s="186" t="n"/>
      <c r="G52" s="186" t="n"/>
      <c r="H52" s="186" t="n"/>
      <c r="I52" s="186" t="n"/>
      <c r="J52" s="187" t="n"/>
      <c r="K52" s="21" t="n"/>
    </row>
    <row r="53" ht="9" customHeight="1">
      <c r="A53" s="2" t="n"/>
      <c r="B53" s="106" t="n"/>
      <c r="K53" s="185" t="n"/>
    </row>
    <row r="54" ht="15.75" customHeight="1" thickBot="1">
      <c r="A54" s="2" t="n"/>
      <c r="B54" s="95" t="inlineStr">
        <is>
          <t>OBSERVACIONES</t>
        </is>
      </c>
      <c r="C54" s="188" t="n"/>
      <c r="D54" s="188" t="n"/>
      <c r="E54" s="188" t="n"/>
      <c r="F54" s="188" t="n"/>
      <c r="G54" s="188" t="n"/>
      <c r="H54" s="188" t="n"/>
      <c r="I54" s="188" t="n"/>
      <c r="J54" s="188" t="n"/>
      <c r="K54" s="189" t="n"/>
    </row>
    <row r="55" ht="16.5" customHeight="1">
      <c r="A55" s="2" t="n"/>
      <c r="B55" s="190" t="n"/>
      <c r="C55" s="191" t="n"/>
      <c r="D55" s="191" t="n"/>
      <c r="E55" s="191" t="n"/>
      <c r="F55" s="191" t="n"/>
      <c r="G55" s="191" t="n"/>
      <c r="H55" s="191" t="n"/>
      <c r="I55" s="191" t="n"/>
      <c r="J55" s="191" t="n"/>
      <c r="K55" s="192" t="n"/>
    </row>
    <row r="56" ht="16.5" customHeight="1">
      <c r="A56" s="2" t="n"/>
      <c r="B56" s="193" t="n"/>
      <c r="K56" s="185" t="n"/>
    </row>
    <row r="57" ht="16.5" customHeight="1">
      <c r="A57" s="2" t="n"/>
      <c r="B57" s="193" t="n"/>
      <c r="K57" s="185" t="n"/>
    </row>
    <row r="58" ht="16.5" customHeight="1">
      <c r="A58" s="2" t="n"/>
      <c r="B58" s="193" t="n"/>
      <c r="K58" s="185" t="n"/>
    </row>
    <row r="59" ht="16.5" customHeight="1" thickBot="1">
      <c r="A59" s="2" t="n"/>
      <c r="B59" s="194" t="n"/>
      <c r="C59" s="195" t="n"/>
      <c r="D59" s="195" t="n"/>
      <c r="E59" s="195" t="n"/>
      <c r="F59" s="195" t="n"/>
      <c r="G59" s="195" t="n"/>
      <c r="H59" s="195" t="n"/>
      <c r="I59" s="195" t="n"/>
      <c r="J59" s="195" t="n"/>
      <c r="K59" s="196" t="n"/>
    </row>
  </sheetData>
  <mergeCells count="14">
    <mergeCell ref="D16:E16"/>
    <mergeCell ref="B16:C16"/>
    <mergeCell ref="B14:K14"/>
    <mergeCell ref="B49:K49"/>
    <mergeCell ref="B50:K50"/>
    <mergeCell ref="F16:G16"/>
    <mergeCell ref="B48:K48"/>
    <mergeCell ref="H16:I16"/>
    <mergeCell ref="D52:J52"/>
    <mergeCell ref="B53:K53"/>
    <mergeCell ref="D51:J51"/>
    <mergeCell ref="B54:K54"/>
    <mergeCell ref="B17:C17"/>
    <mergeCell ref="B55:K59"/>
  </mergeCells>
  <dataValidations count="3">
    <dataValidation sqref="E17" showDropDown="0" showInputMessage="1" showErrorMessage="1" allowBlank="0" type="list">
      <formula1>"Normal, Urgente"</formula1>
    </dataValidation>
    <dataValidation sqref="G17" showDropDown="0" showInputMessage="1" showErrorMessage="1" allowBlank="0" type="list">
      <formula1>"Privado, Público, Mixto"</formula1>
    </dataValidation>
    <dataValidation sqref="I17" showDropDown="0" showInputMessage="1" showErrorMessage="1" allowBlank="0" type="list">
      <formula1>"Institucional, Con Proyectos, Presidencia"</formula1>
    </dataValidation>
  </dataValidations>
  <pageMargins left="0.25" right="0.25" top="0.75" bottom="0.75" header="0.3" footer="0.3"/>
  <pageSetup orientation="portrait" paperSize="9" scale="5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/>
  <cols>
    <col width="4.140625" customWidth="1" style="1" min="1" max="1"/>
    <col width="4.5703125" bestFit="1" customWidth="1" style="1" min="2" max="2"/>
    <col width="41.7109375" customWidth="1" style="1" min="3" max="3"/>
    <col width="15.85546875" customWidth="1" style="1" min="4" max="5"/>
    <col width="8.85546875" customWidth="1" style="1" min="6" max="6"/>
    <col width="15.28515625" customWidth="1" style="1" min="7" max="8"/>
    <col width="18" customWidth="1" style="1" min="9" max="9"/>
    <col width="14.85546875" customWidth="1" style="1" min="10" max="10"/>
    <col width="4.140625" customWidth="1" style="1" min="11" max="11"/>
    <col width="8.85546875" customWidth="1" style="1" min="12" max="16384"/>
  </cols>
  <sheetData>
    <row r="9" customFormat="1" s="3">
      <c r="J9" s="163" t="n"/>
    </row>
    <row r="10" ht="15.75" customFormat="1" customHeight="1" s="3" thickBot="1"/>
    <row r="11" ht="9" customFormat="1" customHeight="1" s="3" thickBot="1">
      <c r="B11" s="55" t="n"/>
      <c r="C11" s="13" t="n"/>
      <c r="D11" s="13" t="n"/>
      <c r="E11" s="13" t="n"/>
      <c r="F11" s="13" t="n"/>
      <c r="G11" s="13" t="n"/>
      <c r="H11" s="13" t="n"/>
      <c r="I11" s="13" t="n"/>
      <c r="J11" s="14" t="n"/>
    </row>
    <row r="12" ht="18" customFormat="1" customHeight="1" s="3">
      <c r="B12" s="164" t="inlineStr">
        <is>
          <t>PROPUESTA ECONÓMICA</t>
        </is>
      </c>
      <c r="C12" s="165" t="n"/>
      <c r="D12" s="165" t="n"/>
      <c r="E12" s="165" t="n"/>
      <c r="F12" s="165" t="n"/>
      <c r="G12" s="165" t="n"/>
      <c r="H12" s="165" t="n"/>
      <c r="I12" s="165" t="n"/>
      <c r="J12" s="166" t="n"/>
    </row>
    <row r="13" ht="9" customFormat="1" customHeight="1" s="3">
      <c r="B13" s="48" t="n"/>
      <c r="C13" s="15" t="n"/>
      <c r="D13" s="15" t="n"/>
      <c r="E13" s="15" t="n"/>
      <c r="F13" s="15" t="n"/>
      <c r="G13" s="15" t="n"/>
      <c r="H13" s="15" t="n"/>
      <c r="I13" s="15" t="n"/>
      <c r="J13" s="16" t="n"/>
    </row>
    <row r="14" ht="16.5" customFormat="1" customHeight="1" s="3">
      <c r="B14" s="125" t="inlineStr">
        <is>
          <t>OFERTA N°:</t>
        </is>
      </c>
      <c r="C14" s="197" t="n"/>
      <c r="D14" s="126" t="inlineStr">
        <is>
          <t>FECHA:</t>
        </is>
      </c>
      <c r="E14" s="123" t="n"/>
      <c r="F14" s="197" t="n"/>
      <c r="G14" s="58" t="inlineStr">
        <is>
          <t>COMERCIAL:</t>
        </is>
      </c>
      <c r="H14" s="123" t="n"/>
      <c r="I14" s="198" t="n"/>
      <c r="J14" s="197" t="n"/>
    </row>
    <row r="15" ht="16.5" customFormat="1" customHeight="1" s="3">
      <c r="B15" s="125" t="inlineStr">
        <is>
          <t>NOMBRE CLIENTE:</t>
        </is>
      </c>
      <c r="C15" s="197" t="n"/>
      <c r="D15" s="59" t="inlineStr">
        <is>
          <t>TIPO DE CLIENTE:</t>
        </is>
      </c>
      <c r="E15" s="58" t="n"/>
      <c r="F15" s="126" t="inlineStr">
        <is>
          <t>TIPO DE PROCESO:</t>
        </is>
      </c>
      <c r="G15" s="198" t="n"/>
      <c r="H15" s="197" t="n"/>
      <c r="I15" s="60" t="inlineStr">
        <is>
          <t>% IMPREVISTOS</t>
        </is>
      </c>
      <c r="J15" s="64" t="n"/>
    </row>
    <row r="16" ht="16.5" customFormat="1" customHeight="1" s="3">
      <c r="B16" s="125" t="inlineStr">
        <is>
          <t>CIUDAD:</t>
        </is>
      </c>
      <c r="C16" s="197" t="n"/>
      <c r="D16" s="59" t="inlineStr">
        <is>
          <t>REQUERIMIENTO:</t>
        </is>
      </c>
      <c r="E16" s="58" t="n"/>
      <c r="F16" s="123" t="n"/>
      <c r="G16" s="198" t="n"/>
      <c r="H16" s="197" t="n"/>
      <c r="I16" s="60" t="inlineStr">
        <is>
          <t>% ESTAMPILLAS</t>
        </is>
      </c>
      <c r="J16" s="64" t="n"/>
    </row>
    <row r="17" ht="9" customFormat="1" customHeight="1" s="3" thickBot="1">
      <c r="B17" s="49" t="n"/>
      <c r="C17" s="50" t="n"/>
      <c r="D17" s="50" t="n"/>
      <c r="E17" s="50" t="n"/>
      <c r="F17" s="50" t="n"/>
      <c r="G17" s="50" t="n"/>
      <c r="H17" s="50" t="n"/>
      <c r="I17" s="50" t="n"/>
      <c r="J17" s="51" t="n"/>
    </row>
    <row r="18" ht="14.45" customFormat="1" customHeight="1" s="29">
      <c r="B18" s="31" t="inlineStr">
        <is>
          <t>Ítem</t>
        </is>
      </c>
      <c r="C18" s="32" t="inlineStr">
        <is>
          <t>Descripción</t>
        </is>
      </c>
      <c r="D18" s="32" t="inlineStr">
        <is>
          <t>Ref.</t>
        </is>
      </c>
      <c r="E18" s="178" t="inlineStr">
        <is>
          <t>Marca</t>
        </is>
      </c>
      <c r="F18" s="178" t="inlineStr">
        <is>
          <t>Cant.</t>
        </is>
      </c>
      <c r="G18" s="34" t="inlineStr">
        <is>
          <t>Precio Unitario $</t>
        </is>
      </c>
      <c r="H18" s="34" t="inlineStr">
        <is>
          <t>Precio Total $</t>
        </is>
      </c>
      <c r="I18" s="74" t="inlineStr">
        <is>
          <t>Pre-Requisitos Instalación</t>
        </is>
      </c>
      <c r="J18" s="202" t="n"/>
    </row>
    <row r="19" ht="16.5" customHeight="1">
      <c r="B19" s="35" t="n">
        <v>1</v>
      </c>
      <c r="C19" s="54" t="n"/>
      <c r="D19" s="17" t="n"/>
      <c r="E19" s="61" t="n"/>
      <c r="F19" s="18" t="n"/>
      <c r="G19" s="180" t="n"/>
      <c r="H19" s="180">
        <f>+G19*F19</f>
        <v/>
      </c>
      <c r="I19" s="203" t="n"/>
      <c r="J19" s="204" t="n"/>
    </row>
    <row r="20" ht="16.5" customHeight="1">
      <c r="B20" s="35" t="n">
        <v>2</v>
      </c>
      <c r="C20" s="52" t="n"/>
      <c r="D20" s="17" t="n"/>
      <c r="E20" s="61" t="n"/>
      <c r="F20" s="18" t="n"/>
      <c r="G20" s="180" t="n"/>
      <c r="H20" s="180">
        <f>+G20*F20</f>
        <v/>
      </c>
      <c r="I20" s="203" t="n"/>
      <c r="J20" s="204" t="n"/>
    </row>
    <row r="21" ht="16.5" customHeight="1">
      <c r="B21" s="35" t="n">
        <v>3</v>
      </c>
      <c r="C21" s="52" t="n"/>
      <c r="D21" s="17" t="n"/>
      <c r="E21" s="61" t="n"/>
      <c r="F21" s="18" t="n"/>
      <c r="G21" s="180" t="n"/>
      <c r="H21" s="180">
        <f>+G21*F21</f>
        <v/>
      </c>
      <c r="I21" s="203" t="n"/>
      <c r="J21" s="204" t="n"/>
    </row>
    <row r="22" ht="16.5" customHeight="1">
      <c r="B22" s="35" t="n">
        <v>4</v>
      </c>
      <c r="C22" s="52" t="n"/>
      <c r="D22" s="17" t="n"/>
      <c r="E22" s="61" t="n"/>
      <c r="F22" s="18" t="n"/>
      <c r="G22" s="180" t="n"/>
      <c r="H22" s="180">
        <f>+G22*F22</f>
        <v/>
      </c>
      <c r="I22" s="203" t="n"/>
      <c r="J22" s="204" t="n"/>
    </row>
    <row r="23" ht="16.5" customHeight="1">
      <c r="B23" s="35" t="n">
        <v>5</v>
      </c>
      <c r="C23" s="52" t="n"/>
      <c r="D23" s="17" t="n"/>
      <c r="E23" s="61" t="n"/>
      <c r="F23" s="18" t="n"/>
      <c r="G23" s="180" t="n"/>
      <c r="H23" s="180">
        <f>+G23*F23</f>
        <v/>
      </c>
      <c r="I23" s="203" t="n"/>
      <c r="J23" s="204" t="n"/>
    </row>
    <row r="24" ht="16.5" customHeight="1">
      <c r="B24" s="35" t="n">
        <v>6</v>
      </c>
      <c r="C24" s="52" t="n"/>
      <c r="D24" s="17" t="n"/>
      <c r="E24" s="61" t="n"/>
      <c r="F24" s="18" t="n"/>
      <c r="G24" s="180" t="n"/>
      <c r="H24" s="180">
        <f>+G24*F24</f>
        <v/>
      </c>
      <c r="I24" s="203" t="n"/>
      <c r="J24" s="204" t="n"/>
    </row>
    <row r="25" ht="16.5" customHeight="1">
      <c r="B25" s="35" t="n">
        <v>7</v>
      </c>
      <c r="C25" s="52" t="n"/>
      <c r="D25" s="17" t="n"/>
      <c r="E25" s="61" t="n"/>
      <c r="F25" s="18" t="n"/>
      <c r="G25" s="180" t="n"/>
      <c r="H25" s="180">
        <f>+G25*F25</f>
        <v/>
      </c>
      <c r="I25" s="203" t="n"/>
      <c r="J25" s="204" t="n"/>
    </row>
    <row r="26" ht="16.5" customHeight="1">
      <c r="B26" s="35" t="n">
        <v>8</v>
      </c>
      <c r="C26" s="52" t="n"/>
      <c r="D26" s="17" t="n"/>
      <c r="E26" s="61" t="n"/>
      <c r="F26" s="18" t="n"/>
      <c r="G26" s="180" t="n"/>
      <c r="H26" s="180">
        <f>+G26*F26</f>
        <v/>
      </c>
      <c r="I26" s="203" t="n"/>
      <c r="J26" s="204" t="n"/>
    </row>
    <row r="27" ht="16.5" customHeight="1">
      <c r="B27" s="35" t="n">
        <v>9</v>
      </c>
      <c r="C27" s="52" t="n"/>
      <c r="D27" s="17" t="n"/>
      <c r="E27" s="61" t="n"/>
      <c r="F27" s="18" t="n"/>
      <c r="G27" s="180" t="n"/>
      <c r="H27" s="180">
        <f>+G27*F27</f>
        <v/>
      </c>
      <c r="I27" s="203" t="n"/>
      <c r="J27" s="204" t="n"/>
    </row>
    <row r="28" ht="16.5" customHeight="1">
      <c r="B28" s="35" t="n">
        <v>10</v>
      </c>
      <c r="C28" s="52" t="n"/>
      <c r="D28" s="17" t="n"/>
      <c r="E28" s="61" t="n"/>
      <c r="F28" s="18" t="n"/>
      <c r="G28" s="180" t="n"/>
      <c r="H28" s="180">
        <f>+G28*F28</f>
        <v/>
      </c>
      <c r="I28" s="203" t="n"/>
      <c r="J28" s="204" t="n"/>
    </row>
    <row r="29" ht="16.5" customHeight="1">
      <c r="B29" s="35" t="n">
        <v>11</v>
      </c>
      <c r="C29" s="52" t="n"/>
      <c r="D29" s="17" t="n"/>
      <c r="E29" s="61" t="n"/>
      <c r="F29" s="18" t="n"/>
      <c r="G29" s="180" t="n"/>
      <c r="H29" s="180">
        <f>+G29*F29</f>
        <v/>
      </c>
      <c r="I29" s="203" t="n"/>
      <c r="J29" s="204" t="n"/>
    </row>
    <row r="30" ht="16.5" customHeight="1">
      <c r="B30" s="35" t="n">
        <v>12</v>
      </c>
      <c r="C30" s="52" t="n"/>
      <c r="D30" s="17" t="n"/>
      <c r="E30" s="61" t="n"/>
      <c r="F30" s="18" t="n"/>
      <c r="G30" s="180" t="n"/>
      <c r="H30" s="180">
        <f>+G30*F30</f>
        <v/>
      </c>
      <c r="I30" s="203" t="n"/>
      <c r="J30" s="204" t="n"/>
    </row>
    <row r="31" ht="16.5" customHeight="1">
      <c r="B31" s="35" t="n">
        <v>13</v>
      </c>
      <c r="C31" s="52" t="n"/>
      <c r="D31" s="17" t="n"/>
      <c r="E31" s="61" t="n"/>
      <c r="F31" s="18" t="n"/>
      <c r="G31" s="180" t="n"/>
      <c r="H31" s="180">
        <f>+G31*F31</f>
        <v/>
      </c>
      <c r="I31" s="203" t="n"/>
      <c r="J31" s="204" t="n"/>
    </row>
    <row r="32" ht="16.5" customHeight="1">
      <c r="B32" s="35" t="n">
        <v>14</v>
      </c>
      <c r="C32" s="52" t="n"/>
      <c r="D32" s="17" t="n"/>
      <c r="E32" s="61" t="n"/>
      <c r="F32" s="18" t="n"/>
      <c r="G32" s="180" t="n"/>
      <c r="H32" s="180">
        <f>+G32*F32</f>
        <v/>
      </c>
      <c r="I32" s="203" t="n"/>
      <c r="J32" s="204" t="n"/>
    </row>
    <row r="33" ht="16.5" customHeight="1">
      <c r="B33" s="35" t="n">
        <v>15</v>
      </c>
      <c r="C33" s="52" t="n"/>
      <c r="D33" s="17" t="n"/>
      <c r="E33" s="61" t="n"/>
      <c r="F33" s="18" t="n"/>
      <c r="G33" s="180" t="n"/>
      <c r="H33" s="180">
        <f>+G33*F33</f>
        <v/>
      </c>
      <c r="I33" s="203" t="n"/>
      <c r="J33" s="204" t="n"/>
    </row>
    <row r="34" ht="16.5" customHeight="1">
      <c r="B34" s="35" t="n">
        <v>16</v>
      </c>
      <c r="C34" s="52" t="n"/>
      <c r="D34" s="17" t="n"/>
      <c r="E34" s="61" t="n"/>
      <c r="F34" s="18" t="n"/>
      <c r="G34" s="180" t="n"/>
      <c r="H34" s="180">
        <f>+G34*F34</f>
        <v/>
      </c>
      <c r="I34" s="203" t="n"/>
      <c r="J34" s="204" t="n"/>
    </row>
    <row r="35" ht="16.5" customHeight="1">
      <c r="B35" s="35" t="n">
        <v>17</v>
      </c>
      <c r="C35" s="52" t="n"/>
      <c r="D35" s="17" t="n"/>
      <c r="E35" s="61" t="n"/>
      <c r="F35" s="18" t="n"/>
      <c r="G35" s="180" t="n"/>
      <c r="H35" s="180">
        <f>+G35*F35</f>
        <v/>
      </c>
      <c r="I35" s="203" t="n"/>
      <c r="J35" s="204" t="n"/>
    </row>
    <row r="36" ht="16.5" customHeight="1">
      <c r="B36" s="35" t="n">
        <v>18</v>
      </c>
      <c r="C36" s="52" t="n"/>
      <c r="D36" s="17" t="n"/>
      <c r="E36" s="61" t="n"/>
      <c r="F36" s="18" t="n"/>
      <c r="G36" s="180" t="n"/>
      <c r="H36" s="180">
        <f>+G36*F36</f>
        <v/>
      </c>
      <c r="I36" s="203" t="n"/>
      <c r="J36" s="204" t="n"/>
    </row>
    <row r="37" ht="16.5" customHeight="1">
      <c r="B37" s="35" t="n">
        <v>19</v>
      </c>
      <c r="C37" s="52" t="n"/>
      <c r="D37" s="17" t="n"/>
      <c r="E37" s="61" t="n"/>
      <c r="F37" s="18" t="n"/>
      <c r="G37" s="180" t="n"/>
      <c r="H37" s="180">
        <f>+G37*F37</f>
        <v/>
      </c>
      <c r="I37" s="203" t="n"/>
      <c r="J37" s="204" t="n"/>
    </row>
    <row r="38" ht="16.5" customHeight="1">
      <c r="B38" s="35" t="n">
        <v>20</v>
      </c>
      <c r="C38" s="52" t="n"/>
      <c r="D38" s="17" t="n"/>
      <c r="E38" s="61" t="n"/>
      <c r="F38" s="18" t="n"/>
      <c r="G38" s="180" t="n"/>
      <c r="H38" s="180">
        <f>+G38*F38</f>
        <v/>
      </c>
      <c r="I38" s="203" t="n"/>
      <c r="J38" s="204" t="n"/>
    </row>
    <row r="39" ht="16.5" customHeight="1">
      <c r="B39" s="35" t="n">
        <v>21</v>
      </c>
      <c r="C39" s="52" t="n"/>
      <c r="D39" s="17" t="n"/>
      <c r="E39" s="61" t="n"/>
      <c r="F39" s="18" t="n"/>
      <c r="G39" s="180" t="n"/>
      <c r="H39" s="180">
        <f>+G39*F39</f>
        <v/>
      </c>
      <c r="I39" s="203" t="n"/>
      <c r="J39" s="204" t="n"/>
    </row>
    <row r="40" ht="16.5" customHeight="1">
      <c r="B40" s="35" t="n">
        <v>22</v>
      </c>
      <c r="C40" s="52" t="n"/>
      <c r="D40" s="17" t="n"/>
      <c r="E40" s="61" t="n"/>
      <c r="F40" s="18" t="n"/>
      <c r="G40" s="180" t="n"/>
      <c r="H40" s="180">
        <f>+G40*F40</f>
        <v/>
      </c>
      <c r="I40" s="203" t="n"/>
      <c r="J40" s="204" t="n"/>
    </row>
    <row r="41" ht="17.25" customHeight="1" thickBot="1">
      <c r="B41" s="36" t="n">
        <v>23</v>
      </c>
      <c r="C41" s="52" t="n"/>
      <c r="D41" s="38" t="n"/>
      <c r="E41" s="62" t="n"/>
      <c r="F41" s="37" t="n"/>
      <c r="G41" s="200" t="n"/>
      <c r="H41" s="200">
        <f>+G41*F41</f>
        <v/>
      </c>
      <c r="I41" s="205" t="n"/>
      <c r="J41" s="206" t="n"/>
    </row>
    <row r="42" ht="9" customHeight="1">
      <c r="A42" s="2" t="n"/>
      <c r="B42" s="27" t="n"/>
      <c r="C42" s="28" t="n"/>
      <c r="D42" s="40" t="n"/>
      <c r="E42" s="40" t="n"/>
      <c r="F42" s="40" t="n"/>
      <c r="G42" s="40" t="n"/>
      <c r="H42" s="40" t="n"/>
      <c r="I42" s="40" t="n"/>
      <c r="J42" s="41" t="n"/>
    </row>
    <row r="43" ht="16.5" customHeight="1">
      <c r="A43" s="2" t="n"/>
      <c r="B43" s="42" t="n"/>
      <c r="C43" s="20" t="n"/>
      <c r="D43" s="20" t="n"/>
      <c r="E43" s="20" t="n"/>
      <c r="G43" s="22" t="inlineStr">
        <is>
          <t>SUBTOTAL</t>
        </is>
      </c>
      <c r="H43" s="30">
        <f>SUM(G19:G41)</f>
        <v/>
      </c>
      <c r="J43" s="2" t="n"/>
    </row>
    <row r="44" ht="16.5" customHeight="1">
      <c r="A44" s="2" t="n"/>
      <c r="B44" s="42" t="n"/>
      <c r="C44" s="20" t="n"/>
      <c r="D44" s="20" t="n"/>
      <c r="E44" s="20" t="n"/>
      <c r="G44" s="22" t="inlineStr">
        <is>
          <t>IVA 19%</t>
        </is>
      </c>
      <c r="H44" s="30">
        <f>H43*19%</f>
        <v/>
      </c>
      <c r="J44" s="2" t="n"/>
    </row>
    <row r="45" ht="16.5" customHeight="1">
      <c r="A45" s="2" t="n"/>
      <c r="B45" s="42" t="n"/>
      <c r="C45" s="20" t="n"/>
      <c r="D45" s="20" t="n"/>
      <c r="E45" s="20" t="n"/>
      <c r="G45" s="22" t="inlineStr">
        <is>
          <t>TOTAL</t>
        </is>
      </c>
      <c r="H45" s="30">
        <f>H44+H43</f>
        <v/>
      </c>
      <c r="J45" s="2" t="n"/>
    </row>
    <row r="46" ht="9" customHeight="1" thickBot="1">
      <c r="A46" s="2" t="n"/>
      <c r="B46" s="43" t="n"/>
      <c r="C46" s="44" t="n"/>
      <c r="D46" s="44" t="n"/>
      <c r="E46" s="44" t="n"/>
      <c r="F46" s="44" t="n"/>
      <c r="G46" s="44" t="n"/>
      <c r="H46" s="44" t="n"/>
      <c r="I46" s="44" t="n"/>
      <c r="J46" s="45" t="n"/>
    </row>
    <row r="47" ht="9" customHeight="1">
      <c r="A47" s="2" t="n"/>
      <c r="B47" s="106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</t>
        </is>
      </c>
      <c r="J47" s="185" t="n"/>
    </row>
    <row r="48" ht="18" customHeight="1">
      <c r="A48" s="2" t="n"/>
      <c r="B48" s="108" t="inlineStr">
        <is>
          <t>CONDICIONES COMERCIALES</t>
        </is>
      </c>
      <c r="J48" s="185" t="n"/>
    </row>
    <row r="49" ht="9" customHeight="1">
      <c r="A49" s="2" t="n"/>
      <c r="B49" s="106" t="n"/>
      <c r="J49" s="185" t="n"/>
    </row>
    <row r="50" ht="16.5" customHeight="1">
      <c r="A50" s="2" t="n"/>
      <c r="B50" s="46" t="inlineStr">
        <is>
          <t xml:space="preserve">     VALIDEZ DE LA OFERTA:</t>
        </is>
      </c>
      <c r="C50" s="53" t="inlineStr">
        <is>
          <t xml:space="preserve">     VALIDEZ DE LA OFERTA:</t>
        </is>
      </c>
      <c r="D50" s="90" t="inlineStr">
        <is>
          <t>X DÍAS</t>
        </is>
      </c>
      <c r="E50" s="186" t="n"/>
      <c r="F50" s="186" t="n"/>
      <c r="G50" s="186" t="n"/>
      <c r="H50" s="186" t="n"/>
      <c r="I50" s="187" t="n"/>
      <c r="J50" s="21" t="n"/>
    </row>
    <row r="51" ht="16.5" customHeight="1">
      <c r="A51" s="2" t="n"/>
      <c r="B51" s="46" t="inlineStr">
        <is>
          <t xml:space="preserve">     TIEMPO DE ENTREGA:</t>
        </is>
      </c>
      <c r="C51" s="53" t="inlineStr">
        <is>
          <t xml:space="preserve">     TIEMPO DE ENTREGA:</t>
        </is>
      </c>
      <c r="D51" s="90" t="inlineStr">
        <is>
          <t>MÁXIMO X DÍAS /SEMANAS</t>
        </is>
      </c>
      <c r="E51" s="186" t="n"/>
      <c r="F51" s="186" t="n"/>
      <c r="G51" s="186" t="n"/>
      <c r="H51" s="186" t="n"/>
      <c r="I51" s="187" t="n"/>
      <c r="J51" s="21" t="n"/>
    </row>
    <row r="52" ht="9" customHeight="1">
      <c r="A52" s="2" t="n"/>
      <c r="B52" s="106" t="n"/>
      <c r="J52" s="185" t="n"/>
    </row>
    <row r="53" ht="15.75" customHeight="1" thickBot="1">
      <c r="A53" s="2" t="n"/>
      <c r="B53" s="95" t="inlineStr">
        <is>
          <t>OBSERVACIONES</t>
        </is>
      </c>
      <c r="C53" s="188" t="n"/>
      <c r="D53" s="188" t="n"/>
      <c r="E53" s="188" t="n"/>
      <c r="F53" s="188" t="n"/>
      <c r="G53" s="188" t="n"/>
      <c r="H53" s="188" t="n"/>
      <c r="I53" s="188" t="n"/>
      <c r="J53" s="189" t="n"/>
    </row>
    <row r="54" ht="16.5" customHeight="1">
      <c r="A54" s="2" t="n"/>
      <c r="B54" s="190" t="n"/>
      <c r="C54" s="191" t="n"/>
      <c r="D54" s="191" t="n"/>
      <c r="E54" s="191" t="n"/>
      <c r="F54" s="191" t="n"/>
      <c r="G54" s="191" t="n"/>
      <c r="H54" s="191" t="n"/>
      <c r="I54" s="191" t="n"/>
      <c r="J54" s="192" t="n"/>
    </row>
    <row r="55" ht="16.5" customHeight="1">
      <c r="A55" s="2" t="n"/>
      <c r="B55" s="193" t="n"/>
      <c r="J55" s="185" t="n"/>
    </row>
    <row r="56" ht="16.5" customHeight="1">
      <c r="A56" s="2" t="n"/>
      <c r="B56" s="193" t="n"/>
      <c r="J56" s="185" t="n"/>
    </row>
    <row r="57" ht="16.5" customHeight="1">
      <c r="A57" s="2" t="n"/>
      <c r="B57" s="193" t="n"/>
      <c r="J57" s="185" t="n"/>
    </row>
    <row r="58" ht="16.5" customHeight="1" thickBot="1">
      <c r="A58" s="2" t="n"/>
      <c r="B58" s="194" t="n"/>
      <c r="C58" s="195" t="n"/>
      <c r="D58" s="195" t="n"/>
      <c r="E58" s="195" t="n"/>
      <c r="F58" s="195" t="n"/>
      <c r="G58" s="195" t="n"/>
      <c r="H58" s="195" t="n"/>
      <c r="I58" s="195" t="n"/>
      <c r="J58" s="196" t="n"/>
    </row>
    <row r="59" ht="9" customHeight="1">
      <c r="A59" s="2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1" t="n"/>
    </row>
    <row r="60" ht="16.5" customFormat="1" customHeight="1" s="3">
      <c r="A60" s="5" t="n"/>
      <c r="B60" s="47" t="n"/>
      <c r="C60" s="53" t="inlineStr">
        <is>
          <t>GESTOR DE PRODUCTO</t>
        </is>
      </c>
      <c r="D60" s="129" t="n"/>
      <c r="E60" s="197" t="n"/>
      <c r="F60" s="15" t="n"/>
      <c r="G60" s="53" t="inlineStr">
        <is>
          <t>MARCA</t>
        </is>
      </c>
      <c r="H60" s="129" t="n"/>
      <c r="I60" s="197" t="n"/>
      <c r="J60" s="16" t="n"/>
    </row>
    <row r="61" ht="16.5" customFormat="1" customHeight="1" s="3">
      <c r="A61" s="5" t="n"/>
      <c r="B61" s="47" t="n"/>
      <c r="C61" s="53" t="inlineStr">
        <is>
          <t>GESTOR DE PRODUCTO</t>
        </is>
      </c>
      <c r="D61" s="129" t="n"/>
      <c r="E61" s="197" t="n"/>
      <c r="F61" s="15" t="n"/>
      <c r="G61" s="53" t="inlineStr">
        <is>
          <t>MARCA</t>
        </is>
      </c>
      <c r="H61" s="129" t="n"/>
      <c r="I61" s="197" t="n"/>
      <c r="J61" s="16" t="n"/>
    </row>
    <row r="62" ht="16.5" customFormat="1" customHeight="1" s="3">
      <c r="A62" s="5" t="n"/>
      <c r="B62" s="47" t="n"/>
      <c r="C62" s="53" t="inlineStr">
        <is>
          <t>GESTOR DE PRODUCTO</t>
        </is>
      </c>
      <c r="D62" s="129" t="n"/>
      <c r="E62" s="197" t="n"/>
      <c r="F62" s="15" t="n"/>
      <c r="G62" s="53" t="inlineStr">
        <is>
          <t>MARCA</t>
        </is>
      </c>
      <c r="H62" s="129" t="n"/>
      <c r="I62" s="197" t="n"/>
      <c r="J62" s="16" t="n"/>
    </row>
    <row r="63" ht="16.5" customFormat="1" customHeight="1" s="3">
      <c r="A63" s="5" t="n"/>
      <c r="B63" s="47" t="n"/>
      <c r="C63" s="53" t="inlineStr">
        <is>
          <t>GESTOR DE PRODUCTO</t>
        </is>
      </c>
      <c r="D63" s="129" t="n"/>
      <c r="E63" s="197" t="n"/>
      <c r="F63" s="15" t="n"/>
      <c r="G63" s="53" t="inlineStr">
        <is>
          <t>MARCA</t>
        </is>
      </c>
      <c r="H63" s="129" t="n"/>
      <c r="I63" s="197" t="n"/>
      <c r="J63" s="16" t="n"/>
    </row>
    <row r="64" ht="16.5" customFormat="1" customHeight="1" s="3">
      <c r="A64" s="5" t="n"/>
      <c r="B64" s="47" t="n"/>
      <c r="C64" s="53" t="inlineStr">
        <is>
          <t>GESTOR DE PRODUCTO</t>
        </is>
      </c>
      <c r="D64" s="129" t="n"/>
      <c r="E64" s="197" t="n"/>
      <c r="F64" s="15" t="n"/>
      <c r="G64" s="53" t="inlineStr">
        <is>
          <t>MARCA</t>
        </is>
      </c>
      <c r="H64" s="129" t="n"/>
      <c r="I64" s="197" t="n"/>
      <c r="J64" s="16" t="n"/>
    </row>
    <row r="65" ht="16.5" customFormat="1" customHeight="1" s="3">
      <c r="A65" s="5" t="n"/>
      <c r="B65" s="47" t="n"/>
      <c r="C65" s="53" t="inlineStr">
        <is>
          <t>GESTOR DE PRODUCTO</t>
        </is>
      </c>
      <c r="D65" s="129" t="n"/>
      <c r="E65" s="197" t="n"/>
      <c r="F65" s="15" t="n"/>
      <c r="G65" s="53" t="inlineStr">
        <is>
          <t>MARCA</t>
        </is>
      </c>
      <c r="H65" s="129" t="n"/>
      <c r="I65" s="197" t="n"/>
      <c r="J65" s="16" t="n"/>
    </row>
    <row r="66" ht="16.5" customFormat="1" customHeight="1" s="3">
      <c r="A66" s="5" t="n"/>
      <c r="B66" s="47" t="n"/>
      <c r="C66" s="53" t="inlineStr">
        <is>
          <t>GESTOR DE PRODUCTO</t>
        </is>
      </c>
      <c r="D66" s="129" t="n"/>
      <c r="E66" s="197" t="n"/>
      <c r="F66" s="15" t="n"/>
      <c r="G66" s="53" t="inlineStr">
        <is>
          <t>MARCA</t>
        </is>
      </c>
      <c r="H66" s="129" t="n"/>
      <c r="I66" s="197" t="n"/>
      <c r="J66" s="16" t="n"/>
    </row>
    <row r="67" ht="16.5" customFormat="1" customHeight="1" s="3">
      <c r="A67" s="5" t="n"/>
      <c r="B67" s="47" t="n"/>
      <c r="C67" s="53" t="inlineStr">
        <is>
          <t>GESTOR DE PRODUCTO</t>
        </is>
      </c>
      <c r="D67" s="129" t="n"/>
      <c r="E67" s="197" t="n"/>
      <c r="F67" s="15" t="n"/>
      <c r="G67" s="53" t="inlineStr">
        <is>
          <t>MARCA</t>
        </is>
      </c>
      <c r="H67" s="129" t="n"/>
      <c r="I67" s="197" t="n"/>
      <c r="J67" s="16" t="n"/>
    </row>
    <row r="68" ht="16.5" customFormat="1" customHeight="1" s="3">
      <c r="A68" s="5" t="n"/>
      <c r="B68" s="47" t="n"/>
      <c r="C68" s="53" t="inlineStr">
        <is>
          <t>GESTOR DE PRODUCTO</t>
        </is>
      </c>
      <c r="D68" s="129" t="n"/>
      <c r="E68" s="197" t="n"/>
      <c r="F68" s="15" t="n"/>
      <c r="G68" s="53" t="inlineStr">
        <is>
          <t>MARCA</t>
        </is>
      </c>
      <c r="H68" s="129" t="n"/>
      <c r="I68" s="197" t="n"/>
      <c r="J68" s="16" t="n"/>
    </row>
    <row r="69" ht="16.5" customFormat="1" customHeight="1" s="3">
      <c r="A69" s="5" t="n"/>
      <c r="B69" s="47" t="n"/>
      <c r="C69" s="53" t="inlineStr">
        <is>
          <t>GESTOR DE PRODUCTO</t>
        </is>
      </c>
      <c r="D69" s="129" t="n"/>
      <c r="E69" s="197" t="n"/>
      <c r="F69" s="15" t="n"/>
      <c r="G69" s="53" t="inlineStr">
        <is>
          <t>MARCA</t>
        </is>
      </c>
      <c r="H69" s="129" t="n"/>
      <c r="I69" s="197" t="n"/>
      <c r="J69" s="16" t="n"/>
    </row>
    <row r="70" ht="9" customFormat="1" customHeight="1" s="3" thickBot="1">
      <c r="A70" s="5" t="n"/>
      <c r="B70" s="6" t="n"/>
      <c r="C70" s="7" t="n"/>
      <c r="D70" s="8" t="n"/>
      <c r="E70" s="8" t="n"/>
      <c r="F70" s="9" t="n"/>
      <c r="G70" s="9" t="n"/>
      <c r="H70" s="9" t="n"/>
      <c r="I70" s="9" t="n"/>
      <c r="J70" s="10" t="n"/>
    </row>
  </sheetData>
  <mergeCells count="60">
    <mergeCell ref="I30:J30"/>
    <mergeCell ref="D69:E69"/>
    <mergeCell ref="I34:J34"/>
    <mergeCell ref="D60:E60"/>
    <mergeCell ref="H67:I67"/>
    <mergeCell ref="B16:C16"/>
    <mergeCell ref="D63:E63"/>
    <mergeCell ref="H63:I63"/>
    <mergeCell ref="I27:J27"/>
    <mergeCell ref="E14:F14"/>
    <mergeCell ref="B53:J53"/>
    <mergeCell ref="I36:J36"/>
    <mergeCell ref="I26:J26"/>
    <mergeCell ref="D65:E65"/>
    <mergeCell ref="H68:I68"/>
    <mergeCell ref="I32:J32"/>
    <mergeCell ref="H64:I64"/>
    <mergeCell ref="I25:J25"/>
    <mergeCell ref="H60:I60"/>
    <mergeCell ref="I41:J41"/>
    <mergeCell ref="D61:E61"/>
    <mergeCell ref="B14:C14"/>
    <mergeCell ref="B49:J49"/>
    <mergeCell ref="I22:J22"/>
    <mergeCell ref="I28:J28"/>
    <mergeCell ref="H61:I61"/>
    <mergeCell ref="D66:E66"/>
    <mergeCell ref="I37:J37"/>
    <mergeCell ref="I18:J18"/>
    <mergeCell ref="I21:J21"/>
    <mergeCell ref="H69:I69"/>
    <mergeCell ref="D51:I51"/>
    <mergeCell ref="H14:J14"/>
    <mergeCell ref="I24:J24"/>
    <mergeCell ref="I33:J33"/>
    <mergeCell ref="I23:J23"/>
    <mergeCell ref="D62:E62"/>
    <mergeCell ref="I39:J39"/>
    <mergeCell ref="H66:I66"/>
    <mergeCell ref="D50:I50"/>
    <mergeCell ref="H65:I65"/>
    <mergeCell ref="B47:J47"/>
    <mergeCell ref="F16:H16"/>
    <mergeCell ref="I29:J29"/>
    <mergeCell ref="I35:J35"/>
    <mergeCell ref="I20:J20"/>
    <mergeCell ref="I38:J38"/>
    <mergeCell ref="D68:E68"/>
    <mergeCell ref="D64:E64"/>
    <mergeCell ref="B54:J58"/>
    <mergeCell ref="H62:I62"/>
    <mergeCell ref="D67:E67"/>
    <mergeCell ref="B15:C15"/>
    <mergeCell ref="I19:J19"/>
    <mergeCell ref="I31:J31"/>
    <mergeCell ref="B12:J12"/>
    <mergeCell ref="F15:H15"/>
    <mergeCell ref="I40:J40"/>
    <mergeCell ref="B52:J52"/>
    <mergeCell ref="B48:J48"/>
  </mergeCells>
  <dataValidations count="3">
    <dataValidation sqref="E15" showDropDown="0" showInputMessage="1" showErrorMessage="1" allowBlank="0" type="list">
      <formula1>"PRIVADO, MIXTO, ESTATAL"</formula1>
    </dataValidation>
    <dataValidation sqref="F16:H16" showDropDown="0" showInputMessage="1" showErrorMessage="1" allowBlank="0" type="list">
      <formula1>"COTIZACIÓN, LICITACIÓN"</formula1>
    </dataValidation>
    <dataValidation sqref="E16" showDropDown="0" showInputMessage="1" showErrorMessage="1" allowBlank="0" type="list">
      <formula1>"PROYECTOS, PRESIDENCIA, INSTITUCIONAL"</formula1>
    </dataValidation>
  </dataValidations>
  <pageMargins left="0.25" right="0.25" top="0.75" bottom="0.75" header="0.3" footer="0.3"/>
  <pageSetup orientation="portrait" paperSize="9" scale="62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showGridLines="0" workbookViewId="0">
      <selection activeCell="A21" sqref="A21:XFD21"/>
    </sheetView>
  </sheetViews>
  <sheetFormatPr baseColWidth="10" defaultRowHeight="15"/>
  <cols>
    <col width="21.42578125" bestFit="1" customWidth="1" min="1" max="1"/>
    <col width="23.5703125" bestFit="1" customWidth="1" min="2" max="2"/>
    <col width="13.28515625" bestFit="1" customWidth="1" min="3" max="3"/>
  </cols>
  <sheetData>
    <row r="1">
      <c r="A1" s="26" t="inlineStr">
        <is>
          <t>IEL</t>
        </is>
      </c>
      <c r="B1" s="26" t="inlineStr">
        <is>
          <t>MARCAS DE PRODUCTOS</t>
        </is>
      </c>
      <c r="C1" s="26" t="n"/>
      <c r="D1" t="inlineStr">
        <is>
          <t>Nivel /grado</t>
        </is>
      </c>
    </row>
    <row r="2">
      <c r="A2" s="1" t="inlineStr">
        <is>
          <t>ANDRES SEBASTIAN BOHORQUEZ</t>
        </is>
      </c>
      <c r="B2" s="88" t="inlineStr">
        <is>
          <t>3B Scientific</t>
        </is>
      </c>
      <c r="C2" s="3" t="n"/>
      <c r="D2" t="inlineStr">
        <is>
          <t>Preescolar</t>
        </is>
      </c>
    </row>
    <row r="3">
      <c r="A3" s="1" t="inlineStr">
        <is>
          <t xml:space="preserve">CRISTIAN MUÑOZ </t>
        </is>
      </c>
      <c r="B3" s="88" t="inlineStr">
        <is>
          <t>APPLE</t>
        </is>
      </c>
      <c r="C3" s="3" t="n"/>
      <c r="D3" t="inlineStr">
        <is>
          <t>Primaria</t>
        </is>
      </c>
    </row>
    <row r="4">
      <c r="A4" s="1" t="inlineStr">
        <is>
          <t>DAVID K HERRERA</t>
        </is>
      </c>
      <c r="B4" s="29" t="inlineStr">
        <is>
          <t xml:space="preserve">BOSCH </t>
        </is>
      </c>
      <c r="C4" s="3" t="n"/>
      <c r="D4" t="inlineStr">
        <is>
          <t>Bachillerato</t>
        </is>
      </c>
    </row>
    <row r="5">
      <c r="A5" s="1" t="inlineStr">
        <is>
          <t xml:space="preserve">JOAN SEBASTÍAN PORRAS </t>
        </is>
      </c>
      <c r="B5" s="88" t="inlineStr">
        <is>
          <t>DOLANG</t>
        </is>
      </c>
      <c r="D5" t="inlineStr">
        <is>
          <t>IES</t>
        </is>
      </c>
    </row>
    <row r="6">
      <c r="A6" s="1" t="inlineStr">
        <is>
          <t>JORGE RODRIGUEZ</t>
        </is>
      </c>
      <c r="B6" s="88" t="inlineStr">
        <is>
          <t>EUROMEX</t>
        </is>
      </c>
    </row>
    <row r="7">
      <c r="A7" s="1" t="inlineStr">
        <is>
          <t>WILMER CRUZ</t>
        </is>
      </c>
      <c r="B7" s="88" t="inlineStr">
        <is>
          <t>EUROTALK</t>
        </is>
      </c>
    </row>
    <row r="8">
      <c r="A8" s="1" t="n"/>
      <c r="B8" s="88" t="inlineStr">
        <is>
          <t xml:space="preserve">FACTORY IO </t>
        </is>
      </c>
    </row>
    <row r="9">
      <c r="B9" s="88" t="inlineStr">
        <is>
          <t xml:space="preserve">FESTECH </t>
        </is>
      </c>
    </row>
    <row r="10">
      <c r="B10" s="88" t="inlineStr">
        <is>
          <t>GUNT</t>
        </is>
      </c>
    </row>
    <row r="11">
      <c r="B11" s="88" t="inlineStr">
        <is>
          <t>IMPRESORAS 3D</t>
        </is>
      </c>
    </row>
    <row r="12">
      <c r="B12" s="88" t="inlineStr">
        <is>
          <t>INSTRUMENTACIÓN (LABORATORIOS)</t>
        </is>
      </c>
    </row>
    <row r="13">
      <c r="B13" s="88" t="inlineStr">
        <is>
          <t>KASALAB / BLAMIS</t>
        </is>
      </c>
    </row>
    <row r="14">
      <c r="B14" s="88" t="inlineStr">
        <is>
          <t xml:space="preserve">LEGO Educatión </t>
        </is>
      </c>
    </row>
    <row r="15">
      <c r="B15" s="88" t="inlineStr">
        <is>
          <t>LeXsolar</t>
        </is>
      </c>
    </row>
    <row r="16">
      <c r="B16" s="29" t="inlineStr">
        <is>
          <t>Lucas Nülle</t>
        </is>
      </c>
    </row>
    <row r="17">
      <c r="B17" s="88" t="inlineStr">
        <is>
          <t xml:space="preserve">MANTENIMIENTOS </t>
        </is>
      </c>
    </row>
    <row r="18">
      <c r="B18" s="88" t="inlineStr">
        <is>
          <t>MOBILIARIO</t>
        </is>
      </c>
    </row>
    <row r="19">
      <c r="B19" s="29" t="inlineStr">
        <is>
          <t>NATIONAL INSTRUMENTS</t>
        </is>
      </c>
    </row>
    <row r="20">
      <c r="B20" s="88" t="inlineStr">
        <is>
          <t>PHYWE</t>
        </is>
      </c>
    </row>
    <row r="21">
      <c r="B21" s="88" t="inlineStr">
        <is>
          <t>Rohde &amp; Schwarz</t>
        </is>
      </c>
    </row>
    <row r="22">
      <c r="B22" s="88" t="inlineStr">
        <is>
          <t>Rohde &amp; Schwarz</t>
        </is>
      </c>
    </row>
    <row r="23">
      <c r="B23" s="29" t="inlineStr">
        <is>
          <t xml:space="preserve">SIEMENS </t>
        </is>
      </c>
    </row>
    <row r="24">
      <c r="B24" s="88" t="inlineStr">
        <is>
          <t>Smile&amp;Learn</t>
        </is>
      </c>
    </row>
    <row r="25">
      <c r="B25" s="88" t="inlineStr">
        <is>
          <t>SOFTWARE</t>
        </is>
      </c>
    </row>
    <row r="26">
      <c r="B26" s="88" t="inlineStr">
        <is>
          <t>SOROLL</t>
        </is>
      </c>
    </row>
    <row r="27">
      <c r="B27" s="29" t="inlineStr">
        <is>
          <t>TERCEROS</t>
        </is>
      </c>
    </row>
    <row r="28">
      <c r="B28" s="88" t="inlineStr">
        <is>
          <t>VrLab</t>
        </is>
      </c>
    </row>
  </sheetData>
  <conditionalFormatting sqref="B2:B20">
    <cfRule type="duplicateValues" priority="15" dxfId="0"/>
  </conditionalFormatting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/>
  <cols>
    <col width="4.140625" customWidth="1" style="12" min="1" max="1"/>
    <col width="16.85546875" customWidth="1" style="12" min="2" max="2"/>
    <col width="5" customWidth="1" style="12" min="3" max="3"/>
    <col width="5.140625" customWidth="1" style="12" min="4" max="4"/>
    <col width="6" customWidth="1" style="12" min="5" max="5"/>
    <col width="20.42578125" customWidth="1" style="12" min="6" max="6"/>
    <col width="17.28515625" customWidth="1" style="12" min="7" max="7"/>
    <col width="37" customWidth="1" style="12" min="8" max="8"/>
    <col width="2.85546875" customWidth="1" style="12" min="9" max="9"/>
    <col width="10" customWidth="1" style="12" min="10" max="26"/>
    <col width="14.42578125" customWidth="1" style="12" min="27" max="16384"/>
  </cols>
  <sheetData>
    <row r="1" ht="42.75" customHeight="1">
      <c r="A1" s="11" t="n"/>
      <c r="B1" s="142" t="inlineStr">
        <is>
          <t>*   Espacio para calidad (No imprimir ni Modificar)</t>
        </is>
      </c>
      <c r="C1" s="207" t="n"/>
      <c r="D1" s="207" t="n"/>
      <c r="E1" s="207" t="n"/>
      <c r="F1" s="207" t="n"/>
      <c r="G1" s="207" t="n"/>
      <c r="H1" s="207" t="n"/>
      <c r="I1" s="11" t="n"/>
    </row>
    <row r="2" ht="18" customHeight="1">
      <c r="A2" s="11" t="n"/>
      <c r="B2" s="208" t="inlineStr">
        <is>
          <t>MODIFICACIONES</t>
        </is>
      </c>
      <c r="C2" s="209" t="n"/>
      <c r="D2" s="209" t="n"/>
      <c r="E2" s="209" t="n"/>
      <c r="F2" s="209" t="n"/>
      <c r="G2" s="209" t="n"/>
      <c r="H2" s="210" t="n"/>
      <c r="I2" s="11" t="n"/>
    </row>
    <row r="3" ht="35.25" customHeight="1">
      <c r="A3" s="11" t="n"/>
      <c r="B3" s="23" t="inlineStr">
        <is>
          <t xml:space="preserve">FECHA DE MODIFICACIÓN </t>
        </is>
      </c>
      <c r="C3" s="23" t="inlineStr">
        <is>
          <t xml:space="preserve">NO. DE MODIFICACIÓN  </t>
        </is>
      </c>
      <c r="D3" s="209" t="n"/>
      <c r="E3" s="210" t="n"/>
      <c r="F3" s="211" t="inlineStr">
        <is>
          <t>DESCRIPCIÓN DE LOS CAMBIOS REALIZADOS</t>
        </is>
      </c>
      <c r="G3" s="210" t="n"/>
      <c r="H3" s="23" t="inlineStr">
        <is>
          <t>CARGO RESPONSABLE POR LA APROBACIÓN DE LA MODIFICACIÓN</t>
        </is>
      </c>
      <c r="I3" s="11" t="n"/>
    </row>
    <row r="4" ht="24" customHeight="1">
      <c r="A4" s="11" t="n"/>
      <c r="B4" s="24" t="n">
        <v>43137</v>
      </c>
      <c r="C4" s="212" t="n">
        <v>1</v>
      </c>
      <c r="D4" s="209" t="n"/>
      <c r="E4" s="210" t="n"/>
      <c r="F4" s="150" t="inlineStr">
        <is>
          <t>Creación del documento</t>
        </is>
      </c>
      <c r="G4" s="209" t="n"/>
      <c r="H4" s="25" t="inlineStr">
        <is>
          <t>Gerente de Operaciones</t>
        </is>
      </c>
      <c r="I4" s="11" t="n"/>
    </row>
    <row r="5" ht="74.25" customHeight="1">
      <c r="A5" s="11" t="n"/>
      <c r="B5" s="24" t="n">
        <v>43728</v>
      </c>
      <c r="C5" s="213" t="n">
        <v>2</v>
      </c>
      <c r="D5" s="209" t="n"/>
      <c r="E5" s="210" t="n"/>
      <c r="F5" s="214" t="inlineStr">
        <is>
          <t>Se actualizó el formato de oferta agregando la celda de "Prerrequisitos de instalación"</t>
        </is>
      </c>
      <c r="G5" s="215" t="n"/>
      <c r="H5" s="56" t="inlineStr">
        <is>
          <t>Gerente de Operaciones
Coordinacion de Operaciones</t>
        </is>
      </c>
      <c r="I5" s="11" t="n"/>
    </row>
    <row r="6" ht="71.25" customHeight="1">
      <c r="A6" s="11" t="n"/>
      <c r="B6" s="77" t="n">
        <v>43920</v>
      </c>
      <c r="C6" s="216" t="n">
        <v>3</v>
      </c>
      <c r="D6" s="217" t="n"/>
      <c r="E6" s="218" t="n"/>
      <c r="F6" s="219" t="inlineStr">
        <is>
          <t>Se modifica color en las celdas de acuerdo teniendo encuenta el manual de identiddad de Electroequipos</t>
        </is>
      </c>
      <c r="G6" s="220" t="n"/>
      <c r="H6" s="78" t="inlineStr">
        <is>
          <t>Gerente de Operaciones
Coordinacion de Operaciones</t>
        </is>
      </c>
      <c r="I6" s="11" t="n"/>
    </row>
    <row r="7" ht="117" customHeight="1">
      <c r="B7" s="79" t="n">
        <v>44543</v>
      </c>
      <c r="C7" s="134" t="n">
        <v>4</v>
      </c>
      <c r="D7" s="186" t="n"/>
      <c r="E7" s="187" t="n"/>
      <c r="F7" s="134" t="inlineStr">
        <is>
          <t xml:space="preserve">Se agregan las casillas oferat N° - reuqerimiento - tipo de cliente - fehca- tipo de proceso - %estampilla -% imprevistos - tiempo de entrega marca y gestor </t>
        </is>
      </c>
      <c r="G7" s="187" t="n"/>
      <c r="H7" s="80" t="inlineStr">
        <is>
          <t>Gerente de Operaciones
Coordinacion de Operaciones</t>
        </is>
      </c>
    </row>
    <row r="8" ht="86.25" customHeight="1">
      <c r="B8" s="79" t="n">
        <v>44599</v>
      </c>
      <c r="C8" s="134" t="n">
        <v>5</v>
      </c>
      <c r="D8" s="186" t="n"/>
      <c r="E8" s="187" t="n"/>
      <c r="F8" s="134" t="inlineStr">
        <is>
          <t>Se modifica el formato agragando la casilla de ¿incluye capacitación?</t>
        </is>
      </c>
      <c r="G8" s="187" t="n"/>
      <c r="H8" s="80" t="inlineStr">
        <is>
          <t>Gerente de Operaciones
Coordinacion de Operaciones</t>
        </is>
      </c>
    </row>
  </sheetData>
  <mergeCells count="14">
    <mergeCell ref="F3:G3"/>
    <mergeCell ref="F4:G4"/>
    <mergeCell ref="C5:E5"/>
    <mergeCell ref="B1:H1"/>
    <mergeCell ref="F5:G5"/>
    <mergeCell ref="C8:E8"/>
    <mergeCell ref="F7:G7"/>
    <mergeCell ref="C4:E4"/>
    <mergeCell ref="B2:H2"/>
    <mergeCell ref="C3:E3"/>
    <mergeCell ref="F6:G6"/>
    <mergeCell ref="C7:E7"/>
    <mergeCell ref="C6:E6"/>
    <mergeCell ref="F8:G8"/>
  </mergeCells>
  <pageMargins left="0.7" right="0.7" top="0.75" bottom="0.75" header="0.3" footer="0.3"/>
  <pageSetup orientation="portrait" scale="7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/>
  <cols>
    <col width="4.140625" customWidth="1" style="12" min="1" max="1"/>
    <col width="16.85546875" customWidth="1" style="12" min="2" max="2"/>
    <col width="5" customWidth="1" style="12" min="3" max="3"/>
    <col width="5.140625" customWidth="1" style="12" min="4" max="4"/>
    <col width="6" customWidth="1" style="12" min="5" max="5"/>
    <col width="20.42578125" customWidth="1" style="12" min="6" max="6"/>
    <col width="17.28515625" customWidth="1" style="12" min="7" max="7"/>
    <col width="37" customWidth="1" style="12" min="8" max="8"/>
    <col width="2.85546875" customWidth="1" style="12" min="9" max="9"/>
    <col width="10" customWidth="1" style="12" min="10" max="26"/>
    <col width="14.42578125" customWidth="1" style="12" min="27" max="16384"/>
  </cols>
  <sheetData>
    <row r="1" ht="42.75" customHeight="1">
      <c r="A1" s="11" t="n"/>
      <c r="B1" s="142" t="inlineStr">
        <is>
          <t>*   Espacio para calidad (No imprimir ni Modificar)</t>
        </is>
      </c>
      <c r="C1" s="207" t="n"/>
      <c r="D1" s="207" t="n"/>
      <c r="E1" s="207" t="n"/>
      <c r="F1" s="207" t="n"/>
      <c r="G1" s="207" t="n"/>
      <c r="H1" s="207" t="n"/>
      <c r="I1" s="11" t="n"/>
    </row>
    <row r="2" ht="18" customHeight="1">
      <c r="A2" s="11" t="n"/>
      <c r="B2" s="208" t="inlineStr">
        <is>
          <t>MODIFICACIONES</t>
        </is>
      </c>
      <c r="C2" s="209" t="n"/>
      <c r="D2" s="209" t="n"/>
      <c r="E2" s="209" t="n"/>
      <c r="F2" s="209" t="n"/>
      <c r="G2" s="209" t="n"/>
      <c r="H2" s="210" t="n"/>
      <c r="I2" s="11" t="n"/>
    </row>
    <row r="3" ht="35.25" customHeight="1">
      <c r="A3" s="11" t="n"/>
      <c r="B3" s="23" t="inlineStr">
        <is>
          <t xml:space="preserve">FECHA DE MODIFICACIÓN </t>
        </is>
      </c>
      <c r="C3" s="23" t="inlineStr">
        <is>
          <t xml:space="preserve">NO. DE MODIFICACIÓN  </t>
        </is>
      </c>
      <c r="D3" s="209" t="n"/>
      <c r="E3" s="210" t="n"/>
      <c r="F3" s="211" t="inlineStr">
        <is>
          <t>DESCRIPCIÓN DE LOS CAMBIOS REALIZADOS</t>
        </is>
      </c>
      <c r="G3" s="210" t="n"/>
      <c r="H3" s="23" t="inlineStr">
        <is>
          <t>CARGO RESPONSABLE POR LA APROBACIÓN DE LA MODIFICACIÓN</t>
        </is>
      </c>
      <c r="I3" s="11" t="n"/>
    </row>
    <row r="4" ht="24" customHeight="1">
      <c r="A4" s="11" t="n"/>
      <c r="B4" s="24" t="n">
        <v>43137</v>
      </c>
      <c r="C4" s="212" t="n">
        <v>1</v>
      </c>
      <c r="D4" s="209" t="n"/>
      <c r="E4" s="210" t="n"/>
      <c r="F4" s="150" t="inlineStr">
        <is>
          <t>Creación del documento</t>
        </is>
      </c>
      <c r="G4" s="209" t="n"/>
      <c r="H4" s="25" t="inlineStr">
        <is>
          <t>Gerente de Operaciones</t>
        </is>
      </c>
      <c r="I4" s="11" t="n"/>
    </row>
    <row r="5" ht="74.25" customHeight="1">
      <c r="A5" s="11" t="n"/>
      <c r="B5" s="24" t="n">
        <v>43728</v>
      </c>
      <c r="C5" s="213" t="n">
        <v>2</v>
      </c>
      <c r="D5" s="209" t="n"/>
      <c r="E5" s="210" t="n"/>
      <c r="F5" s="214" t="inlineStr">
        <is>
          <t>Se actualizó el formato de oferta agregando la celda de "Prerrequisitos de instalación"</t>
        </is>
      </c>
      <c r="G5" s="215" t="n"/>
      <c r="H5" s="56" t="inlineStr">
        <is>
          <t>Gerente de Operaciones
Coordinacion de Operaciones</t>
        </is>
      </c>
      <c r="I5" s="11" t="n"/>
    </row>
    <row r="6" ht="71.25" customHeight="1">
      <c r="A6" s="11" t="n"/>
      <c r="B6" s="24" t="n">
        <v>43920</v>
      </c>
      <c r="C6" s="213" t="n">
        <v>3</v>
      </c>
      <c r="D6" s="209" t="n"/>
      <c r="E6" s="210" t="n"/>
      <c r="F6" s="214" t="inlineStr">
        <is>
          <t>Se modifica color en las celdas de acuerdo teniendo encuenta el manual de identiddad de Electroequipos</t>
        </is>
      </c>
      <c r="G6" s="215" t="n"/>
      <c r="H6" s="56" t="inlineStr">
        <is>
          <t>Gerente de Operaciones
Coordinacion de Operaciones</t>
        </is>
      </c>
      <c r="I6" s="11" t="n"/>
    </row>
  </sheetData>
  <mergeCells count="10">
    <mergeCell ref="F3:G3"/>
    <mergeCell ref="F4:G4"/>
    <mergeCell ref="C5:E5"/>
    <mergeCell ref="B1:H1"/>
    <mergeCell ref="F5:G5"/>
    <mergeCell ref="C4:E4"/>
    <mergeCell ref="B2:H2"/>
    <mergeCell ref="F6:G6"/>
    <mergeCell ref="C3:E3"/>
    <mergeCell ref="C6:E6"/>
  </mergeCells>
  <pageMargins left="0.7" right="0.7" top="0.75" bottom="0.75" header="0.3" footer="0.3"/>
  <pageSetup orientation="portrait" scale="7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2024-06-14T19:53:26Z</dcterms:modified>
</cp:coreProperties>
</file>