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ocuments\Proyectos\ofertaElectroInterfaz\"/>
    </mc:Choice>
  </mc:AlternateContent>
  <xr:revisionPtr revIDLastSave="0" documentId="13_ncr:1_{B4A787C8-9A5B-44B6-9A9F-1798A4324689}" xr6:coauthVersionLast="47" xr6:coauthVersionMax="47" xr10:uidLastSave="{00000000-0000-0000-0000-000000000000}"/>
  <bookViews>
    <workbookView xWindow="-108" yWindow="-108" windowWidth="30936" windowHeight="16776" xr2:uid="{4361D9FA-5E9F-4804-B366-DE2C93DE0C85}"/>
  </bookViews>
  <sheets>
    <sheet name="Hoja1" sheetId="1" r:id="rId1"/>
    <sheet name="Hoja1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3" i="2" l="1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E26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E11" i="2"/>
  <c r="C11" i="2"/>
  <c r="C10" i="2"/>
  <c r="C9" i="2"/>
  <c r="C8" i="2"/>
  <c r="E7" i="2"/>
  <c r="C7" i="2"/>
  <c r="C6" i="2"/>
  <c r="C5" i="2"/>
  <c r="E4" i="2"/>
  <c r="C4" i="2"/>
  <c r="C3" i="2"/>
  <c r="C2" i="2"/>
  <c r="E31" i="1"/>
  <c r="E10" i="1"/>
  <c r="E13" i="1"/>
  <c r="E11" i="1"/>
  <c r="E14" i="1"/>
  <c r="E30" i="1"/>
  <c r="C40" i="1" l="1"/>
  <c r="C16" i="1"/>
  <c r="C17" i="1"/>
  <c r="C28" i="1"/>
  <c r="C45" i="1"/>
  <c r="C50" i="1"/>
  <c r="C8" i="1"/>
  <c r="C3" i="1"/>
  <c r="C53" i="1"/>
  <c r="C31" i="1"/>
  <c r="C27" i="1"/>
  <c r="C49" i="1"/>
  <c r="C20" i="1"/>
  <c r="C2" i="1"/>
  <c r="C26" i="1"/>
  <c r="C33" i="1"/>
  <c r="C21" i="1"/>
  <c r="C48" i="1"/>
  <c r="C42" i="1"/>
  <c r="C38" i="1"/>
  <c r="C6" i="1"/>
  <c r="C24" i="1"/>
  <c r="C4" i="1"/>
  <c r="C52" i="1"/>
  <c r="C12" i="1"/>
  <c r="C15" i="1"/>
  <c r="C22" i="1"/>
  <c r="C54" i="1"/>
  <c r="C25" i="1"/>
  <c r="C34" i="1"/>
  <c r="C7" i="1"/>
  <c r="C37" i="1"/>
  <c r="C29" i="1"/>
  <c r="C51" i="1"/>
  <c r="C18" i="1"/>
  <c r="C44" i="1"/>
  <c r="C19" i="1"/>
  <c r="C41" i="1"/>
  <c r="C32" i="1"/>
  <c r="C43" i="1"/>
  <c r="C46" i="1"/>
  <c r="C39" i="1"/>
  <c r="C47" i="1"/>
  <c r="C23" i="1"/>
  <c r="C14" i="1"/>
  <c r="C36" i="1"/>
  <c r="C5" i="1"/>
  <c r="C10" i="1"/>
  <c r="C13" i="1"/>
  <c r="C9" i="1"/>
  <c r="C11" i="1"/>
  <c r="C30" i="1"/>
</calcChain>
</file>

<file path=xl/sharedStrings.xml><?xml version="1.0" encoding="utf-8"?>
<sst xmlns="http://schemas.openxmlformats.org/spreadsheetml/2006/main" count="127" uniqueCount="65">
  <si>
    <t>CIUDAD</t>
  </si>
  <si>
    <t xml:space="preserve">VALOR PROMEDIO DE TIQUETES </t>
  </si>
  <si>
    <t>TRANSPORTE CASA-AEROPUERTO-CASA</t>
  </si>
  <si>
    <t xml:space="preserve">ALIMENTACIÓN DIARIA </t>
  </si>
  <si>
    <t xml:space="preserve"> TRANSPORTE INTERMUNICIPAL(2 trayectos)</t>
  </si>
  <si>
    <t xml:space="preserve">TAXIS </t>
  </si>
  <si>
    <t xml:space="preserve">OTROS GASTOS </t>
  </si>
  <si>
    <t xml:space="preserve">HOSPEDAJE( x Noche) iva incluido </t>
  </si>
  <si>
    <t>TOTAL</t>
  </si>
  <si>
    <t>AMAZONAS</t>
  </si>
  <si>
    <t>PASTO</t>
  </si>
  <si>
    <t>CARTAGENA</t>
  </si>
  <si>
    <t>FLORENCIA</t>
  </si>
  <si>
    <t>SANTA MARTA</t>
  </si>
  <si>
    <t>MEDELLÍN</t>
  </si>
  <si>
    <t>RIOHACHA</t>
  </si>
  <si>
    <t>POPAYÁN</t>
  </si>
  <si>
    <t xml:space="preserve">SAN JUAN DEL CESAR </t>
  </si>
  <si>
    <t>BUCARAMANGA</t>
  </si>
  <si>
    <t>NEIVA</t>
  </si>
  <si>
    <t>CÚCUTA</t>
  </si>
  <si>
    <t xml:space="preserve">ROLDANILLO </t>
  </si>
  <si>
    <t>DOSQUEBRADAS</t>
  </si>
  <si>
    <t>QUIBDÓ</t>
  </si>
  <si>
    <t>BARRANQUILLA</t>
  </si>
  <si>
    <t>VALLEDUPAR</t>
  </si>
  <si>
    <t xml:space="preserve">ARMENIA </t>
  </si>
  <si>
    <t>PEREIRA</t>
  </si>
  <si>
    <t>MANIZALES</t>
  </si>
  <si>
    <t>CALI</t>
  </si>
  <si>
    <t>PALMIRA</t>
  </si>
  <si>
    <t xml:space="preserve">AGUACHICA </t>
  </si>
  <si>
    <t>YOPAL</t>
  </si>
  <si>
    <t xml:space="preserve">MONTERÍA </t>
  </si>
  <si>
    <t>IBAGUÉ</t>
  </si>
  <si>
    <t>TUNJA</t>
  </si>
  <si>
    <t>DUITAMA</t>
  </si>
  <si>
    <t>ACACÍAS</t>
  </si>
  <si>
    <t>GIRARDOT</t>
  </si>
  <si>
    <t>NILO (Melgar)</t>
  </si>
  <si>
    <t xml:space="preserve">EL ESPINAL </t>
  </si>
  <si>
    <t>SOGAMOSO</t>
  </si>
  <si>
    <t>RICAURTE CUND</t>
  </si>
  <si>
    <t>PITALITO</t>
  </si>
  <si>
    <t>ARBELÁEZ</t>
  </si>
  <si>
    <t>FUSAGASUGA</t>
  </si>
  <si>
    <t>ALBAN</t>
  </si>
  <si>
    <t>VILLETA</t>
  </si>
  <si>
    <t>CAJICÁ</t>
  </si>
  <si>
    <t>CHIA</t>
  </si>
  <si>
    <t>FACATATIVA</t>
  </si>
  <si>
    <t>ZIPAQUIRÁ</t>
  </si>
  <si>
    <t>PUERTO INÍRIDA</t>
  </si>
  <si>
    <t>GACHETÁ</t>
  </si>
  <si>
    <t>BOGOTÁ</t>
  </si>
  <si>
    <t>BARRANCABERMEJA</t>
  </si>
  <si>
    <t>CHIQUINQUIRÁ</t>
  </si>
  <si>
    <t>COROZAL</t>
  </si>
  <si>
    <t>LA DORADA</t>
  </si>
  <si>
    <t>PAMPLONA</t>
  </si>
  <si>
    <t>SAHAGÚN</t>
  </si>
  <si>
    <t>TURBO</t>
  </si>
  <si>
    <t>CIUDAD BASE BOGOTÁ - TRANSPORTE CASA-AEROPUERTO-CASA</t>
  </si>
  <si>
    <t>TRANSPORTE AEROPUERTO -HOTEL- AEROPUERTO</t>
  </si>
  <si>
    <t xml:space="preserve"> TRANSPORTE CASA-AEROPUERTO-CASA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</si>
</sst>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\ * #,##0_-;\-&quot;$&quot;\ * #,##0_-;_-&quot;$&quot;\ * &quot;-&quot;_-;_-@_-"/>
    <numFmt numFmtId="165" formatCode="_-&quot;$&quot;\ * #,##0.00_-;\-&quot;$&quot;\ * #,##0.00_-;_-&quot;$&quot;\ * &quot;-&quot;??_-;_-@_-"/>
    <numFmt numFmtId="166" formatCode="_-* #,##0.00_-;\-* #,##0.00_-;_-* &quot;-&quot;??_-;_-@_-"/>
    <numFmt numFmtId="167" formatCode="&quot;$&quot;\ #,##0"/>
    <numFmt numFmtId="168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8"/>
      <color theme="0"/>
      <name val="Montserrat Medium"/>
      <family val="3"/>
    </font>
    <font>
      <sz val="8"/>
      <color theme="1"/>
      <name val="Montserrat Light"/>
      <family val="3"/>
    </font>
    <font>
      <b/>
      <sz val="8"/>
      <color theme="0"/>
      <name val="Montserrat Light"/>
      <family val="3"/>
    </font>
    <font>
      <sz val="8"/>
      <name val="Montserrat Light"/>
      <family val="3"/>
    </font>
    <font>
      <b/>
      <sz val="8"/>
      <color theme="1"/>
      <name val="Montserrat Medium"/>
      <family val="3"/>
    </font>
    <font>
      <b/>
      <sz val="8"/>
      <color theme="1"/>
      <name val="Montserrat Light"/>
      <family val="3"/>
    </font>
    <font>
      <b/>
      <sz val="10"/>
      <color theme="0"/>
      <name val="Montserrat Light"/>
    </font>
    <font>
      <sz val="10"/>
      <color theme="1"/>
      <name val="Montserrat Light"/>
    </font>
    <font>
      <sz val="10"/>
      <name val="Montserrat Light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67">
    <xf numFmtId="0" fontId="0" fillId="0" borderId="0"/>
    <xf numFmtId="0" fontId="2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4" fillId="0" borderId="0" applyFont="0" applyFill="0" applyBorder="0" applyAlignment="0" applyProtection="0"/>
    <xf numFmtId="0" fontId="1" fillId="0" borderId="0"/>
    <xf numFmtId="0" fontId="1" fillId="0" borderId="0"/>
    <xf numFmtId="166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4" fillId="0" borderId="0" applyFont="0" applyFill="0" applyBorder="0" applyAlignment="0" applyProtection="0"/>
    <xf numFmtId="0" fontId="1" fillId="0" borderId="0"/>
    <xf numFmtId="0" fontId="1" fillId="0" borderId="0"/>
    <xf numFmtId="166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4" fillId="0" borderId="0" applyFont="0" applyFill="0" applyBorder="0" applyAlignment="0" applyProtection="0"/>
    <xf numFmtId="0" fontId="1" fillId="0" borderId="0"/>
    <xf numFmtId="0" fontId="1" fillId="0" borderId="0"/>
    <xf numFmtId="166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4">
    <xf numFmtId="0" fontId="0" fillId="0" borderId="0" xfId="0"/>
    <xf numFmtId="0" fontId="6" fillId="0" borderId="1" xfId="5" applyFont="1" applyBorder="1" applyAlignment="1">
      <alignment horizontal="left"/>
    </xf>
    <xf numFmtId="168" fontId="6" fillId="0" borderId="1" xfId="6" applyNumberFormat="1" applyFont="1" applyFill="1" applyBorder="1" applyAlignment="1">
      <alignment horizontal="center"/>
    </xf>
    <xf numFmtId="168" fontId="6" fillId="0" borderId="1" xfId="6" applyNumberFormat="1" applyFont="1" applyFill="1" applyBorder="1" applyAlignment="1">
      <alignment horizontal="center" vertical="center"/>
    </xf>
    <xf numFmtId="168" fontId="6" fillId="4" borderId="1" xfId="5" applyNumberFormat="1" applyFont="1" applyFill="1" applyBorder="1" applyAlignment="1">
      <alignment horizontal="center"/>
    </xf>
    <xf numFmtId="0" fontId="6" fillId="0" borderId="2" xfId="5" applyFont="1" applyBorder="1" applyAlignment="1">
      <alignment horizontal="left"/>
    </xf>
    <xf numFmtId="168" fontId="8" fillId="0" borderId="1" xfId="6" applyNumberFormat="1" applyFont="1" applyFill="1" applyBorder="1" applyAlignment="1">
      <alignment horizontal="center"/>
    </xf>
    <xf numFmtId="168" fontId="6" fillId="0" borderId="2" xfId="6" applyNumberFormat="1" applyFont="1" applyFill="1" applyBorder="1" applyAlignment="1">
      <alignment horizontal="center"/>
    </xf>
    <xf numFmtId="0" fontId="6" fillId="0" borderId="1" xfId="5" applyFont="1" applyBorder="1" applyAlignment="1">
      <alignment horizontal="left" vertical="center"/>
    </xf>
    <xf numFmtId="0" fontId="9" fillId="3" borderId="1" xfId="5" applyFont="1" applyFill="1" applyBorder="1" applyAlignment="1">
      <alignment horizontal="center"/>
    </xf>
    <xf numFmtId="168" fontId="10" fillId="3" borderId="1" xfId="5" applyNumberFormat="1" applyFont="1" applyFill="1" applyBorder="1" applyAlignment="1">
      <alignment horizontal="center"/>
    </xf>
    <xf numFmtId="0" fontId="7" fillId="2" borderId="3" xfId="5" applyFont="1" applyFill="1" applyBorder="1" applyAlignment="1">
      <alignment horizontal="center" vertical="center"/>
    </xf>
    <xf numFmtId="167" fontId="7" fillId="2" borderId="4" xfId="5" applyNumberFormat="1" applyFont="1" applyFill="1" applyBorder="1" applyAlignment="1">
      <alignment horizontal="center" vertical="center" wrapText="1"/>
    </xf>
    <xf numFmtId="167" fontId="7" fillId="2" borderId="3" xfId="5" applyNumberFormat="1" applyFont="1" applyFill="1" applyBorder="1" applyAlignment="1">
      <alignment horizontal="center" vertical="center" wrapText="1"/>
    </xf>
    <xf numFmtId="167" fontId="7" fillId="2" borderId="0" xfId="5" applyNumberFormat="1" applyFont="1" applyFill="1" applyAlignment="1">
      <alignment horizontal="center" vertical="center" wrapText="1"/>
    </xf>
    <xf numFmtId="167" fontId="7" fillId="2" borderId="3" xfId="5" applyNumberFormat="1" applyFont="1" applyFill="1" applyBorder="1" applyAlignment="1">
      <alignment horizontal="center" vertical="center"/>
    </xf>
    <xf numFmtId="167" fontId="5" fillId="2" borderId="4" xfId="5" applyNumberFormat="1" applyFont="1" applyFill="1" applyBorder="1" applyAlignment="1">
      <alignment horizontal="center" vertical="center" wrapText="1"/>
    </xf>
    <xf numFmtId="0" fontId="2" fillId="0" borderId="1" xfId="1" applyBorder="1" applyAlignment="1">
      <alignment horizontal="left"/>
    </xf>
    <xf numFmtId="168" fontId="6" fillId="0" borderId="2" xfId="6" applyNumberFormat="1" applyFont="1" applyFill="1" applyBorder="1" applyAlignment="1">
      <alignment horizontal="center" vertical="center"/>
    </xf>
    <xf numFmtId="168" fontId="6" fillId="4" borderId="2" xfId="5" applyNumberFormat="1" applyFont="1" applyFill="1" applyBorder="1" applyAlignment="1">
      <alignment horizontal="center"/>
    </xf>
    <xf numFmtId="167" fontId="7" fillId="5" borderId="4" xfId="5" applyNumberFormat="1" applyFont="1" applyFill="1" applyBorder="1" applyAlignment="1">
      <alignment horizontal="center" vertical="center" wrapText="1"/>
    </xf>
    <xf numFmtId="168" fontId="6" fillId="5" borderId="1" xfId="6" applyNumberFormat="1" applyFont="1" applyFill="1" applyBorder="1" applyAlignment="1">
      <alignment horizontal="center" vertical="center"/>
    </xf>
    <xf numFmtId="168" fontId="6" fillId="5" borderId="2" xfId="6" applyNumberFormat="1" applyFont="1" applyFill="1" applyBorder="1" applyAlignment="1">
      <alignment horizontal="center" vertical="center"/>
    </xf>
    <xf numFmtId="168" fontId="10" fillId="5" borderId="1" xfId="5" applyNumberFormat="1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 vertical="center"/>
    </xf>
    <xf numFmtId="167" fontId="11" fillId="2" borderId="1" xfId="5" applyNumberFormat="1" applyFont="1" applyFill="1" applyBorder="1" applyAlignment="1">
      <alignment horizontal="center" vertical="center" wrapText="1"/>
    </xf>
    <xf numFmtId="167" fontId="11" fillId="5" borderId="1" xfId="5" applyNumberFormat="1" applyFont="1" applyFill="1" applyBorder="1" applyAlignment="1">
      <alignment horizontal="center" vertical="center" wrapText="1"/>
    </xf>
    <xf numFmtId="167" fontId="11" fillId="2" borderId="1" xfId="5" applyNumberFormat="1" applyFont="1" applyFill="1" applyBorder="1" applyAlignment="1">
      <alignment horizontal="center" vertical="center"/>
    </xf>
    <xf numFmtId="0" fontId="12" fillId="0" borderId="1" xfId="5" applyFont="1" applyBorder="1" applyAlignment="1">
      <alignment horizontal="left"/>
    </xf>
    <xf numFmtId="168" fontId="12" fillId="0" borderId="1" xfId="6" applyNumberFormat="1" applyFont="1" applyFill="1" applyBorder="1" applyAlignment="1">
      <alignment horizontal="center"/>
    </xf>
    <xf numFmtId="168" fontId="12" fillId="0" borderId="1" xfId="6" applyNumberFormat="1" applyFont="1" applyFill="1" applyBorder="1" applyAlignment="1">
      <alignment horizontal="center" vertical="center"/>
    </xf>
    <xf numFmtId="168" fontId="13" fillId="0" borderId="1" xfId="6" applyNumberFormat="1" applyFont="1" applyFill="1" applyBorder="1" applyAlignment="1">
      <alignment horizontal="center"/>
    </xf>
    <xf numFmtId="0" fontId="12" fillId="0" borderId="1" xfId="5" applyFont="1" applyBorder="1" applyAlignment="1">
      <alignment horizontal="left" vertical="center"/>
    </xf>
    <xf numFmtId="0" fontId="12" fillId="0" borderId="1" xfId="1" applyFont="1" applyBorder="1" applyAlignment="1">
      <alignment horizontal="left"/>
    </xf>
  </cellXfs>
  <cellStyles count="67">
    <cellStyle name="Millares 2" xfId="12" xr:uid="{C9BBF428-0825-4D96-838F-C2F9A2057F61}"/>
    <cellStyle name="Millares 2 2" xfId="13" xr:uid="{328C0D00-A18F-4AC8-9B38-CCB61A39DD8B}"/>
    <cellStyle name="Millares 2 2 2" xfId="43" xr:uid="{75847C1F-5DB4-4668-8253-60F5BA0E7C57}"/>
    <cellStyle name="Millares 2 2 2 2" xfId="9" xr:uid="{DF2EFE01-BC0D-44A5-AEFE-032E5CC06484}"/>
    <cellStyle name="Millares 2 2 2 2 2" xfId="25" xr:uid="{FC72CB47-B7DA-49E4-ADDC-F6DFC7A3ADAC}"/>
    <cellStyle name="Millares 2 2 2 2 3" xfId="28" xr:uid="{823BB02C-9B79-4902-BA4B-2207575DE494}"/>
    <cellStyle name="Millares 2 2 2 2 4" xfId="40" xr:uid="{47B2358C-891F-45AE-87D8-A16D43485F59}"/>
    <cellStyle name="Millares 2 2 2 2 5" xfId="55" xr:uid="{69355C0B-2E23-4D82-88C7-F4F0D60F979C}"/>
    <cellStyle name="Millares 2 2 3" xfId="58" xr:uid="{7ADF16F8-6876-491D-A90F-40A4719FA41B}"/>
    <cellStyle name="Millares 2 3" xfId="42" xr:uid="{6C4B5B4D-99A5-4C0C-B185-F9838C2488F3}"/>
    <cellStyle name="Millares 2 4" xfId="57" xr:uid="{D8245CC6-5435-4DE9-9DDB-429F8FC1270B}"/>
    <cellStyle name="Millares 3" xfId="30" xr:uid="{33F7F79D-AEC4-45C0-A209-40C38D66B673}"/>
    <cellStyle name="Millares 3 2" xfId="6" xr:uid="{4B6C83D0-3FED-4C95-A80E-65FDD349D949}"/>
    <cellStyle name="Millares 3 2 2" xfId="21" xr:uid="{E2018BB7-E8BF-464A-A8E9-0D409A7B4E84}"/>
    <cellStyle name="Millares 3 2 2 2" xfId="49" xr:uid="{15AAE474-6069-48CB-B5B6-FFC2C954A3DB}"/>
    <cellStyle name="Millares 3 2 2 3" xfId="64" xr:uid="{AA8F6425-8C66-4BB0-8EF7-2BCE1073C8FF}"/>
    <cellStyle name="Millares 3 2 3" xfId="37" xr:uid="{EDA52093-E0F2-4BF1-B275-CCEAB16F2C25}"/>
    <cellStyle name="Millares 3 2 4" xfId="52" xr:uid="{71A06149-CE03-4354-9526-670A24B64113}"/>
    <cellStyle name="Millares 4" xfId="32" xr:uid="{A3F2B000-5341-43F2-822E-B5894CE4F7C2}"/>
    <cellStyle name="Moneda [0] 2" xfId="33" xr:uid="{C9B73433-779A-450B-AEFF-7B54A6B02C90}"/>
    <cellStyle name="Moneda 2" xfId="4" xr:uid="{2BA5006B-18F8-430F-AAFA-E3474C25C5B5}"/>
    <cellStyle name="Moneda 2 2" xfId="10" xr:uid="{B83AD880-2EE1-4552-A079-84B3418369E1}"/>
    <cellStyle name="Moneda 2 2 2" xfId="18" xr:uid="{6B5BFA49-7B00-4362-A6EB-32F43F4118BF}"/>
    <cellStyle name="Moneda 2 2 2 2" xfId="46" xr:uid="{1DE3CFF5-D481-4AC6-96A5-47E850386325}"/>
    <cellStyle name="Moneda 2 2 2 3" xfId="61" xr:uid="{46851520-871A-42E2-9B9B-A873BB3144E3}"/>
    <cellStyle name="Moneda 2 2 3" xfId="41" xr:uid="{5804ABA2-2535-4196-A43A-2552F6665551}"/>
    <cellStyle name="Moneda 2 2 4" xfId="56" xr:uid="{832D5D5D-65CA-4068-BDBC-1E755C06AC34}"/>
    <cellStyle name="Moneda 2 3" xfId="31" xr:uid="{3C676A1A-E55A-442C-B103-D0E423109522}"/>
    <cellStyle name="Moneda 2 4" xfId="36" xr:uid="{F8277747-2681-4D6F-B4B3-56E2C81460B6}"/>
    <cellStyle name="Moneda 2 5" xfId="51" xr:uid="{328C48D6-9AE4-4CB9-B038-DAD2A69FB8F5}"/>
    <cellStyle name="Moneda 3" xfId="50" xr:uid="{F63076E1-8348-4BA9-BBAB-8EAA7E68E482}"/>
    <cellStyle name="Moneda 4" xfId="65" xr:uid="{AEDED1C3-2D0B-466F-ADC7-A65613408AF4}"/>
    <cellStyle name="Moneda 5" xfId="22" xr:uid="{E096FC71-DE9E-42D1-9597-6F2A13E87EAC}"/>
    <cellStyle name="Moneda 6" xfId="35" xr:uid="{42511499-CAC0-4E5A-BD28-50F01B0A52E1}"/>
    <cellStyle name="Moneda 7" xfId="66" xr:uid="{473E0172-1088-42A9-91D2-BB47F24E1E06}"/>
    <cellStyle name="Normal" xfId="0" builtinId="0"/>
    <cellStyle name="Normal 138" xfId="27" xr:uid="{D60DFFE2-CC11-4270-94BA-9DF598DD8C82}"/>
    <cellStyle name="Normal 138 2" xfId="8" xr:uid="{599A22FB-F842-43E8-95A4-F6337DE1C862}"/>
    <cellStyle name="Normal 138 2 2" xfId="24" xr:uid="{D4859917-8EA7-40D3-B390-D0D7F7008D5F}"/>
    <cellStyle name="Normal 138 2 3" xfId="39" xr:uid="{3A5FFC97-5A37-4B8C-BC0D-8EA1209047C1}"/>
    <cellStyle name="Normal 138 2 4" xfId="54" xr:uid="{C9F2CFDD-7D45-4F03-A8E5-73EF12B9DB2A}"/>
    <cellStyle name="Normal 2" xfId="20" xr:uid="{E8CD498D-0F9A-462A-B20F-D0057181A91A}"/>
    <cellStyle name="Normal 2 2" xfId="34" xr:uid="{99738C2A-BEEE-4329-A18F-A18D7A9D45A9}"/>
    <cellStyle name="Normal 2 2 2" xfId="7" xr:uid="{25083DB1-2B21-4508-A79A-D81B79A3A435}"/>
    <cellStyle name="Normal 2 2 2 2" xfId="23" xr:uid="{96E09FF9-E3CE-4582-B034-69B17783304B}"/>
    <cellStyle name="Normal 2 2 2 2 2" xfId="17" xr:uid="{F4220639-0070-4419-9A49-D7932C17FE85}"/>
    <cellStyle name="Normal 2 2 2 2 2 2" xfId="26" xr:uid="{A594C05C-6544-4DB3-BC45-F4683D02B453}"/>
    <cellStyle name="Normal 2 2 2 2 2 3" xfId="45" xr:uid="{CCFC0637-4D96-4E0A-A502-2E39DF019455}"/>
    <cellStyle name="Normal 2 2 2 2 2 4" xfId="60" xr:uid="{8082BB19-05A4-44EB-B549-70649DBB5E3B}"/>
    <cellStyle name="Normal 2 2 2 3" xfId="38" xr:uid="{01B3379B-3F9B-4491-8AE4-CB39423F833F}"/>
    <cellStyle name="Normal 2 2 2 4" xfId="53" xr:uid="{C9A64E97-DDC4-450D-BC38-8600C5E3D0F4}"/>
    <cellStyle name="Normal 2 3" xfId="48" xr:uid="{1CEB8C0E-0F54-4A87-B478-1C8A4841733E}"/>
    <cellStyle name="Normal 2 4" xfId="63" xr:uid="{6359F2DB-23B9-4530-AE46-9A596F1F941F}"/>
    <cellStyle name="Normal 3" xfId="2" xr:uid="{36C19D7C-4213-41F2-A947-90AE2AFB0088}"/>
    <cellStyle name="Normal 3 2" xfId="5" xr:uid="{C3592FD6-A24F-448E-B0A4-9DE5742FD348}"/>
    <cellStyle name="Normal 3 2 2" xfId="14" xr:uid="{63BE0BE1-1D4D-4921-A514-AC1260514FE6}"/>
    <cellStyle name="Normal 4" xfId="19" xr:uid="{A1982E10-2F07-4AEF-AF41-10B91775773D}"/>
    <cellStyle name="Normal 4 2" xfId="47" xr:uid="{9AB39A06-54A4-49FC-81C3-A47FA684C418}"/>
    <cellStyle name="Normal 4 3" xfId="62" xr:uid="{1344D9FA-AE1A-4928-9B5A-CA9E8E28D5E3}"/>
    <cellStyle name="Normal 5" xfId="1" xr:uid="{228B092F-3C71-4BCC-83F2-FCF1D8B33C79}"/>
    <cellStyle name="Normal 7" xfId="3" xr:uid="{664E6234-0BFA-45FB-A4E5-C7AA53541655}"/>
    <cellStyle name="Porcentaje 2" xfId="11" xr:uid="{90E75EBF-12B8-4B0E-85E9-31C773C9C470}"/>
    <cellStyle name="Porcentaje 2 2" xfId="16" xr:uid="{312C49E1-E29C-436F-A7CE-6DF09E2FE88D}"/>
    <cellStyle name="Porcentaje 2 2 2" xfId="15" xr:uid="{66131A98-DD88-48C5-ACDC-C02EC812BC45}"/>
    <cellStyle name="Porcentaje 2 2 2 2" xfId="29" xr:uid="{E2836225-5D60-49BB-9FD2-1D8B60D45AEF}"/>
    <cellStyle name="Porcentaje 2 2 3" xfId="44" xr:uid="{25E4C5D7-5609-45A0-B060-F5D5E9B0D715}"/>
    <cellStyle name="Porcentaje 2 2 4" xfId="59" xr:uid="{0BBDF222-E624-410B-8796-89B05FB3C7EC}"/>
  </cellStyles>
  <dxfs count="0"/>
  <tableStyles count="0" defaultTableStyle="TableStyleMedium2" defaultPivotStyle="PivotStyleLight16"/>
  <colors>
    <mruColors>
      <color rgb="FFEB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E92B-8CBF-4BCD-AECA-0B2CE8E101E4}">
  <dimension ref="A1:J54"/>
  <sheetViews>
    <sheetView tabSelected="1" workbookViewId="0">
      <pane ySplit="1" topLeftCell="A2" activePane="bottomLeft" state="frozen"/>
      <selection pane="bottomLeft" activeCell="J54" sqref="A1:J54"/>
    </sheetView>
  </sheetViews>
  <sheetFormatPr defaultColWidth="11.5546875" defaultRowHeight="14.4" x14ac:dyDescent="0.3"/>
  <cols>
    <col min="1" max="1" width="22.88671875" customWidth="1"/>
    <col min="3" max="3" width="16" customWidth="1"/>
    <col min="4" max="4" width="21.5546875" hidden="1" customWidth="1"/>
    <col min="5" max="5" width="24.33203125" customWidth="1"/>
    <col min="6" max="6" width="15.44140625" customWidth="1"/>
    <col min="7" max="7" width="17.6640625" customWidth="1"/>
    <col min="10" max="10" width="19.5546875" customWidth="1"/>
  </cols>
  <sheetData>
    <row r="1" spans="1:10" ht="64.8" x14ac:dyDescent="0.3">
      <c r="A1" s="24" t="s">
        <v>0</v>
      </c>
      <c r="B1" s="25" t="s">
        <v>1</v>
      </c>
      <c r="C1" s="25" t="s">
        <v>64</v>
      </c>
      <c r="D1" s="26" t="s">
        <v>2</v>
      </c>
      <c r="E1" s="25" t="s">
        <v>63</v>
      </c>
      <c r="F1" s="25" t="s">
        <v>3</v>
      </c>
      <c r="G1" s="25" t="s">
        <v>4</v>
      </c>
      <c r="H1" s="27" t="s">
        <v>5</v>
      </c>
      <c r="I1" s="25" t="s">
        <v>6</v>
      </c>
      <c r="J1" s="25" t="s">
        <v>7</v>
      </c>
    </row>
    <row r="2" spans="1:10" ht="16.2" x14ac:dyDescent="0.4">
      <c r="A2" s="28" t="s">
        <v>37</v>
      </c>
      <c r="B2" s="29">
        <v>0</v>
      </c>
      <c r="C2" s="29">
        <f t="shared" ref="C2:C34" si="0">35000*2</f>
        <v>70000</v>
      </c>
      <c r="D2" s="30">
        <v>60000</v>
      </c>
      <c r="E2" s="30">
        <v>30000</v>
      </c>
      <c r="F2" s="29">
        <v>60000</v>
      </c>
      <c r="G2" s="29">
        <v>92000</v>
      </c>
      <c r="H2" s="29">
        <v>15000</v>
      </c>
      <c r="I2" s="29">
        <v>15000</v>
      </c>
      <c r="J2" s="29">
        <v>96000</v>
      </c>
    </row>
    <row r="3" spans="1:10" ht="16.2" x14ac:dyDescent="0.4">
      <c r="A3" s="28" t="s">
        <v>31</v>
      </c>
      <c r="B3" s="29">
        <v>700000</v>
      </c>
      <c r="C3" s="29">
        <f t="shared" si="0"/>
        <v>70000</v>
      </c>
      <c r="D3" s="30">
        <v>60000</v>
      </c>
      <c r="E3" s="30">
        <v>60000</v>
      </c>
      <c r="F3" s="29">
        <v>60000</v>
      </c>
      <c r="G3" s="29">
        <v>0</v>
      </c>
      <c r="H3" s="29">
        <v>10000</v>
      </c>
      <c r="I3" s="29">
        <v>15000</v>
      </c>
      <c r="J3" s="29">
        <v>105000</v>
      </c>
    </row>
    <row r="4" spans="1:10" ht="16.2" x14ac:dyDescent="0.4">
      <c r="A4" s="28" t="s">
        <v>46</v>
      </c>
      <c r="B4" s="29">
        <v>0</v>
      </c>
      <c r="C4" s="29">
        <f t="shared" si="0"/>
        <v>70000</v>
      </c>
      <c r="D4" s="30">
        <v>60000</v>
      </c>
      <c r="E4" s="30">
        <v>20000</v>
      </c>
      <c r="F4" s="29">
        <v>35000</v>
      </c>
      <c r="G4" s="29">
        <v>40000</v>
      </c>
      <c r="H4" s="29">
        <v>10000</v>
      </c>
      <c r="I4" s="29">
        <v>15000</v>
      </c>
      <c r="J4" s="29">
        <v>0</v>
      </c>
    </row>
    <row r="5" spans="1:10" ht="16.2" x14ac:dyDescent="0.4">
      <c r="A5" s="28" t="s">
        <v>9</v>
      </c>
      <c r="B5" s="29">
        <v>1218100</v>
      </c>
      <c r="C5" s="29">
        <f t="shared" si="0"/>
        <v>70000</v>
      </c>
      <c r="D5" s="30">
        <v>60000</v>
      </c>
      <c r="E5" s="30">
        <v>60000</v>
      </c>
      <c r="F5" s="29">
        <v>70000</v>
      </c>
      <c r="G5" s="29">
        <v>0</v>
      </c>
      <c r="H5" s="29">
        <v>15000</v>
      </c>
      <c r="I5" s="29">
        <v>51000</v>
      </c>
      <c r="J5" s="29">
        <v>190000</v>
      </c>
    </row>
    <row r="6" spans="1:10" ht="16.2" x14ac:dyDescent="0.4">
      <c r="A6" s="28" t="s">
        <v>44</v>
      </c>
      <c r="B6" s="29">
        <v>0</v>
      </c>
      <c r="C6" s="29">
        <f t="shared" si="0"/>
        <v>70000</v>
      </c>
      <c r="D6" s="30">
        <v>60000</v>
      </c>
      <c r="E6" s="30">
        <v>20000</v>
      </c>
      <c r="F6" s="29">
        <v>60000</v>
      </c>
      <c r="G6" s="29">
        <v>40000</v>
      </c>
      <c r="H6" s="29">
        <v>10000</v>
      </c>
      <c r="I6" s="29">
        <v>15000</v>
      </c>
      <c r="J6" s="29">
        <v>50000</v>
      </c>
    </row>
    <row r="7" spans="1:10" ht="16.2" x14ac:dyDescent="0.4">
      <c r="A7" s="28" t="s">
        <v>26</v>
      </c>
      <c r="B7" s="29">
        <v>772900</v>
      </c>
      <c r="C7" s="29">
        <f t="shared" si="0"/>
        <v>70000</v>
      </c>
      <c r="D7" s="30">
        <v>60000</v>
      </c>
      <c r="E7" s="30">
        <v>60000</v>
      </c>
      <c r="F7" s="29">
        <v>60000</v>
      </c>
      <c r="G7" s="29">
        <v>0</v>
      </c>
      <c r="H7" s="29">
        <v>20000</v>
      </c>
      <c r="I7" s="29">
        <v>15000</v>
      </c>
      <c r="J7" s="29">
        <v>169000</v>
      </c>
    </row>
    <row r="8" spans="1:10" ht="16.2" x14ac:dyDescent="0.4">
      <c r="A8" s="28" t="s">
        <v>55</v>
      </c>
      <c r="B8" s="29">
        <v>0</v>
      </c>
      <c r="C8" s="29">
        <f t="shared" si="0"/>
        <v>70000</v>
      </c>
      <c r="D8" s="30">
        <v>60000</v>
      </c>
      <c r="E8" s="30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</row>
    <row r="9" spans="1:10" ht="16.2" x14ac:dyDescent="0.4">
      <c r="A9" s="28" t="s">
        <v>24</v>
      </c>
      <c r="B9" s="29">
        <v>735080</v>
      </c>
      <c r="C9" s="29">
        <f t="shared" si="0"/>
        <v>70000</v>
      </c>
      <c r="D9" s="30">
        <v>60000</v>
      </c>
      <c r="E9" s="30">
        <v>60000</v>
      </c>
      <c r="F9" s="29">
        <v>60000</v>
      </c>
      <c r="G9" s="29">
        <v>0</v>
      </c>
      <c r="H9" s="29">
        <v>20000</v>
      </c>
      <c r="I9" s="29">
        <v>15000</v>
      </c>
      <c r="J9" s="29">
        <v>226100</v>
      </c>
    </row>
    <row r="10" spans="1:10" ht="16.2" x14ac:dyDescent="0.4">
      <c r="A10" s="28" t="s">
        <v>54</v>
      </c>
      <c r="B10" s="29">
        <v>0</v>
      </c>
      <c r="C10" s="29">
        <f t="shared" si="0"/>
        <v>70000</v>
      </c>
      <c r="D10" s="30">
        <v>60000</v>
      </c>
      <c r="E10" s="30">
        <f>25000*2</f>
        <v>50000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</row>
    <row r="11" spans="1:10" ht="16.2" x14ac:dyDescent="0.4">
      <c r="A11" s="28" t="s">
        <v>18</v>
      </c>
      <c r="B11" s="29">
        <v>830180</v>
      </c>
      <c r="C11" s="29">
        <f t="shared" si="0"/>
        <v>70000</v>
      </c>
      <c r="D11" s="30">
        <v>60000</v>
      </c>
      <c r="E11" s="30">
        <f>45000*2</f>
        <v>90000</v>
      </c>
      <c r="F11" s="29">
        <v>60000</v>
      </c>
      <c r="G11" s="29">
        <v>0</v>
      </c>
      <c r="H11" s="29">
        <v>20000</v>
      </c>
      <c r="I11" s="29">
        <v>15000</v>
      </c>
      <c r="J11" s="29">
        <v>184450</v>
      </c>
    </row>
    <row r="12" spans="1:10" ht="16.2" x14ac:dyDescent="0.4">
      <c r="A12" s="28" t="s">
        <v>48</v>
      </c>
      <c r="B12" s="29">
        <v>0</v>
      </c>
      <c r="C12" s="29">
        <f t="shared" si="0"/>
        <v>70000</v>
      </c>
      <c r="D12" s="30">
        <v>60000</v>
      </c>
      <c r="E12" s="30">
        <v>30000</v>
      </c>
      <c r="F12" s="29">
        <v>35000</v>
      </c>
      <c r="G12" s="29">
        <v>25000</v>
      </c>
      <c r="H12" s="29">
        <v>10000</v>
      </c>
      <c r="I12" s="29">
        <v>15000</v>
      </c>
      <c r="J12" s="29">
        <v>0</v>
      </c>
    </row>
    <row r="13" spans="1:10" ht="16.2" x14ac:dyDescent="0.4">
      <c r="A13" s="28" t="s">
        <v>29</v>
      </c>
      <c r="B13" s="29">
        <v>584680</v>
      </c>
      <c r="C13" s="29">
        <f t="shared" si="0"/>
        <v>70000</v>
      </c>
      <c r="D13" s="30">
        <v>60000</v>
      </c>
      <c r="E13" s="30">
        <f>75000*2</f>
        <v>150000</v>
      </c>
      <c r="F13" s="29">
        <v>60000</v>
      </c>
      <c r="G13" s="29">
        <v>0</v>
      </c>
      <c r="H13" s="29">
        <v>20000</v>
      </c>
      <c r="I13" s="29">
        <v>15000</v>
      </c>
      <c r="J13" s="29">
        <v>178500</v>
      </c>
    </row>
    <row r="14" spans="1:10" ht="16.2" x14ac:dyDescent="0.4">
      <c r="A14" s="28" t="s">
        <v>11</v>
      </c>
      <c r="B14" s="29">
        <v>1037930</v>
      </c>
      <c r="C14" s="29">
        <f t="shared" si="0"/>
        <v>70000</v>
      </c>
      <c r="D14" s="30">
        <v>70000</v>
      </c>
      <c r="E14" s="30">
        <f>25000*2</f>
        <v>50000</v>
      </c>
      <c r="F14" s="29">
        <v>70000</v>
      </c>
      <c r="G14" s="29">
        <v>0</v>
      </c>
      <c r="H14" s="29">
        <v>20000</v>
      </c>
      <c r="I14" s="29">
        <v>15000</v>
      </c>
      <c r="J14" s="29">
        <v>226100</v>
      </c>
    </row>
    <row r="15" spans="1:10" ht="16.2" x14ac:dyDescent="0.4">
      <c r="A15" s="28" t="s">
        <v>49</v>
      </c>
      <c r="B15" s="29">
        <v>0</v>
      </c>
      <c r="C15" s="29">
        <f t="shared" si="0"/>
        <v>70000</v>
      </c>
      <c r="D15" s="30">
        <v>60000</v>
      </c>
      <c r="E15" s="30">
        <v>30000</v>
      </c>
      <c r="F15" s="29">
        <v>35000</v>
      </c>
      <c r="G15" s="29">
        <v>25000</v>
      </c>
      <c r="H15" s="29">
        <v>10000</v>
      </c>
      <c r="I15" s="29">
        <v>15000</v>
      </c>
      <c r="J15" s="29">
        <v>0</v>
      </c>
    </row>
    <row r="16" spans="1:10" ht="16.2" x14ac:dyDescent="0.4">
      <c r="A16" s="28" t="s">
        <v>56</v>
      </c>
      <c r="B16" s="29">
        <v>0</v>
      </c>
      <c r="C16" s="29">
        <f t="shared" si="0"/>
        <v>70000</v>
      </c>
      <c r="D16" s="30">
        <v>60000</v>
      </c>
      <c r="E16" s="30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</row>
    <row r="17" spans="1:10" ht="16.2" x14ac:dyDescent="0.4">
      <c r="A17" s="28" t="s">
        <v>57</v>
      </c>
      <c r="B17" s="29">
        <v>0</v>
      </c>
      <c r="C17" s="29">
        <f t="shared" si="0"/>
        <v>70000</v>
      </c>
      <c r="D17" s="30">
        <v>60000</v>
      </c>
      <c r="E17" s="30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</row>
    <row r="18" spans="1:10" ht="16.2" x14ac:dyDescent="0.4">
      <c r="A18" s="28" t="s">
        <v>20</v>
      </c>
      <c r="B18" s="29">
        <v>801500</v>
      </c>
      <c r="C18" s="29">
        <f t="shared" si="0"/>
        <v>70000</v>
      </c>
      <c r="D18" s="30">
        <v>60000</v>
      </c>
      <c r="E18" s="30">
        <v>60000</v>
      </c>
      <c r="F18" s="29">
        <v>60000</v>
      </c>
      <c r="G18" s="29">
        <v>0</v>
      </c>
      <c r="H18" s="29">
        <v>20000</v>
      </c>
      <c r="I18" s="29">
        <v>15000</v>
      </c>
      <c r="J18" s="29">
        <v>190400</v>
      </c>
    </row>
    <row r="19" spans="1:10" ht="16.2" x14ac:dyDescent="0.4">
      <c r="A19" s="28" t="s">
        <v>22</v>
      </c>
      <c r="B19" s="31">
        <v>808680</v>
      </c>
      <c r="C19" s="29">
        <f t="shared" si="0"/>
        <v>70000</v>
      </c>
      <c r="D19" s="30">
        <v>60000</v>
      </c>
      <c r="E19" s="30">
        <v>60000</v>
      </c>
      <c r="F19" s="29">
        <v>60000</v>
      </c>
      <c r="G19" s="29">
        <v>0</v>
      </c>
      <c r="H19" s="29">
        <v>10000</v>
      </c>
      <c r="I19" s="29">
        <v>15000</v>
      </c>
      <c r="J19" s="29">
        <v>184450</v>
      </c>
    </row>
    <row r="20" spans="1:10" ht="16.2" x14ac:dyDescent="0.4">
      <c r="A20" s="28" t="s">
        <v>36</v>
      </c>
      <c r="B20" s="29">
        <v>0</v>
      </c>
      <c r="C20" s="29">
        <f t="shared" si="0"/>
        <v>70000</v>
      </c>
      <c r="D20" s="30">
        <v>60000</v>
      </c>
      <c r="E20" s="30">
        <v>30000</v>
      </c>
      <c r="F20" s="29">
        <v>60000</v>
      </c>
      <c r="G20" s="29">
        <v>80000</v>
      </c>
      <c r="H20" s="29">
        <v>10000</v>
      </c>
      <c r="I20" s="29">
        <v>15000</v>
      </c>
      <c r="J20" s="29">
        <v>115000</v>
      </c>
    </row>
    <row r="21" spans="1:10" ht="16.2" x14ac:dyDescent="0.4">
      <c r="A21" s="28" t="s">
        <v>40</v>
      </c>
      <c r="B21" s="29">
        <v>0</v>
      </c>
      <c r="C21" s="29">
        <f t="shared" si="0"/>
        <v>70000</v>
      </c>
      <c r="D21" s="30">
        <v>60000</v>
      </c>
      <c r="E21" s="30">
        <v>20000</v>
      </c>
      <c r="F21" s="29">
        <v>60000</v>
      </c>
      <c r="G21" s="29">
        <v>80000</v>
      </c>
      <c r="H21" s="29">
        <v>10000</v>
      </c>
      <c r="I21" s="29">
        <v>15000</v>
      </c>
      <c r="J21" s="29">
        <v>110000</v>
      </c>
    </row>
    <row r="22" spans="1:10" ht="16.2" x14ac:dyDescent="0.4">
      <c r="A22" s="28" t="s">
        <v>50</v>
      </c>
      <c r="B22" s="29">
        <v>0</v>
      </c>
      <c r="C22" s="29">
        <f t="shared" si="0"/>
        <v>70000</v>
      </c>
      <c r="D22" s="30">
        <v>60000</v>
      </c>
      <c r="E22" s="30">
        <v>30000</v>
      </c>
      <c r="F22" s="29">
        <v>35000</v>
      </c>
      <c r="G22" s="29">
        <v>25000</v>
      </c>
      <c r="H22" s="29">
        <v>10000</v>
      </c>
      <c r="I22" s="29">
        <v>15000</v>
      </c>
      <c r="J22" s="29">
        <v>0</v>
      </c>
    </row>
    <row r="23" spans="1:10" ht="16.2" x14ac:dyDescent="0.4">
      <c r="A23" s="28" t="s">
        <v>12</v>
      </c>
      <c r="B23" s="29">
        <v>1111800</v>
      </c>
      <c r="C23" s="29">
        <f t="shared" si="0"/>
        <v>70000</v>
      </c>
      <c r="D23" s="30">
        <v>60000</v>
      </c>
      <c r="E23" s="30">
        <v>60000</v>
      </c>
      <c r="F23" s="29">
        <v>70000</v>
      </c>
      <c r="G23" s="29">
        <v>0</v>
      </c>
      <c r="H23" s="29">
        <v>20000</v>
      </c>
      <c r="I23" s="29">
        <v>15000</v>
      </c>
      <c r="J23" s="29">
        <v>140000</v>
      </c>
    </row>
    <row r="24" spans="1:10" ht="16.2" x14ac:dyDescent="0.4">
      <c r="A24" s="28" t="s">
        <v>45</v>
      </c>
      <c r="B24" s="29">
        <v>0</v>
      </c>
      <c r="C24" s="29">
        <f t="shared" si="0"/>
        <v>70000</v>
      </c>
      <c r="D24" s="30">
        <v>60000</v>
      </c>
      <c r="E24" s="30">
        <v>30000</v>
      </c>
      <c r="F24" s="29">
        <v>35000</v>
      </c>
      <c r="G24" s="29">
        <v>40000</v>
      </c>
      <c r="H24" s="29">
        <v>10000</v>
      </c>
      <c r="I24" s="29">
        <v>15000</v>
      </c>
      <c r="J24" s="29">
        <v>0</v>
      </c>
    </row>
    <row r="25" spans="1:10" ht="16.2" x14ac:dyDescent="0.4">
      <c r="A25" s="28" t="s">
        <v>53</v>
      </c>
      <c r="B25" s="29">
        <v>0</v>
      </c>
      <c r="C25" s="29">
        <f t="shared" si="0"/>
        <v>70000</v>
      </c>
      <c r="D25" s="30">
        <v>60000</v>
      </c>
      <c r="E25" s="30">
        <v>20000</v>
      </c>
      <c r="F25" s="29">
        <v>35000</v>
      </c>
      <c r="G25" s="29">
        <v>0</v>
      </c>
      <c r="H25" s="29">
        <v>10000</v>
      </c>
      <c r="I25" s="29">
        <v>15000</v>
      </c>
      <c r="J25" s="29">
        <v>0</v>
      </c>
    </row>
    <row r="26" spans="1:10" ht="16.2" x14ac:dyDescent="0.4">
      <c r="A26" s="28" t="s">
        <v>38</v>
      </c>
      <c r="B26" s="29">
        <v>0</v>
      </c>
      <c r="C26" s="29">
        <f t="shared" si="0"/>
        <v>70000</v>
      </c>
      <c r="D26" s="30">
        <v>60000</v>
      </c>
      <c r="E26" s="30">
        <v>30000</v>
      </c>
      <c r="F26" s="29">
        <v>60000</v>
      </c>
      <c r="G26" s="29">
        <v>80000</v>
      </c>
      <c r="H26" s="29">
        <v>15000</v>
      </c>
      <c r="I26" s="29">
        <v>15000</v>
      </c>
      <c r="J26" s="29">
        <v>100000</v>
      </c>
    </row>
    <row r="27" spans="1:10" ht="16.2" x14ac:dyDescent="0.4">
      <c r="A27" s="28" t="s">
        <v>34</v>
      </c>
      <c r="B27" s="29">
        <v>0</v>
      </c>
      <c r="C27" s="29">
        <f t="shared" si="0"/>
        <v>70000</v>
      </c>
      <c r="D27" s="30">
        <v>60000</v>
      </c>
      <c r="E27" s="30">
        <v>40000</v>
      </c>
      <c r="F27" s="29">
        <v>60000</v>
      </c>
      <c r="G27" s="29">
        <v>100000</v>
      </c>
      <c r="H27" s="29">
        <v>15000</v>
      </c>
      <c r="I27" s="29">
        <v>15000</v>
      </c>
      <c r="J27" s="29">
        <v>205000</v>
      </c>
    </row>
    <row r="28" spans="1:10" ht="16.2" x14ac:dyDescent="0.4">
      <c r="A28" s="28" t="s">
        <v>58</v>
      </c>
      <c r="B28" s="29">
        <v>0</v>
      </c>
      <c r="C28" s="29">
        <f t="shared" si="0"/>
        <v>70000</v>
      </c>
      <c r="D28" s="30">
        <v>60000</v>
      </c>
      <c r="E28" s="30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</row>
    <row r="29" spans="1:10" ht="16.2" x14ac:dyDescent="0.4">
      <c r="A29" s="28" t="s">
        <v>28</v>
      </c>
      <c r="B29" s="29">
        <v>718850</v>
      </c>
      <c r="C29" s="29">
        <f t="shared" si="0"/>
        <v>70000</v>
      </c>
      <c r="D29" s="30">
        <v>60000</v>
      </c>
      <c r="E29" s="30">
        <v>60000</v>
      </c>
      <c r="F29" s="29">
        <v>60000</v>
      </c>
      <c r="G29" s="29">
        <v>0</v>
      </c>
      <c r="H29" s="29">
        <v>20000</v>
      </c>
      <c r="I29" s="29">
        <v>15000</v>
      </c>
      <c r="J29" s="29">
        <v>166600</v>
      </c>
    </row>
    <row r="30" spans="1:10" ht="16.2" x14ac:dyDescent="0.4">
      <c r="A30" s="28" t="s">
        <v>14</v>
      </c>
      <c r="B30" s="29">
        <v>712980</v>
      </c>
      <c r="C30" s="29">
        <f t="shared" si="0"/>
        <v>70000</v>
      </c>
      <c r="D30" s="30">
        <v>60000</v>
      </c>
      <c r="E30" s="30">
        <f>100000*2</f>
        <v>200000</v>
      </c>
      <c r="F30" s="29">
        <v>60000</v>
      </c>
      <c r="G30" s="29">
        <v>0</v>
      </c>
      <c r="H30" s="29">
        <v>20000</v>
      </c>
      <c r="I30" s="29">
        <v>15000</v>
      </c>
      <c r="J30" s="29">
        <v>226100</v>
      </c>
    </row>
    <row r="31" spans="1:10" ht="16.2" x14ac:dyDescent="0.4">
      <c r="A31" s="28" t="s">
        <v>33</v>
      </c>
      <c r="B31" s="29">
        <v>774260</v>
      </c>
      <c r="C31" s="29">
        <f t="shared" si="0"/>
        <v>70000</v>
      </c>
      <c r="D31" s="30">
        <v>60000</v>
      </c>
      <c r="E31" s="30">
        <f>30000*2</f>
        <v>60000</v>
      </c>
      <c r="F31" s="29">
        <v>60000</v>
      </c>
      <c r="G31" s="29">
        <v>0</v>
      </c>
      <c r="H31" s="29">
        <v>10000</v>
      </c>
      <c r="I31" s="29">
        <v>15000</v>
      </c>
      <c r="J31" s="29">
        <v>118000</v>
      </c>
    </row>
    <row r="32" spans="1:10" ht="16.2" x14ac:dyDescent="0.4">
      <c r="A32" s="32" t="s">
        <v>19</v>
      </c>
      <c r="B32" s="29">
        <v>836550</v>
      </c>
      <c r="C32" s="29">
        <f t="shared" si="0"/>
        <v>70000</v>
      </c>
      <c r="D32" s="30">
        <v>60000</v>
      </c>
      <c r="E32" s="30">
        <v>60000</v>
      </c>
      <c r="F32" s="29">
        <v>60000</v>
      </c>
      <c r="G32" s="29">
        <v>0</v>
      </c>
      <c r="H32" s="29">
        <v>20000</v>
      </c>
      <c r="I32" s="29">
        <v>15000</v>
      </c>
      <c r="J32" s="29">
        <v>160000</v>
      </c>
    </row>
    <row r="33" spans="1:10" ht="16.2" x14ac:dyDescent="0.4">
      <c r="A33" s="28" t="s">
        <v>39</v>
      </c>
      <c r="B33" s="29">
        <v>0</v>
      </c>
      <c r="C33" s="29">
        <f t="shared" si="0"/>
        <v>70000</v>
      </c>
      <c r="D33" s="30">
        <v>60000</v>
      </c>
      <c r="E33" s="30">
        <v>20000</v>
      </c>
      <c r="F33" s="29">
        <v>60000</v>
      </c>
      <c r="G33" s="29">
        <v>80000</v>
      </c>
      <c r="H33" s="29">
        <v>10000</v>
      </c>
      <c r="I33" s="29">
        <v>15000</v>
      </c>
      <c r="J33" s="29">
        <v>113000</v>
      </c>
    </row>
    <row r="34" spans="1:10" ht="16.2" x14ac:dyDescent="0.4">
      <c r="A34" s="28" t="s">
        <v>30</v>
      </c>
      <c r="B34" s="29">
        <v>657450</v>
      </c>
      <c r="C34" s="29">
        <f t="shared" si="0"/>
        <v>70000</v>
      </c>
      <c r="D34" s="30">
        <v>60000</v>
      </c>
      <c r="E34" s="30">
        <v>80000</v>
      </c>
      <c r="F34" s="29">
        <v>60000</v>
      </c>
      <c r="G34" s="29">
        <v>0</v>
      </c>
      <c r="H34" s="29">
        <v>20000</v>
      </c>
      <c r="I34" s="29">
        <v>15000</v>
      </c>
      <c r="J34" s="29">
        <v>165000</v>
      </c>
    </row>
    <row r="35" spans="1:10" ht="16.2" x14ac:dyDescent="0.4">
      <c r="A35" s="28" t="s">
        <v>59</v>
      </c>
      <c r="B35" s="29">
        <v>801500</v>
      </c>
      <c r="C35" s="29">
        <v>60000</v>
      </c>
      <c r="D35" s="30">
        <v>60000</v>
      </c>
      <c r="E35" s="30">
        <v>60000</v>
      </c>
      <c r="F35" s="29">
        <v>60000</v>
      </c>
      <c r="G35" s="29">
        <v>35000</v>
      </c>
      <c r="H35" s="29">
        <v>10000</v>
      </c>
      <c r="I35" s="29">
        <v>0</v>
      </c>
      <c r="J35" s="29">
        <v>130000</v>
      </c>
    </row>
    <row r="36" spans="1:10" ht="16.2" x14ac:dyDescent="0.4">
      <c r="A36" s="28" t="s">
        <v>10</v>
      </c>
      <c r="B36" s="29">
        <v>1201220</v>
      </c>
      <c r="C36" s="29">
        <f t="shared" ref="C36:C54" si="1">35000*2</f>
        <v>70000</v>
      </c>
      <c r="D36" s="30">
        <v>60000</v>
      </c>
      <c r="E36" s="30">
        <v>60000</v>
      </c>
      <c r="F36" s="29">
        <v>60000</v>
      </c>
      <c r="G36" s="29">
        <v>0</v>
      </c>
      <c r="H36" s="29">
        <v>20000</v>
      </c>
      <c r="I36" s="29">
        <v>15000</v>
      </c>
      <c r="J36" s="29">
        <v>130900</v>
      </c>
    </row>
    <row r="37" spans="1:10" ht="16.2" x14ac:dyDescent="0.4">
      <c r="A37" s="28" t="s">
        <v>27</v>
      </c>
      <c r="B37" s="29">
        <v>718850</v>
      </c>
      <c r="C37" s="29">
        <f t="shared" si="1"/>
        <v>70000</v>
      </c>
      <c r="D37" s="30">
        <v>60000</v>
      </c>
      <c r="E37" s="30">
        <v>60000</v>
      </c>
      <c r="F37" s="29">
        <v>60000</v>
      </c>
      <c r="G37" s="29">
        <v>0</v>
      </c>
      <c r="H37" s="29">
        <v>20000</v>
      </c>
      <c r="I37" s="29">
        <v>15000</v>
      </c>
      <c r="J37" s="29">
        <v>184450</v>
      </c>
    </row>
    <row r="38" spans="1:10" ht="16.2" x14ac:dyDescent="0.4">
      <c r="A38" s="28" t="s">
        <v>43</v>
      </c>
      <c r="B38" s="29">
        <v>0</v>
      </c>
      <c r="C38" s="29">
        <f t="shared" si="1"/>
        <v>70000</v>
      </c>
      <c r="D38" s="30">
        <v>60000</v>
      </c>
      <c r="E38" s="30">
        <v>30000</v>
      </c>
      <c r="F38" s="29">
        <v>60000</v>
      </c>
      <c r="G38" s="29">
        <v>0</v>
      </c>
      <c r="H38" s="29">
        <v>10000</v>
      </c>
      <c r="I38" s="29">
        <v>15000</v>
      </c>
      <c r="J38" s="29">
        <v>120000</v>
      </c>
    </row>
    <row r="39" spans="1:10" ht="16.2" x14ac:dyDescent="0.4">
      <c r="A39" s="28" t="s">
        <v>16</v>
      </c>
      <c r="B39" s="29">
        <v>829610</v>
      </c>
      <c r="C39" s="29">
        <f t="shared" si="1"/>
        <v>70000</v>
      </c>
      <c r="D39" s="30">
        <v>60000</v>
      </c>
      <c r="E39" s="30">
        <v>60000</v>
      </c>
      <c r="F39" s="29">
        <v>60000</v>
      </c>
      <c r="G39" s="29">
        <v>0</v>
      </c>
      <c r="H39" s="29">
        <v>20000</v>
      </c>
      <c r="I39" s="29">
        <v>15000</v>
      </c>
      <c r="J39" s="29">
        <v>226100</v>
      </c>
    </row>
    <row r="40" spans="1:10" ht="16.2" x14ac:dyDescent="0.4">
      <c r="A40" s="28" t="s">
        <v>52</v>
      </c>
      <c r="B40" s="29">
        <v>0</v>
      </c>
      <c r="C40" s="29">
        <f t="shared" si="1"/>
        <v>70000</v>
      </c>
      <c r="D40" s="29">
        <v>60000</v>
      </c>
      <c r="E40" s="30">
        <v>30000</v>
      </c>
      <c r="F40" s="29">
        <v>60000</v>
      </c>
      <c r="G40" s="29">
        <v>0</v>
      </c>
      <c r="H40" s="29">
        <v>10000</v>
      </c>
      <c r="I40" s="29">
        <v>0</v>
      </c>
      <c r="J40" s="29">
        <v>0</v>
      </c>
    </row>
    <row r="41" spans="1:10" ht="16.2" x14ac:dyDescent="0.4">
      <c r="A41" s="28" t="s">
        <v>23</v>
      </c>
      <c r="B41" s="29">
        <v>795950</v>
      </c>
      <c r="C41" s="29">
        <f t="shared" si="1"/>
        <v>70000</v>
      </c>
      <c r="D41" s="30">
        <v>60000</v>
      </c>
      <c r="E41" s="30">
        <v>60000</v>
      </c>
      <c r="F41" s="29">
        <v>70000</v>
      </c>
      <c r="G41" s="29">
        <v>0</v>
      </c>
      <c r="H41" s="29">
        <v>15000</v>
      </c>
      <c r="I41" s="29">
        <v>15000</v>
      </c>
      <c r="J41" s="29">
        <v>166897</v>
      </c>
    </row>
    <row r="42" spans="1:10" ht="16.2" x14ac:dyDescent="0.4">
      <c r="A42" s="28" t="s">
        <v>42</v>
      </c>
      <c r="B42" s="29">
        <v>0</v>
      </c>
      <c r="C42" s="29">
        <f t="shared" si="1"/>
        <v>70000</v>
      </c>
      <c r="D42" s="30">
        <v>60000</v>
      </c>
      <c r="E42" s="30">
        <v>20000</v>
      </c>
      <c r="F42" s="29">
        <v>60000</v>
      </c>
      <c r="G42" s="29">
        <v>80000</v>
      </c>
      <c r="H42" s="29">
        <v>10000</v>
      </c>
      <c r="I42" s="29">
        <v>15000</v>
      </c>
      <c r="J42" s="29">
        <v>100000</v>
      </c>
    </row>
    <row r="43" spans="1:10" ht="16.2" x14ac:dyDescent="0.4">
      <c r="A43" s="28" t="s">
        <v>15</v>
      </c>
      <c r="B43" s="29">
        <v>923800</v>
      </c>
      <c r="C43" s="29">
        <f t="shared" si="1"/>
        <v>70000</v>
      </c>
      <c r="D43" s="30">
        <v>60000</v>
      </c>
      <c r="E43" s="30">
        <v>60000</v>
      </c>
      <c r="F43" s="29">
        <v>60000</v>
      </c>
      <c r="G43" s="29">
        <v>0</v>
      </c>
      <c r="H43" s="29">
        <v>20000</v>
      </c>
      <c r="I43" s="29">
        <v>15000</v>
      </c>
      <c r="J43" s="29">
        <v>142480</v>
      </c>
    </row>
    <row r="44" spans="1:10" ht="16.2" x14ac:dyDescent="0.4">
      <c r="A44" s="28" t="s">
        <v>21</v>
      </c>
      <c r="B44" s="29">
        <v>820940</v>
      </c>
      <c r="C44" s="29">
        <f t="shared" si="1"/>
        <v>70000</v>
      </c>
      <c r="D44" s="30">
        <v>60000</v>
      </c>
      <c r="E44" s="30">
        <v>60000</v>
      </c>
      <c r="F44" s="29">
        <v>60000</v>
      </c>
      <c r="G44" s="29">
        <v>70000</v>
      </c>
      <c r="H44" s="29">
        <v>10000</v>
      </c>
      <c r="I44" s="29">
        <v>15000</v>
      </c>
      <c r="J44" s="29">
        <v>110000</v>
      </c>
    </row>
    <row r="45" spans="1:10" ht="16.2" x14ac:dyDescent="0.4">
      <c r="A45" s="28" t="s">
        <v>60</v>
      </c>
      <c r="B45" s="29">
        <v>0</v>
      </c>
      <c r="C45" s="29">
        <f t="shared" si="1"/>
        <v>70000</v>
      </c>
      <c r="D45" s="30">
        <v>60000</v>
      </c>
      <c r="E45" s="30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</row>
    <row r="46" spans="1:10" ht="16.2" x14ac:dyDescent="0.4">
      <c r="A46" s="28" t="s">
        <v>17</v>
      </c>
      <c r="B46" s="29">
        <v>852200</v>
      </c>
      <c r="C46" s="29">
        <f t="shared" si="1"/>
        <v>70000</v>
      </c>
      <c r="D46" s="30">
        <v>60000</v>
      </c>
      <c r="E46" s="30">
        <v>60000</v>
      </c>
      <c r="F46" s="29">
        <v>60000</v>
      </c>
      <c r="G46" s="29">
        <v>100000</v>
      </c>
      <c r="H46" s="29">
        <v>10000</v>
      </c>
      <c r="I46" s="29">
        <v>15000</v>
      </c>
      <c r="J46" s="29">
        <v>110000</v>
      </c>
    </row>
    <row r="47" spans="1:10" ht="16.2" x14ac:dyDescent="0.4">
      <c r="A47" s="32" t="s">
        <v>13</v>
      </c>
      <c r="B47" s="29">
        <v>969280</v>
      </c>
      <c r="C47" s="29">
        <f t="shared" si="1"/>
        <v>70000</v>
      </c>
      <c r="D47" s="30">
        <v>60000</v>
      </c>
      <c r="E47" s="30">
        <v>60000</v>
      </c>
      <c r="F47" s="29">
        <v>60000</v>
      </c>
      <c r="G47" s="29">
        <v>0</v>
      </c>
      <c r="H47" s="29">
        <v>20000</v>
      </c>
      <c r="I47" s="30">
        <v>15000</v>
      </c>
      <c r="J47" s="29">
        <v>220000</v>
      </c>
    </row>
    <row r="48" spans="1:10" ht="16.2" x14ac:dyDescent="0.4">
      <c r="A48" s="28" t="s">
        <v>41</v>
      </c>
      <c r="B48" s="29">
        <v>0</v>
      </c>
      <c r="C48" s="29">
        <f t="shared" si="1"/>
        <v>70000</v>
      </c>
      <c r="D48" s="30">
        <v>60000</v>
      </c>
      <c r="E48" s="30">
        <v>30000</v>
      </c>
      <c r="F48" s="29">
        <v>60000</v>
      </c>
      <c r="G48" s="29">
        <v>90000</v>
      </c>
      <c r="H48" s="29">
        <v>10000</v>
      </c>
      <c r="I48" s="29">
        <v>15000</v>
      </c>
      <c r="J48" s="29">
        <v>85800</v>
      </c>
    </row>
    <row r="49" spans="1:10" ht="16.2" x14ac:dyDescent="0.4">
      <c r="A49" s="28" t="s">
        <v>35</v>
      </c>
      <c r="B49" s="29">
        <v>0</v>
      </c>
      <c r="C49" s="29">
        <f t="shared" si="1"/>
        <v>70000</v>
      </c>
      <c r="D49" s="30">
        <v>60000</v>
      </c>
      <c r="E49" s="30">
        <v>40000</v>
      </c>
      <c r="F49" s="29">
        <v>60000</v>
      </c>
      <c r="G49" s="29">
        <v>80000</v>
      </c>
      <c r="H49" s="29">
        <v>20000</v>
      </c>
      <c r="I49" s="29">
        <v>15000</v>
      </c>
      <c r="J49" s="29">
        <v>119000</v>
      </c>
    </row>
    <row r="50" spans="1:10" ht="16.2" x14ac:dyDescent="0.4">
      <c r="A50" s="28" t="s">
        <v>61</v>
      </c>
      <c r="B50" s="29">
        <v>0</v>
      </c>
      <c r="C50" s="29">
        <f t="shared" si="1"/>
        <v>70000</v>
      </c>
      <c r="D50" s="30">
        <v>60000</v>
      </c>
      <c r="E50" s="30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</row>
    <row r="51" spans="1:10" ht="16.2" x14ac:dyDescent="0.4">
      <c r="A51" s="28" t="s">
        <v>25</v>
      </c>
      <c r="B51" s="29">
        <v>804120</v>
      </c>
      <c r="C51" s="29">
        <f t="shared" si="1"/>
        <v>70000</v>
      </c>
      <c r="D51" s="30">
        <v>60000</v>
      </c>
      <c r="E51" s="30">
        <v>60000</v>
      </c>
      <c r="F51" s="29">
        <v>60000</v>
      </c>
      <c r="G51" s="29">
        <v>0</v>
      </c>
      <c r="H51" s="29">
        <v>20000</v>
      </c>
      <c r="I51" s="29">
        <v>15000</v>
      </c>
      <c r="J51" s="29">
        <v>154700</v>
      </c>
    </row>
    <row r="52" spans="1:10" ht="16.2" x14ac:dyDescent="0.4">
      <c r="A52" s="28" t="s">
        <v>47</v>
      </c>
      <c r="B52" s="29">
        <v>0</v>
      </c>
      <c r="C52" s="29">
        <f t="shared" si="1"/>
        <v>70000</v>
      </c>
      <c r="D52" s="30">
        <v>60000</v>
      </c>
      <c r="E52" s="30">
        <v>20000</v>
      </c>
      <c r="F52" s="29">
        <v>35000</v>
      </c>
      <c r="G52" s="29">
        <v>40000</v>
      </c>
      <c r="H52" s="29">
        <v>10000</v>
      </c>
      <c r="I52" s="29">
        <v>15000</v>
      </c>
      <c r="J52" s="29">
        <v>0</v>
      </c>
    </row>
    <row r="53" spans="1:10" ht="16.2" x14ac:dyDescent="0.4">
      <c r="A53" s="28" t="s">
        <v>32</v>
      </c>
      <c r="B53" s="29">
        <v>574350</v>
      </c>
      <c r="C53" s="29">
        <f t="shared" si="1"/>
        <v>70000</v>
      </c>
      <c r="D53" s="30">
        <v>60000</v>
      </c>
      <c r="E53" s="30">
        <v>60000</v>
      </c>
      <c r="F53" s="29">
        <v>60000</v>
      </c>
      <c r="G53" s="29">
        <v>0</v>
      </c>
      <c r="H53" s="29">
        <v>20000</v>
      </c>
      <c r="I53" s="29">
        <v>15000</v>
      </c>
      <c r="J53" s="29">
        <v>90000</v>
      </c>
    </row>
    <row r="54" spans="1:10" ht="16.2" x14ac:dyDescent="0.4">
      <c r="A54" s="33" t="s">
        <v>51</v>
      </c>
      <c r="B54" s="29">
        <v>0</v>
      </c>
      <c r="C54" s="29">
        <f t="shared" si="1"/>
        <v>70000</v>
      </c>
      <c r="D54" s="30">
        <v>60000</v>
      </c>
      <c r="E54" s="30">
        <v>30000</v>
      </c>
      <c r="F54" s="29">
        <v>35000</v>
      </c>
      <c r="G54" s="29">
        <v>25000</v>
      </c>
      <c r="H54" s="29">
        <v>10000</v>
      </c>
      <c r="I54" s="29">
        <v>15000</v>
      </c>
      <c r="J54" s="29">
        <v>0</v>
      </c>
    </row>
  </sheetData>
  <sortState xmlns:xlrd2="http://schemas.microsoft.com/office/spreadsheetml/2017/richdata2" ref="A2:J54">
    <sortCondition ref="A1:A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28E4-E9CC-450F-B0D0-69F8802CC113}">
  <dimension ref="A1:K54"/>
  <sheetViews>
    <sheetView topLeftCell="A15" workbookViewId="0">
      <selection activeCell="C52" sqref="C52"/>
    </sheetView>
  </sheetViews>
  <sheetFormatPr defaultColWidth="11.5546875" defaultRowHeight="14.4" x14ac:dyDescent="0.3"/>
  <cols>
    <col min="1" max="1" width="22.88671875" customWidth="1"/>
    <col min="3" max="3" width="16" customWidth="1"/>
    <col min="4" max="4" width="21.5546875" hidden="1" customWidth="1"/>
    <col min="5" max="5" width="24.33203125" customWidth="1"/>
    <col min="6" max="6" width="15.44140625" customWidth="1"/>
    <col min="7" max="7" width="17.6640625" customWidth="1"/>
    <col min="10" max="10" width="19.5546875" customWidth="1"/>
  </cols>
  <sheetData>
    <row r="1" spans="1:11" ht="72" x14ac:dyDescent="0.3">
      <c r="A1" s="11" t="s">
        <v>0</v>
      </c>
      <c r="B1" s="12" t="s">
        <v>1</v>
      </c>
      <c r="C1" s="12" t="s">
        <v>62</v>
      </c>
      <c r="D1" s="20" t="s">
        <v>2</v>
      </c>
      <c r="E1" s="13" t="s">
        <v>63</v>
      </c>
      <c r="F1" s="14" t="s">
        <v>3</v>
      </c>
      <c r="G1" s="13" t="s">
        <v>4</v>
      </c>
      <c r="H1" s="15" t="s">
        <v>5</v>
      </c>
      <c r="I1" s="12" t="s">
        <v>6</v>
      </c>
      <c r="J1" s="12" t="s">
        <v>7</v>
      </c>
      <c r="K1" s="16" t="s">
        <v>8</v>
      </c>
    </row>
    <row r="2" spans="1:11" x14ac:dyDescent="0.3">
      <c r="A2" s="1" t="s">
        <v>9</v>
      </c>
      <c r="B2" s="2">
        <v>1218100</v>
      </c>
      <c r="C2" s="2">
        <f t="shared" ref="C2:C53" si="0">35000*2</f>
        <v>70000</v>
      </c>
      <c r="D2" s="21">
        <v>60000</v>
      </c>
      <c r="E2" s="3">
        <v>60000</v>
      </c>
      <c r="F2" s="2">
        <v>70000</v>
      </c>
      <c r="G2" s="2">
        <v>0</v>
      </c>
      <c r="H2" s="2">
        <v>15000</v>
      </c>
      <c r="I2" s="2">
        <v>15000</v>
      </c>
      <c r="J2" s="2">
        <v>190000</v>
      </c>
      <c r="K2" s="4">
        <v>1664100</v>
      </c>
    </row>
    <row r="3" spans="1:11" x14ac:dyDescent="0.3">
      <c r="A3" s="5" t="s">
        <v>10</v>
      </c>
      <c r="B3" s="2">
        <v>1201220</v>
      </c>
      <c r="C3" s="2">
        <f t="shared" si="0"/>
        <v>70000</v>
      </c>
      <c r="D3" s="21">
        <v>60000</v>
      </c>
      <c r="E3" s="3">
        <v>60000</v>
      </c>
      <c r="F3" s="2">
        <v>60000</v>
      </c>
      <c r="G3" s="2"/>
      <c r="H3" s="2">
        <v>20000</v>
      </c>
      <c r="I3" s="2">
        <v>15000</v>
      </c>
      <c r="J3" s="2">
        <v>130900</v>
      </c>
      <c r="K3" s="4">
        <v>1547120</v>
      </c>
    </row>
    <row r="4" spans="1:11" x14ac:dyDescent="0.3">
      <c r="A4" s="1" t="s">
        <v>11</v>
      </c>
      <c r="B4" s="2">
        <v>1037930</v>
      </c>
      <c r="C4" s="2">
        <f t="shared" si="0"/>
        <v>70000</v>
      </c>
      <c r="D4" s="3">
        <v>70000</v>
      </c>
      <c r="E4" s="3">
        <f>25000*2</f>
        <v>50000</v>
      </c>
      <c r="F4" s="2">
        <v>70000</v>
      </c>
      <c r="G4" s="2">
        <v>0</v>
      </c>
      <c r="H4" s="2">
        <v>20000</v>
      </c>
      <c r="I4" s="2">
        <v>15000</v>
      </c>
      <c r="J4" s="2">
        <v>226100</v>
      </c>
      <c r="K4" s="4">
        <v>1489030</v>
      </c>
    </row>
    <row r="5" spans="1:11" x14ac:dyDescent="0.3">
      <c r="A5" s="1" t="s">
        <v>12</v>
      </c>
      <c r="B5" s="2">
        <v>1111800</v>
      </c>
      <c r="C5" s="2">
        <f t="shared" si="0"/>
        <v>70000</v>
      </c>
      <c r="D5" s="3">
        <v>60000</v>
      </c>
      <c r="E5" s="3">
        <v>60000</v>
      </c>
      <c r="F5" s="2">
        <v>70000</v>
      </c>
      <c r="G5" s="2">
        <v>0</v>
      </c>
      <c r="H5" s="2">
        <v>20000</v>
      </c>
      <c r="I5" s="2">
        <v>15000</v>
      </c>
      <c r="J5" s="2">
        <v>140000</v>
      </c>
      <c r="K5" s="4">
        <v>1476800</v>
      </c>
    </row>
    <row r="6" spans="1:11" x14ac:dyDescent="0.3">
      <c r="A6" s="8" t="s">
        <v>13</v>
      </c>
      <c r="B6" s="2">
        <v>969280</v>
      </c>
      <c r="C6" s="2">
        <f t="shared" si="0"/>
        <v>70000</v>
      </c>
      <c r="D6" s="3">
        <v>60000</v>
      </c>
      <c r="E6" s="3">
        <v>60000</v>
      </c>
      <c r="F6" s="2">
        <v>60000</v>
      </c>
      <c r="G6" s="2">
        <v>0</v>
      </c>
      <c r="H6" s="2">
        <v>20000</v>
      </c>
      <c r="I6" s="3">
        <v>15000</v>
      </c>
      <c r="J6" s="2">
        <v>220000</v>
      </c>
      <c r="K6" s="4">
        <v>1404280</v>
      </c>
    </row>
    <row r="7" spans="1:11" x14ac:dyDescent="0.3">
      <c r="A7" s="1" t="s">
        <v>14</v>
      </c>
      <c r="B7" s="2">
        <v>712980</v>
      </c>
      <c r="C7" s="2">
        <f t="shared" si="0"/>
        <v>70000</v>
      </c>
      <c r="D7" s="3">
        <v>60000</v>
      </c>
      <c r="E7" s="3">
        <f>100000*2</f>
        <v>200000</v>
      </c>
      <c r="F7" s="2">
        <v>60000</v>
      </c>
      <c r="G7" s="2">
        <v>0</v>
      </c>
      <c r="H7" s="2">
        <v>20000</v>
      </c>
      <c r="I7" s="2">
        <v>15000</v>
      </c>
      <c r="J7" s="2">
        <v>226100</v>
      </c>
      <c r="K7" s="4">
        <v>1294080</v>
      </c>
    </row>
    <row r="8" spans="1:11" x14ac:dyDescent="0.3">
      <c r="A8" s="1" t="s">
        <v>15</v>
      </c>
      <c r="B8" s="2">
        <v>923800</v>
      </c>
      <c r="C8" s="2">
        <f t="shared" si="0"/>
        <v>70000</v>
      </c>
      <c r="D8" s="3">
        <v>60000</v>
      </c>
      <c r="E8" s="3">
        <v>60000</v>
      </c>
      <c r="F8" s="2">
        <v>60000</v>
      </c>
      <c r="G8" s="2">
        <v>0</v>
      </c>
      <c r="H8" s="2">
        <v>20000</v>
      </c>
      <c r="I8" s="2">
        <v>15000</v>
      </c>
      <c r="J8" s="2">
        <v>142480</v>
      </c>
      <c r="K8" s="4">
        <v>1281280</v>
      </c>
    </row>
    <row r="9" spans="1:11" x14ac:dyDescent="0.3">
      <c r="A9" s="1" t="s">
        <v>16</v>
      </c>
      <c r="B9" s="2">
        <v>829610</v>
      </c>
      <c r="C9" s="2">
        <f t="shared" si="0"/>
        <v>70000</v>
      </c>
      <c r="D9" s="3">
        <v>60000</v>
      </c>
      <c r="E9" s="3">
        <v>60000</v>
      </c>
      <c r="F9" s="2">
        <v>60000</v>
      </c>
      <c r="G9" s="2">
        <v>0</v>
      </c>
      <c r="H9" s="2">
        <v>20000</v>
      </c>
      <c r="I9" s="2">
        <v>15000</v>
      </c>
      <c r="J9" s="2">
        <v>226100</v>
      </c>
      <c r="K9" s="4">
        <v>1270710</v>
      </c>
    </row>
    <row r="10" spans="1:11" x14ac:dyDescent="0.3">
      <c r="A10" s="1" t="s">
        <v>17</v>
      </c>
      <c r="B10" s="2">
        <v>852200</v>
      </c>
      <c r="C10" s="2">
        <f t="shared" si="0"/>
        <v>70000</v>
      </c>
      <c r="D10" s="3">
        <v>60000</v>
      </c>
      <c r="E10" s="3">
        <v>30000</v>
      </c>
      <c r="F10" s="2">
        <v>60000</v>
      </c>
      <c r="G10" s="2">
        <v>50000</v>
      </c>
      <c r="H10" s="2">
        <v>10000</v>
      </c>
      <c r="I10" s="2">
        <v>15000</v>
      </c>
      <c r="J10" s="2">
        <v>110000</v>
      </c>
      <c r="K10" s="4">
        <v>1267200</v>
      </c>
    </row>
    <row r="11" spans="1:11" x14ac:dyDescent="0.3">
      <c r="A11" s="1" t="s">
        <v>18</v>
      </c>
      <c r="B11" s="2">
        <v>830180</v>
      </c>
      <c r="C11" s="2">
        <f t="shared" si="0"/>
        <v>70000</v>
      </c>
      <c r="D11" s="3">
        <v>60000</v>
      </c>
      <c r="E11" s="3">
        <f>45000*2</f>
        <v>90000</v>
      </c>
      <c r="F11" s="2">
        <v>60000</v>
      </c>
      <c r="G11" s="2">
        <v>0</v>
      </c>
      <c r="H11" s="2">
        <v>20000</v>
      </c>
      <c r="I11" s="2">
        <v>15000</v>
      </c>
      <c r="J11" s="2">
        <v>184450</v>
      </c>
      <c r="K11" s="4">
        <v>1229630</v>
      </c>
    </row>
    <row r="12" spans="1:11" x14ac:dyDescent="0.3">
      <c r="A12" s="8" t="s">
        <v>19</v>
      </c>
      <c r="B12" s="2">
        <v>836550</v>
      </c>
      <c r="C12" s="2">
        <f t="shared" si="0"/>
        <v>70000</v>
      </c>
      <c r="D12" s="3">
        <v>60000</v>
      </c>
      <c r="E12" s="3">
        <v>60000</v>
      </c>
      <c r="F12" s="2">
        <v>60000</v>
      </c>
      <c r="G12" s="2">
        <v>0</v>
      </c>
      <c r="H12" s="2">
        <v>20000</v>
      </c>
      <c r="I12" s="2">
        <v>15000</v>
      </c>
      <c r="J12" s="2">
        <v>160000</v>
      </c>
      <c r="K12" s="4">
        <v>1211550</v>
      </c>
    </row>
    <row r="13" spans="1:11" x14ac:dyDescent="0.3">
      <c r="A13" s="1" t="s">
        <v>20</v>
      </c>
      <c r="B13" s="2">
        <v>801500</v>
      </c>
      <c r="C13" s="2">
        <f t="shared" si="0"/>
        <v>70000</v>
      </c>
      <c r="D13" s="3">
        <v>60000</v>
      </c>
      <c r="E13" s="3">
        <v>60000</v>
      </c>
      <c r="F13" s="2">
        <v>60000</v>
      </c>
      <c r="G13" s="2">
        <v>0</v>
      </c>
      <c r="H13" s="2">
        <v>20000</v>
      </c>
      <c r="I13" s="2">
        <v>15000</v>
      </c>
      <c r="J13" s="2">
        <v>190400</v>
      </c>
      <c r="K13" s="4">
        <v>1206900</v>
      </c>
    </row>
    <row r="14" spans="1:11" x14ac:dyDescent="0.3">
      <c r="A14" s="1" t="s">
        <v>21</v>
      </c>
      <c r="B14" s="2">
        <v>820940</v>
      </c>
      <c r="C14" s="2">
        <f t="shared" si="0"/>
        <v>70000</v>
      </c>
      <c r="D14" s="3">
        <v>60000</v>
      </c>
      <c r="E14" s="3">
        <v>60000</v>
      </c>
      <c r="F14" s="2">
        <v>60000</v>
      </c>
      <c r="G14" s="2">
        <v>70000</v>
      </c>
      <c r="H14" s="2">
        <v>10000</v>
      </c>
      <c r="I14" s="2">
        <v>15000</v>
      </c>
      <c r="J14" s="2">
        <v>110000</v>
      </c>
      <c r="K14" s="4">
        <v>1205940</v>
      </c>
    </row>
    <row r="15" spans="1:11" x14ac:dyDescent="0.3">
      <c r="A15" s="1" t="s">
        <v>22</v>
      </c>
      <c r="B15" s="6">
        <v>808680</v>
      </c>
      <c r="C15" s="2">
        <f t="shared" si="0"/>
        <v>70000</v>
      </c>
      <c r="D15" s="3">
        <v>60000</v>
      </c>
      <c r="E15" s="3">
        <v>60000</v>
      </c>
      <c r="F15" s="2">
        <v>60000</v>
      </c>
      <c r="G15" s="2">
        <v>0</v>
      </c>
      <c r="H15" s="2">
        <v>10000</v>
      </c>
      <c r="I15" s="2">
        <v>15000</v>
      </c>
      <c r="J15" s="2">
        <v>184450</v>
      </c>
      <c r="K15" s="4">
        <v>1198130</v>
      </c>
    </row>
    <row r="16" spans="1:11" x14ac:dyDescent="0.3">
      <c r="A16" s="1" t="s">
        <v>23</v>
      </c>
      <c r="B16" s="2">
        <v>795950</v>
      </c>
      <c r="C16" s="2">
        <f t="shared" si="0"/>
        <v>70000</v>
      </c>
      <c r="D16" s="3">
        <v>60000</v>
      </c>
      <c r="E16" s="3">
        <v>50000</v>
      </c>
      <c r="F16" s="2">
        <v>70000</v>
      </c>
      <c r="G16" s="2">
        <v>0</v>
      </c>
      <c r="H16" s="2">
        <v>15000</v>
      </c>
      <c r="I16" s="2">
        <v>15000</v>
      </c>
      <c r="J16" s="2">
        <v>166897</v>
      </c>
      <c r="K16" s="4">
        <v>1182847</v>
      </c>
    </row>
    <row r="17" spans="1:11" x14ac:dyDescent="0.3">
      <c r="A17" s="1" t="s">
        <v>24</v>
      </c>
      <c r="B17" s="2">
        <v>735080</v>
      </c>
      <c r="C17" s="2">
        <f>35000*2</f>
        <v>70000</v>
      </c>
      <c r="D17" s="3">
        <v>60000</v>
      </c>
      <c r="E17" s="3">
        <v>60000</v>
      </c>
      <c r="F17" s="2">
        <v>60000</v>
      </c>
      <c r="G17" s="2">
        <v>0</v>
      </c>
      <c r="H17" s="2">
        <v>20000</v>
      </c>
      <c r="I17" s="2">
        <v>15000</v>
      </c>
      <c r="J17" s="2">
        <v>226100</v>
      </c>
      <c r="K17" s="4">
        <v>1176180</v>
      </c>
    </row>
    <row r="18" spans="1:11" x14ac:dyDescent="0.3">
      <c r="A18" s="1" t="s">
        <v>25</v>
      </c>
      <c r="B18" s="2">
        <v>804120</v>
      </c>
      <c r="C18" s="2">
        <f t="shared" si="0"/>
        <v>70000</v>
      </c>
      <c r="D18" s="3">
        <v>60000</v>
      </c>
      <c r="E18" s="3">
        <v>60000</v>
      </c>
      <c r="F18" s="2">
        <v>60000</v>
      </c>
      <c r="G18" s="2">
        <v>0</v>
      </c>
      <c r="H18" s="2">
        <v>20000</v>
      </c>
      <c r="I18" s="2">
        <v>15000</v>
      </c>
      <c r="J18" s="2">
        <v>154700</v>
      </c>
      <c r="K18" s="4">
        <v>1173820</v>
      </c>
    </row>
    <row r="19" spans="1:11" x14ac:dyDescent="0.3">
      <c r="A19" s="5" t="s">
        <v>26</v>
      </c>
      <c r="B19" s="2">
        <v>772900</v>
      </c>
      <c r="C19" s="2">
        <f t="shared" si="0"/>
        <v>70000</v>
      </c>
      <c r="D19" s="3">
        <v>60000</v>
      </c>
      <c r="E19" s="3">
        <v>50000</v>
      </c>
      <c r="F19" s="2">
        <v>60000</v>
      </c>
      <c r="G19" s="2">
        <v>0</v>
      </c>
      <c r="H19" s="2">
        <v>20000</v>
      </c>
      <c r="I19" s="7">
        <v>15000</v>
      </c>
      <c r="J19" s="2">
        <v>169000</v>
      </c>
      <c r="K19" s="4">
        <v>1156900</v>
      </c>
    </row>
    <row r="20" spans="1:11" x14ac:dyDescent="0.3">
      <c r="A20" s="1" t="s">
        <v>27</v>
      </c>
      <c r="B20" s="2">
        <v>718850</v>
      </c>
      <c r="C20" s="2">
        <f t="shared" si="0"/>
        <v>70000</v>
      </c>
      <c r="D20" s="3">
        <v>60000</v>
      </c>
      <c r="E20" s="3">
        <v>50000</v>
      </c>
      <c r="F20" s="2">
        <v>60000</v>
      </c>
      <c r="G20" s="2">
        <v>0</v>
      </c>
      <c r="H20" s="2">
        <v>20000</v>
      </c>
      <c r="I20" s="2">
        <v>15000</v>
      </c>
      <c r="J20" s="2">
        <v>184450</v>
      </c>
      <c r="K20" s="4">
        <v>1118300</v>
      </c>
    </row>
    <row r="21" spans="1:11" x14ac:dyDescent="0.3">
      <c r="A21" s="1" t="s">
        <v>28</v>
      </c>
      <c r="B21" s="2">
        <v>718850</v>
      </c>
      <c r="C21" s="2">
        <f t="shared" si="0"/>
        <v>70000</v>
      </c>
      <c r="D21" s="3">
        <v>60000</v>
      </c>
      <c r="E21" s="3">
        <v>50000</v>
      </c>
      <c r="F21" s="2">
        <v>60000</v>
      </c>
      <c r="G21" s="2">
        <v>0</v>
      </c>
      <c r="H21" s="2">
        <v>20000</v>
      </c>
      <c r="I21" s="2">
        <v>15000</v>
      </c>
      <c r="J21" s="2">
        <v>166600</v>
      </c>
      <c r="K21" s="4">
        <v>1100450</v>
      </c>
    </row>
    <row r="22" spans="1:11" x14ac:dyDescent="0.3">
      <c r="A22" s="1" t="s">
        <v>29</v>
      </c>
      <c r="B22" s="2">
        <v>584680</v>
      </c>
      <c r="C22" s="2">
        <f>35000*2</f>
        <v>70000</v>
      </c>
      <c r="D22" s="3">
        <v>60000</v>
      </c>
      <c r="E22" s="3">
        <v>30000</v>
      </c>
      <c r="F22" s="2">
        <v>60000</v>
      </c>
      <c r="G22" s="2">
        <v>40000</v>
      </c>
      <c r="H22" s="2">
        <v>20000</v>
      </c>
      <c r="I22" s="2">
        <v>15000</v>
      </c>
      <c r="J22" s="2">
        <v>178500</v>
      </c>
      <c r="K22" s="4">
        <v>1068180</v>
      </c>
    </row>
    <row r="23" spans="1:11" x14ac:dyDescent="0.3">
      <c r="A23" s="1" t="s">
        <v>30</v>
      </c>
      <c r="B23" s="2">
        <v>657450</v>
      </c>
      <c r="C23" s="2">
        <f t="shared" si="0"/>
        <v>70000</v>
      </c>
      <c r="D23" s="3">
        <v>60000</v>
      </c>
      <c r="E23" s="3">
        <v>30000</v>
      </c>
      <c r="F23" s="2">
        <v>60000</v>
      </c>
      <c r="G23" s="2"/>
      <c r="H23" s="2">
        <v>20000</v>
      </c>
      <c r="I23" s="2">
        <v>15000</v>
      </c>
      <c r="J23" s="2">
        <v>165000</v>
      </c>
      <c r="K23" s="4">
        <v>1057450</v>
      </c>
    </row>
    <row r="24" spans="1:11" x14ac:dyDescent="0.3">
      <c r="A24" s="1" t="s">
        <v>31</v>
      </c>
      <c r="B24" s="2">
        <v>700000</v>
      </c>
      <c r="C24" s="2">
        <f t="shared" si="0"/>
        <v>70000</v>
      </c>
      <c r="D24" s="3">
        <v>60000</v>
      </c>
      <c r="E24" s="3">
        <v>30000</v>
      </c>
      <c r="F24" s="2">
        <v>60000</v>
      </c>
      <c r="G24" s="2">
        <v>0</v>
      </c>
      <c r="H24" s="2">
        <v>10000</v>
      </c>
      <c r="I24" s="2">
        <v>15000</v>
      </c>
      <c r="J24" s="2">
        <v>105000</v>
      </c>
      <c r="K24" s="4">
        <v>1010000</v>
      </c>
    </row>
    <row r="25" spans="1:11" x14ac:dyDescent="0.3">
      <c r="A25" s="1" t="s">
        <v>32</v>
      </c>
      <c r="B25" s="2">
        <v>574350</v>
      </c>
      <c r="C25" s="2">
        <f t="shared" si="0"/>
        <v>70000</v>
      </c>
      <c r="D25" s="3">
        <v>60000</v>
      </c>
      <c r="E25" s="3">
        <v>60000</v>
      </c>
      <c r="F25" s="2">
        <v>60000</v>
      </c>
      <c r="G25" s="2">
        <v>0</v>
      </c>
      <c r="H25" s="2">
        <v>20000</v>
      </c>
      <c r="I25" s="2">
        <v>15000</v>
      </c>
      <c r="J25" s="2">
        <v>90000</v>
      </c>
      <c r="K25" s="4">
        <v>879350</v>
      </c>
    </row>
    <row r="26" spans="1:11" x14ac:dyDescent="0.3">
      <c r="A26" s="1" t="s">
        <v>33</v>
      </c>
      <c r="B26" s="2">
        <v>774260</v>
      </c>
      <c r="C26" s="2">
        <f t="shared" si="0"/>
        <v>70000</v>
      </c>
      <c r="D26" s="3">
        <v>60000</v>
      </c>
      <c r="E26" s="3">
        <f>30000*2</f>
        <v>60000</v>
      </c>
      <c r="F26" s="2">
        <v>60000</v>
      </c>
      <c r="G26" s="2">
        <v>0</v>
      </c>
      <c r="H26" s="2">
        <v>10000</v>
      </c>
      <c r="I26" s="2">
        <v>15000</v>
      </c>
      <c r="J26" s="2">
        <v>118000</v>
      </c>
      <c r="K26" s="4">
        <v>710130</v>
      </c>
    </row>
    <row r="27" spans="1:11" x14ac:dyDescent="0.3">
      <c r="A27" s="1" t="s">
        <v>34</v>
      </c>
      <c r="B27" s="2">
        <v>0</v>
      </c>
      <c r="C27" s="2">
        <f t="shared" si="0"/>
        <v>70000</v>
      </c>
      <c r="D27" s="3">
        <v>60000</v>
      </c>
      <c r="E27" s="3">
        <v>40000</v>
      </c>
      <c r="F27" s="2">
        <v>60000</v>
      </c>
      <c r="G27" s="2">
        <v>100000</v>
      </c>
      <c r="H27" s="2">
        <v>15000</v>
      </c>
      <c r="I27" s="2">
        <v>15000</v>
      </c>
      <c r="J27" s="2">
        <v>205000</v>
      </c>
      <c r="K27" s="4">
        <v>495000</v>
      </c>
    </row>
    <row r="28" spans="1:11" x14ac:dyDescent="0.3">
      <c r="A28" s="1" t="s">
        <v>35</v>
      </c>
      <c r="B28" s="2">
        <v>0</v>
      </c>
      <c r="C28" s="2">
        <f t="shared" si="0"/>
        <v>70000</v>
      </c>
      <c r="D28" s="3">
        <v>60000</v>
      </c>
      <c r="E28" s="3">
        <v>40000</v>
      </c>
      <c r="F28" s="2">
        <v>60000</v>
      </c>
      <c r="G28" s="2">
        <v>80000</v>
      </c>
      <c r="H28" s="2">
        <v>20000</v>
      </c>
      <c r="I28" s="2">
        <v>15000</v>
      </c>
      <c r="J28" s="2">
        <v>119000</v>
      </c>
      <c r="K28" s="4">
        <v>394000</v>
      </c>
    </row>
    <row r="29" spans="1:11" x14ac:dyDescent="0.3">
      <c r="A29" s="1" t="s">
        <v>36</v>
      </c>
      <c r="B29" s="2">
        <v>0</v>
      </c>
      <c r="C29" s="2">
        <f t="shared" si="0"/>
        <v>70000</v>
      </c>
      <c r="D29" s="3">
        <v>60000</v>
      </c>
      <c r="E29" s="3">
        <v>30000</v>
      </c>
      <c r="F29" s="2">
        <v>60000</v>
      </c>
      <c r="G29" s="2">
        <v>80000</v>
      </c>
      <c r="H29" s="2">
        <v>10000</v>
      </c>
      <c r="I29" s="2">
        <v>15000</v>
      </c>
      <c r="J29" s="2">
        <v>115000</v>
      </c>
      <c r="K29" s="4">
        <v>370000</v>
      </c>
    </row>
    <row r="30" spans="1:11" x14ac:dyDescent="0.3">
      <c r="A30" s="1" t="s">
        <v>37</v>
      </c>
      <c r="B30" s="2">
        <v>0</v>
      </c>
      <c r="C30" s="2">
        <f t="shared" si="0"/>
        <v>70000</v>
      </c>
      <c r="D30" s="3">
        <v>60000</v>
      </c>
      <c r="E30" s="3">
        <v>30000</v>
      </c>
      <c r="F30" s="2">
        <v>60000</v>
      </c>
      <c r="G30" s="2">
        <v>92000</v>
      </c>
      <c r="H30" s="2">
        <v>15000</v>
      </c>
      <c r="I30" s="2">
        <v>15000</v>
      </c>
      <c r="J30" s="2">
        <v>96000</v>
      </c>
      <c r="K30" s="4">
        <v>368000</v>
      </c>
    </row>
    <row r="31" spans="1:11" x14ac:dyDescent="0.3">
      <c r="A31" s="1" t="s">
        <v>38</v>
      </c>
      <c r="B31" s="2">
        <v>0</v>
      </c>
      <c r="C31" s="2">
        <f t="shared" si="0"/>
        <v>70000</v>
      </c>
      <c r="D31" s="3">
        <v>60000</v>
      </c>
      <c r="E31" s="3">
        <v>30000</v>
      </c>
      <c r="F31" s="2">
        <v>60000</v>
      </c>
      <c r="G31" s="2">
        <v>80000</v>
      </c>
      <c r="H31" s="2">
        <v>15000</v>
      </c>
      <c r="I31" s="2">
        <v>15000</v>
      </c>
      <c r="J31" s="2">
        <v>100000</v>
      </c>
      <c r="K31" s="4">
        <v>360000</v>
      </c>
    </row>
    <row r="32" spans="1:11" x14ac:dyDescent="0.3">
      <c r="A32" s="1" t="s">
        <v>39</v>
      </c>
      <c r="B32" s="2">
        <v>0</v>
      </c>
      <c r="C32" s="2">
        <f t="shared" si="0"/>
        <v>70000</v>
      </c>
      <c r="D32" s="3">
        <v>60000</v>
      </c>
      <c r="E32" s="3">
        <v>20000</v>
      </c>
      <c r="F32" s="2">
        <v>60000</v>
      </c>
      <c r="G32" s="2">
        <v>80000</v>
      </c>
      <c r="H32" s="2">
        <v>10000</v>
      </c>
      <c r="I32" s="2">
        <v>15000</v>
      </c>
      <c r="J32" s="2">
        <v>113000</v>
      </c>
      <c r="K32" s="4">
        <v>358000</v>
      </c>
    </row>
    <row r="33" spans="1:11" x14ac:dyDescent="0.3">
      <c r="A33" s="1" t="s">
        <v>40</v>
      </c>
      <c r="B33" s="2">
        <v>0</v>
      </c>
      <c r="C33" s="2">
        <f t="shared" si="0"/>
        <v>70000</v>
      </c>
      <c r="D33" s="3">
        <v>60000</v>
      </c>
      <c r="E33" s="3">
        <v>20000</v>
      </c>
      <c r="F33" s="2">
        <v>60000</v>
      </c>
      <c r="G33" s="2">
        <v>80000</v>
      </c>
      <c r="H33" s="2">
        <v>10000</v>
      </c>
      <c r="I33" s="2">
        <v>15000</v>
      </c>
      <c r="J33" s="2">
        <v>110000</v>
      </c>
      <c r="K33" s="4">
        <v>355000</v>
      </c>
    </row>
    <row r="34" spans="1:11" x14ac:dyDescent="0.3">
      <c r="A34" s="1" t="s">
        <v>41</v>
      </c>
      <c r="B34" s="2">
        <v>0</v>
      </c>
      <c r="C34" s="2">
        <f t="shared" si="0"/>
        <v>70000</v>
      </c>
      <c r="D34" s="3">
        <v>60000</v>
      </c>
      <c r="E34" s="3">
        <v>30000</v>
      </c>
      <c r="F34" s="2">
        <v>60000</v>
      </c>
      <c r="G34" s="2">
        <v>90000</v>
      </c>
      <c r="H34" s="2">
        <v>10000</v>
      </c>
      <c r="I34" s="2">
        <v>15000</v>
      </c>
      <c r="J34" s="2">
        <v>85800</v>
      </c>
      <c r="K34" s="4">
        <v>350800</v>
      </c>
    </row>
    <row r="35" spans="1:11" x14ac:dyDescent="0.3">
      <c r="A35" s="1" t="s">
        <v>42</v>
      </c>
      <c r="B35" s="2">
        <v>0</v>
      </c>
      <c r="C35" s="2">
        <f t="shared" si="0"/>
        <v>70000</v>
      </c>
      <c r="D35" s="3">
        <v>60000</v>
      </c>
      <c r="E35" s="3">
        <v>20000</v>
      </c>
      <c r="F35" s="2">
        <v>60000</v>
      </c>
      <c r="G35" s="2">
        <v>80000</v>
      </c>
      <c r="H35" s="2">
        <v>10000</v>
      </c>
      <c r="I35" s="2">
        <v>15000</v>
      </c>
      <c r="J35" s="2">
        <v>100000</v>
      </c>
      <c r="K35" s="4">
        <v>345000</v>
      </c>
    </row>
    <row r="36" spans="1:11" x14ac:dyDescent="0.3">
      <c r="A36" s="1" t="s">
        <v>43</v>
      </c>
      <c r="B36" s="2">
        <v>1050000</v>
      </c>
      <c r="C36" s="2">
        <f t="shared" si="0"/>
        <v>70000</v>
      </c>
      <c r="D36" s="3">
        <v>60000</v>
      </c>
      <c r="E36" s="3">
        <v>30000</v>
      </c>
      <c r="F36" s="2">
        <v>60000</v>
      </c>
      <c r="G36" s="2">
        <v>0</v>
      </c>
      <c r="H36" s="2">
        <v>10000</v>
      </c>
      <c r="I36" s="2">
        <v>15000</v>
      </c>
      <c r="J36" s="2">
        <v>120000</v>
      </c>
      <c r="K36" s="4">
        <v>295000</v>
      </c>
    </row>
    <row r="37" spans="1:11" x14ac:dyDescent="0.3">
      <c r="A37" s="1" t="s">
        <v>44</v>
      </c>
      <c r="B37" s="2">
        <v>0</v>
      </c>
      <c r="C37" s="2">
        <f t="shared" si="0"/>
        <v>70000</v>
      </c>
      <c r="D37" s="3">
        <v>60000</v>
      </c>
      <c r="E37" s="3">
        <v>20000</v>
      </c>
      <c r="F37" s="2">
        <v>60000</v>
      </c>
      <c r="G37" s="2">
        <v>40000</v>
      </c>
      <c r="H37" s="2">
        <v>10000</v>
      </c>
      <c r="I37" s="2">
        <v>15000</v>
      </c>
      <c r="J37" s="2">
        <v>50000</v>
      </c>
      <c r="K37" s="4">
        <v>255000</v>
      </c>
    </row>
    <row r="38" spans="1:11" x14ac:dyDescent="0.3">
      <c r="A38" s="1" t="s">
        <v>45</v>
      </c>
      <c r="B38" s="2">
        <v>0</v>
      </c>
      <c r="C38" s="2">
        <f t="shared" si="0"/>
        <v>70000</v>
      </c>
      <c r="D38" s="3">
        <v>60000</v>
      </c>
      <c r="E38" s="3">
        <v>30000</v>
      </c>
      <c r="F38" s="2">
        <v>35000</v>
      </c>
      <c r="G38" s="2">
        <v>40000</v>
      </c>
      <c r="H38" s="2">
        <v>10000</v>
      </c>
      <c r="I38" s="2">
        <v>15000</v>
      </c>
      <c r="J38" s="2">
        <v>0</v>
      </c>
      <c r="K38" s="4">
        <v>190000</v>
      </c>
    </row>
    <row r="39" spans="1:11" x14ac:dyDescent="0.3">
      <c r="A39" s="1" t="s">
        <v>46</v>
      </c>
      <c r="B39" s="2">
        <v>0</v>
      </c>
      <c r="C39" s="2">
        <f t="shared" si="0"/>
        <v>70000</v>
      </c>
      <c r="D39" s="3">
        <v>60000</v>
      </c>
      <c r="E39" s="3">
        <v>20000</v>
      </c>
      <c r="F39" s="2">
        <v>35000</v>
      </c>
      <c r="G39" s="2">
        <v>40000</v>
      </c>
      <c r="H39" s="2">
        <v>10000</v>
      </c>
      <c r="I39" s="2">
        <v>15000</v>
      </c>
      <c r="J39" s="2">
        <v>0</v>
      </c>
      <c r="K39" s="4">
        <v>180000</v>
      </c>
    </row>
    <row r="40" spans="1:11" x14ac:dyDescent="0.3">
      <c r="A40" s="1" t="s">
        <v>47</v>
      </c>
      <c r="B40" s="2">
        <v>0</v>
      </c>
      <c r="C40" s="2">
        <f t="shared" si="0"/>
        <v>70000</v>
      </c>
      <c r="D40" s="3">
        <v>60000</v>
      </c>
      <c r="E40" s="3">
        <v>20000</v>
      </c>
      <c r="F40" s="2">
        <v>35000</v>
      </c>
      <c r="G40" s="2">
        <v>40000</v>
      </c>
      <c r="H40" s="2">
        <v>10000</v>
      </c>
      <c r="I40" s="2">
        <v>15000</v>
      </c>
      <c r="J40" s="2">
        <v>0</v>
      </c>
      <c r="K40" s="4">
        <v>180000</v>
      </c>
    </row>
    <row r="41" spans="1:11" x14ac:dyDescent="0.3">
      <c r="A41" s="1" t="s">
        <v>48</v>
      </c>
      <c r="B41" s="2">
        <v>0</v>
      </c>
      <c r="C41" s="2">
        <f t="shared" si="0"/>
        <v>70000</v>
      </c>
      <c r="D41" s="21">
        <v>60000</v>
      </c>
      <c r="E41" s="3"/>
      <c r="F41" s="2">
        <v>35000</v>
      </c>
      <c r="G41" s="2">
        <v>25000</v>
      </c>
      <c r="H41" s="2"/>
      <c r="I41" s="2">
        <v>15000</v>
      </c>
      <c r="J41" s="2">
        <v>0</v>
      </c>
      <c r="K41" s="4">
        <v>175000</v>
      </c>
    </row>
    <row r="42" spans="1:11" x14ac:dyDescent="0.3">
      <c r="A42" s="1" t="s">
        <v>49</v>
      </c>
      <c r="B42" s="2">
        <v>0</v>
      </c>
      <c r="C42" s="2">
        <f t="shared" si="0"/>
        <v>70000</v>
      </c>
      <c r="D42" s="21">
        <v>60000</v>
      </c>
      <c r="E42" s="3"/>
      <c r="F42" s="2">
        <v>35000</v>
      </c>
      <c r="G42" s="2">
        <v>25000</v>
      </c>
      <c r="H42" s="2"/>
      <c r="I42" s="2">
        <v>15000</v>
      </c>
      <c r="J42" s="2">
        <v>0</v>
      </c>
      <c r="K42" s="4">
        <v>175000</v>
      </c>
    </row>
    <row r="43" spans="1:11" x14ac:dyDescent="0.3">
      <c r="A43" s="1" t="s">
        <v>50</v>
      </c>
      <c r="B43" s="2">
        <v>0</v>
      </c>
      <c r="C43" s="2">
        <f t="shared" si="0"/>
        <v>70000</v>
      </c>
      <c r="D43" s="21">
        <v>60000</v>
      </c>
      <c r="E43" s="3"/>
      <c r="F43" s="2">
        <v>35000</v>
      </c>
      <c r="G43" s="2">
        <v>25000</v>
      </c>
      <c r="H43" s="2"/>
      <c r="I43" s="2">
        <v>15000</v>
      </c>
      <c r="J43" s="2">
        <v>0</v>
      </c>
      <c r="K43" s="4">
        <v>175000</v>
      </c>
    </row>
    <row r="44" spans="1:11" x14ac:dyDescent="0.3">
      <c r="A44" s="17" t="s">
        <v>51</v>
      </c>
      <c r="B44" s="2">
        <v>0</v>
      </c>
      <c r="C44" s="2">
        <f t="shared" si="0"/>
        <v>70000</v>
      </c>
      <c r="D44" s="21">
        <v>60000</v>
      </c>
      <c r="E44" s="3"/>
      <c r="F44" s="2">
        <v>35000</v>
      </c>
      <c r="G44" s="2">
        <v>25000</v>
      </c>
      <c r="H44" s="2"/>
      <c r="I44" s="2">
        <v>15000</v>
      </c>
      <c r="J44" s="2">
        <v>0</v>
      </c>
      <c r="K44" s="4">
        <v>175000</v>
      </c>
    </row>
    <row r="45" spans="1:11" x14ac:dyDescent="0.3">
      <c r="A45" s="1" t="s">
        <v>52</v>
      </c>
      <c r="B45" s="2">
        <v>0</v>
      </c>
      <c r="C45" s="2">
        <f>35000*2</f>
        <v>70000</v>
      </c>
      <c r="D45" s="2">
        <v>60000</v>
      </c>
      <c r="E45" s="3">
        <v>30000</v>
      </c>
      <c r="F45" s="2">
        <v>60000</v>
      </c>
      <c r="G45" s="2">
        <v>0</v>
      </c>
      <c r="H45" s="2">
        <v>10000</v>
      </c>
      <c r="I45" s="2">
        <v>0</v>
      </c>
      <c r="J45" s="2">
        <v>0</v>
      </c>
      <c r="K45" s="4">
        <v>160000</v>
      </c>
    </row>
    <row r="46" spans="1:11" x14ac:dyDescent="0.3">
      <c r="A46" s="1" t="s">
        <v>53</v>
      </c>
      <c r="B46" s="2">
        <v>0</v>
      </c>
      <c r="C46" s="2">
        <f t="shared" si="0"/>
        <v>70000</v>
      </c>
      <c r="D46" s="21">
        <v>60000</v>
      </c>
      <c r="E46" s="3">
        <v>20000</v>
      </c>
      <c r="F46" s="2">
        <v>35000</v>
      </c>
      <c r="G46" s="2">
        <v>0</v>
      </c>
      <c r="H46" s="2">
        <v>10000</v>
      </c>
      <c r="I46" s="2">
        <v>15000</v>
      </c>
      <c r="J46" s="2">
        <v>0</v>
      </c>
      <c r="K46" s="4">
        <v>140000</v>
      </c>
    </row>
    <row r="47" spans="1:11" x14ac:dyDescent="0.3">
      <c r="A47" s="1" t="s">
        <v>55</v>
      </c>
      <c r="B47" s="2">
        <v>700000</v>
      </c>
      <c r="C47" s="2">
        <f t="shared" si="0"/>
        <v>70000</v>
      </c>
      <c r="D47" s="21">
        <v>60000</v>
      </c>
      <c r="E47" s="3"/>
      <c r="F47" s="2"/>
      <c r="G47" s="2"/>
      <c r="H47" s="2"/>
      <c r="I47" s="2"/>
      <c r="J47" s="2"/>
      <c r="K47" s="4">
        <v>60000</v>
      </c>
    </row>
    <row r="48" spans="1:11" x14ac:dyDescent="0.3">
      <c r="A48" s="1" t="s">
        <v>56</v>
      </c>
      <c r="B48" s="2"/>
      <c r="C48" s="2">
        <f t="shared" si="0"/>
        <v>70000</v>
      </c>
      <c r="D48" s="21">
        <v>60000</v>
      </c>
      <c r="E48" s="3"/>
      <c r="F48" s="2"/>
      <c r="G48" s="2"/>
      <c r="H48" s="2"/>
      <c r="I48" s="2"/>
      <c r="J48" s="2"/>
      <c r="K48" s="4">
        <v>60000</v>
      </c>
    </row>
    <row r="49" spans="1:11" x14ac:dyDescent="0.3">
      <c r="A49" s="5" t="s">
        <v>57</v>
      </c>
      <c r="B49" s="7"/>
      <c r="C49" s="2">
        <f t="shared" si="0"/>
        <v>70000</v>
      </c>
      <c r="D49" s="22">
        <v>60000</v>
      </c>
      <c r="E49" s="18"/>
      <c r="F49" s="7"/>
      <c r="G49" s="7"/>
      <c r="H49" s="7"/>
      <c r="I49" s="7"/>
      <c r="J49" s="7"/>
      <c r="K49" s="19">
        <v>60000</v>
      </c>
    </row>
    <row r="50" spans="1:11" x14ac:dyDescent="0.3">
      <c r="A50" s="1" t="s">
        <v>58</v>
      </c>
      <c r="B50" s="2"/>
      <c r="C50" s="2">
        <f t="shared" si="0"/>
        <v>70000</v>
      </c>
      <c r="D50" s="21">
        <v>60000</v>
      </c>
      <c r="E50" s="3"/>
      <c r="F50" s="2"/>
      <c r="G50" s="2"/>
      <c r="H50" s="2"/>
      <c r="I50" s="2"/>
      <c r="J50" s="2"/>
      <c r="K50" s="4">
        <v>60000</v>
      </c>
    </row>
    <row r="51" spans="1:11" x14ac:dyDescent="0.3">
      <c r="A51" s="5" t="s">
        <v>59</v>
      </c>
      <c r="B51" s="7">
        <v>801000</v>
      </c>
      <c r="C51" s="2">
        <f t="shared" si="0"/>
        <v>70000</v>
      </c>
      <c r="D51" s="22">
        <v>60000</v>
      </c>
      <c r="E51" s="18"/>
      <c r="F51" s="7"/>
      <c r="G51" s="7"/>
      <c r="H51" s="7"/>
      <c r="I51" s="7"/>
      <c r="J51" s="7"/>
      <c r="K51" s="19">
        <v>60000</v>
      </c>
    </row>
    <row r="52" spans="1:11" x14ac:dyDescent="0.3">
      <c r="A52" s="5" t="s">
        <v>60</v>
      </c>
      <c r="B52" s="7"/>
      <c r="C52" s="2">
        <f t="shared" si="0"/>
        <v>70000</v>
      </c>
      <c r="D52" s="22">
        <v>60000</v>
      </c>
      <c r="E52" s="18"/>
      <c r="F52" s="7"/>
      <c r="G52" s="7"/>
      <c r="H52" s="7"/>
      <c r="I52" s="7"/>
      <c r="J52" s="7"/>
      <c r="K52" s="19">
        <v>60000</v>
      </c>
    </row>
    <row r="53" spans="1:11" x14ac:dyDescent="0.3">
      <c r="A53" s="5" t="s">
        <v>61</v>
      </c>
      <c r="B53" s="7"/>
      <c r="C53" s="2">
        <f t="shared" si="0"/>
        <v>70000</v>
      </c>
      <c r="D53" s="22">
        <v>60000</v>
      </c>
      <c r="E53" s="18"/>
      <c r="F53" s="7"/>
      <c r="G53" s="7"/>
      <c r="H53" s="7"/>
      <c r="I53" s="7"/>
      <c r="J53" s="7"/>
      <c r="K53" s="19">
        <v>60000</v>
      </c>
    </row>
    <row r="54" spans="1:11" x14ac:dyDescent="0.3">
      <c r="A54" s="9" t="s">
        <v>8</v>
      </c>
      <c r="B54" s="10">
        <v>20404130</v>
      </c>
      <c r="C54" s="10"/>
      <c r="D54" s="23">
        <v>2340000</v>
      </c>
      <c r="E54" s="10">
        <v>2130000</v>
      </c>
      <c r="F54" s="10">
        <v>2305000</v>
      </c>
      <c r="G54" s="10">
        <v>1092000</v>
      </c>
      <c r="H54" s="10">
        <v>605000</v>
      </c>
      <c r="I54" s="10">
        <v>621000</v>
      </c>
      <c r="J54" s="10">
        <v>5379027</v>
      </c>
      <c r="K54" s="10">
        <v>34876157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Perico</dc:creator>
  <cp:lastModifiedBy>David K Herrera Torres</cp:lastModifiedBy>
  <dcterms:created xsi:type="dcterms:W3CDTF">2024-01-18T16:52:33Z</dcterms:created>
  <dcterms:modified xsi:type="dcterms:W3CDTF">2024-03-29T00:49:40Z</dcterms:modified>
</cp:coreProperties>
</file>