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4174643-55FA-41EB-B3B3-F83BAAF43EE4}"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state="hidden" r:id="rId1"/>
    <sheet name="Worksheet" sheetId="4" r:id="rId2"/>
    <sheet name="Pivot Table" sheetId="6" r:id="rId3"/>
    <sheet name="Dashboard" sheetId="2" r:id="rId4"/>
  </sheets>
  <definedNames>
    <definedName name="_xlnm._FilterDatabase" localSheetId="0" hidden="1">bike_buyers!$A$1:$M$1001</definedName>
    <definedName name="_xlnm._FilterDatabase" localSheetId="1" hidden="1">Worksheet!$J$1:$J$1027</definedName>
    <definedName name="Slicer_Education">#N/A</definedName>
    <definedName name="Slicer_Home_Owner">#N/A</definedName>
    <definedName name="Slicer_Marital_Status">#N/A</definedName>
    <definedName name="Slicer_Occupation">#N/A</definedName>
    <definedName name="Slicer_Region">#N/A</definedName>
  </definedNames>
  <calcPr calcId="18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<sst xmlns="http://schemas.openxmlformats.org/spreadsheetml/2006/main" count="16266" uniqueCount="50">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</sst>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2" fontId="16"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rgb="FFC00000"/>
        </patternFill>
      </fill>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Gender Income Per 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Gender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7C0F-442C-8A07-29EE22AA4D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B09-4D11-9781-D96DF73FEBCA}"/>
            </c:ext>
          </c:extLst>
        </c:ser>
        <c:dLbls>
          <c:showLegendKey val="0"/>
          <c:showVal val="0"/>
          <c:showCatName val="0"/>
          <c:showSerName val="0"/>
          <c:showPercent val="0"/>
          <c:showBubbleSize val="0"/>
        </c:dLbls>
        <c:gapWidth val="219"/>
        <c:overlap val="-27"/>
        <c:axId val="1496521039"/>
        <c:axId val="76750592"/>
      </c:barChart>
      <c:catAx>
        <c:axId val="149652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0592"/>
        <c:crosses val="autoZero"/>
        <c:auto val="1"/>
        <c:lblAlgn val="ctr"/>
        <c:lblOffset val="100"/>
        <c:noMultiLvlLbl val="0"/>
      </c:catAx>
      <c:valAx>
        <c:axId val="76750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2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67-4640-9BE4-14E6427A82F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CE-44BF-82E9-99767D072ED3}"/>
            </c:ext>
          </c:extLst>
        </c:ser>
        <c:dLbls>
          <c:showLegendKey val="0"/>
          <c:showVal val="0"/>
          <c:showCatName val="0"/>
          <c:showSerName val="0"/>
          <c:showPercent val="0"/>
          <c:showBubbleSize val="0"/>
        </c:dLbls>
        <c:smooth val="0"/>
        <c:axId val="85642656"/>
        <c:axId val="85652400"/>
      </c:lineChart>
      <c:catAx>
        <c:axId val="8564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2400"/>
        <c:crosses val="autoZero"/>
        <c:auto val="1"/>
        <c:lblAlgn val="ctr"/>
        <c:lblOffset val="100"/>
        <c:noMultiLvlLbl val="0"/>
      </c:catAx>
      <c:valAx>
        <c:axId val="8565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BB-47F5-8D14-036F0AD7765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D9-4941-9B9B-DE69D7B6D13F}"/>
            </c:ext>
          </c:extLst>
        </c:ser>
        <c:dLbls>
          <c:showLegendKey val="0"/>
          <c:showVal val="0"/>
          <c:showCatName val="0"/>
          <c:showSerName val="0"/>
          <c:showPercent val="0"/>
          <c:showBubbleSize val="0"/>
        </c:dLbls>
        <c:marker val="1"/>
        <c:smooth val="0"/>
        <c:axId val="85637456"/>
        <c:axId val="85650736"/>
      </c:lineChart>
      <c:catAx>
        <c:axId val="856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0736"/>
        <c:crosses val="autoZero"/>
        <c:auto val="1"/>
        <c:lblAlgn val="ctr"/>
        <c:lblOffset val="100"/>
        <c:noMultiLvlLbl val="0"/>
      </c:catAx>
      <c:valAx>
        <c:axId val="8565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Gender Income Per Purchase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Gender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689-4F05-8112-01F72705F6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5ED2-49C1-ACDE-9ACB2416E5B4}"/>
            </c:ext>
          </c:extLst>
        </c:ser>
        <c:dLbls>
          <c:showLegendKey val="0"/>
          <c:showVal val="0"/>
          <c:showCatName val="0"/>
          <c:showSerName val="0"/>
          <c:showPercent val="0"/>
          <c:showBubbleSize val="0"/>
        </c:dLbls>
        <c:gapWidth val="219"/>
        <c:overlap val="-27"/>
        <c:axId val="1496521039"/>
        <c:axId val="76750592"/>
      </c:barChart>
      <c:catAx>
        <c:axId val="149652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0592"/>
        <c:crosses val="autoZero"/>
        <c:auto val="1"/>
        <c:lblAlgn val="ctr"/>
        <c:lblOffset val="100"/>
        <c:noMultiLvlLbl val="0"/>
      </c:catAx>
      <c:valAx>
        <c:axId val="76750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2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27000" algn="ctr" rotWithShape="0">
        <a:srgbClr val="000000">
          <a:alpha val="1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D3-49B2-B99A-FEDF586434C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9D1-49FB-BC17-E10F47E406BA}"/>
            </c:ext>
          </c:extLst>
        </c:ser>
        <c:dLbls>
          <c:showLegendKey val="0"/>
          <c:showVal val="0"/>
          <c:showCatName val="0"/>
          <c:showSerName val="0"/>
          <c:showPercent val="0"/>
          <c:showBubbleSize val="0"/>
        </c:dLbls>
        <c:smooth val="0"/>
        <c:axId val="85642656"/>
        <c:axId val="85652400"/>
      </c:lineChart>
      <c:catAx>
        <c:axId val="8564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2400"/>
        <c:crosses val="autoZero"/>
        <c:auto val="1"/>
        <c:lblAlgn val="ctr"/>
        <c:lblOffset val="100"/>
        <c:noMultiLvlLbl val="0"/>
      </c:catAx>
      <c:valAx>
        <c:axId val="8565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27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Age Brackets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85-4365-9B18-C66BA2E839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350A-430F-9984-B23FB87D121F}"/>
            </c:ext>
          </c:extLst>
        </c:ser>
        <c:dLbls>
          <c:showLegendKey val="0"/>
          <c:showVal val="0"/>
          <c:showCatName val="0"/>
          <c:showSerName val="0"/>
          <c:showPercent val="0"/>
          <c:showBubbleSize val="0"/>
        </c:dLbls>
        <c:marker val="1"/>
        <c:smooth val="0"/>
        <c:axId val="85637456"/>
        <c:axId val="85650736"/>
      </c:lineChart>
      <c:catAx>
        <c:axId val="856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0736"/>
        <c:crosses val="autoZero"/>
        <c:auto val="1"/>
        <c:lblAlgn val="ctr"/>
        <c:lblOffset val="100"/>
        <c:noMultiLvlLbl val="0"/>
      </c:catAx>
      <c:valAx>
        <c:axId val="8565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27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185737</xdr:rowOff>
    </xdr:from>
    <xdr:to>
      <xdr:col>11</xdr:col>
      <xdr:colOff>542925</xdr:colOff>
      <xdr:row>16</xdr:row>
      <xdr:rowOff>71437</xdr:rowOff>
    </xdr:to>
    <xdr:graphicFrame macro="">
      <xdr:nvGraphicFramePr>
        <xdr:cNvPr id="2" name="Chart 1">
          <a:extLst>
            <a:ext uri="{FF2B5EF4-FFF2-40B4-BE49-F238E27FC236}">
              <a16:creationId xmlns:a16="http://schemas.microsoft.com/office/drawing/2014/main" id="{62F88481-D871-4913-B1B1-056BB694E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20</xdr:row>
      <xdr:rowOff>4762</xdr:rowOff>
    </xdr:from>
    <xdr:to>
      <xdr:col>11</xdr:col>
      <xdr:colOff>590550</xdr:colOff>
      <xdr:row>34</xdr:row>
      <xdr:rowOff>80962</xdr:rowOff>
    </xdr:to>
    <xdr:graphicFrame macro="">
      <xdr:nvGraphicFramePr>
        <xdr:cNvPr id="4" name="Chart 3">
          <a:extLst>
            <a:ext uri="{FF2B5EF4-FFF2-40B4-BE49-F238E27FC236}">
              <a16:creationId xmlns:a16="http://schemas.microsoft.com/office/drawing/2014/main" id="{7C9069F6-2AF2-4D14-B6A4-50378C264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36</xdr:row>
      <xdr:rowOff>4762</xdr:rowOff>
    </xdr:from>
    <xdr:to>
      <xdr:col>11</xdr:col>
      <xdr:colOff>600075</xdr:colOff>
      <xdr:row>50</xdr:row>
      <xdr:rowOff>80962</xdr:rowOff>
    </xdr:to>
    <xdr:graphicFrame macro="">
      <xdr:nvGraphicFramePr>
        <xdr:cNvPr id="5" name="Chart 4">
          <a:extLst>
            <a:ext uri="{FF2B5EF4-FFF2-40B4-BE49-F238E27FC236}">
              <a16:creationId xmlns:a16="http://schemas.microsoft.com/office/drawing/2014/main" id="{C2947B93-CF9C-45AD-84A3-62A503068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535782</xdr:colOff>
      <xdr:row>51</xdr:row>
      <xdr:rowOff>95250</xdr:rowOff>
    </xdr:to>
    <xdr:sp macro="" textlink="">
      <xdr:nvSpPr>
        <xdr:cNvPr id="5" name="Rectangle 4">
          <a:extLst>
            <a:ext uri="{FF2B5EF4-FFF2-40B4-BE49-F238E27FC236}">
              <a16:creationId xmlns:a16="http://schemas.microsoft.com/office/drawing/2014/main" id="{FACA21E4-E45E-6F48-5AE3-4321B6AFFA5B}"/>
            </a:ext>
          </a:extLst>
        </xdr:cNvPr>
        <xdr:cNvSpPr/>
      </xdr:nvSpPr>
      <xdr:spPr>
        <a:xfrm>
          <a:off x="0" y="0"/>
          <a:ext cx="13537407" cy="9810750"/>
        </a:xfrm>
        <a:prstGeom prst="rect">
          <a:avLst/>
        </a:prstGeom>
        <a:solidFill>
          <a:srgbClr val="F8F8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542131</xdr:colOff>
      <xdr:row>8</xdr:row>
      <xdr:rowOff>103197</xdr:rowOff>
    </xdr:from>
    <xdr:to>
      <xdr:col>20</xdr:col>
      <xdr:colOff>274637</xdr:colOff>
      <xdr:row>46</xdr:row>
      <xdr:rowOff>119071</xdr:rowOff>
    </xdr:to>
    <xdr:grpSp>
      <xdr:nvGrpSpPr>
        <xdr:cNvPr id="6" name="Group 5">
          <a:extLst>
            <a:ext uri="{FF2B5EF4-FFF2-40B4-BE49-F238E27FC236}">
              <a16:creationId xmlns:a16="http://schemas.microsoft.com/office/drawing/2014/main" id="{D04C005C-F4A8-7DD9-F952-A89E2FA886E8}"/>
            </a:ext>
          </a:extLst>
        </xdr:cNvPr>
        <xdr:cNvGrpSpPr/>
      </xdr:nvGrpSpPr>
      <xdr:grpSpPr>
        <a:xfrm>
          <a:off x="2984439" y="1666274"/>
          <a:ext cx="9501736" cy="7440489"/>
          <a:chOff x="3308350" y="690563"/>
          <a:chExt cx="9578975" cy="7564437"/>
        </a:xfrm>
      </xdr:grpSpPr>
      <xdr:graphicFrame macro="">
        <xdr:nvGraphicFramePr>
          <xdr:cNvPr id="2" name="Chart 1">
            <a:extLst>
              <a:ext uri="{FF2B5EF4-FFF2-40B4-BE49-F238E27FC236}">
                <a16:creationId xmlns:a16="http://schemas.microsoft.com/office/drawing/2014/main" id="{19A398F5-5165-4AE6-96A3-92C9EE831470}"/>
              </a:ext>
            </a:extLst>
          </xdr:cNvPr>
          <xdr:cNvGraphicFramePr>
            <a:graphicFrameLocks/>
          </xdr:cNvGraphicFramePr>
        </xdr:nvGraphicFramePr>
        <xdr:xfrm>
          <a:off x="3308350" y="690563"/>
          <a:ext cx="4610894" cy="28543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4EBDE8AB-E010-474E-841B-C4B1A649B621}"/>
              </a:ext>
            </a:extLst>
          </xdr:cNvPr>
          <xdr:cNvGraphicFramePr>
            <a:graphicFrameLocks/>
          </xdr:cNvGraphicFramePr>
        </xdr:nvGraphicFramePr>
        <xdr:xfrm>
          <a:off x="3313904" y="3824287"/>
          <a:ext cx="9564689" cy="44307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D3475816-E5C7-4F49-84B5-07439881890A}"/>
              </a:ext>
            </a:extLst>
          </xdr:cNvPr>
          <xdr:cNvGraphicFramePr>
            <a:graphicFrameLocks/>
          </xdr:cNvGraphicFramePr>
        </xdr:nvGraphicFramePr>
        <xdr:xfrm>
          <a:off x="8276431" y="703263"/>
          <a:ext cx="4610894" cy="28543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206370</xdr:colOff>
      <xdr:row>3</xdr:row>
      <xdr:rowOff>129386</xdr:rowOff>
    </xdr:from>
    <xdr:to>
      <xdr:col>12</xdr:col>
      <xdr:colOff>349250</xdr:colOff>
      <xdr:row>6</xdr:row>
      <xdr:rowOff>57948</xdr:rowOff>
    </xdr:to>
    <xdr:sp macro="" textlink="">
      <xdr:nvSpPr>
        <xdr:cNvPr id="7" name="TextBox 6">
          <a:extLst>
            <a:ext uri="{FF2B5EF4-FFF2-40B4-BE49-F238E27FC236}">
              <a16:creationId xmlns:a16="http://schemas.microsoft.com/office/drawing/2014/main" id="{84441016-34FA-3EFA-95B5-8FAE64893128}"/>
            </a:ext>
          </a:extLst>
        </xdr:cNvPr>
        <xdr:cNvSpPr txBox="1"/>
      </xdr:nvSpPr>
      <xdr:spPr>
        <a:xfrm>
          <a:off x="825495" y="700886"/>
          <a:ext cx="6953255" cy="50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0"/>
            <a:t>Bike Sales Dash</a:t>
          </a:r>
          <a:r>
            <a:rPr lang="en-US" sz="6000" baseline="0"/>
            <a:t>board</a:t>
          </a:r>
          <a:endParaRPr lang="en-US" sz="6000"/>
        </a:p>
      </xdr:txBody>
    </xdr:sp>
    <xdr:clientData/>
  </xdr:twoCellAnchor>
  <xdr:twoCellAnchor>
    <xdr:from>
      <xdr:col>1</xdr:col>
      <xdr:colOff>280193</xdr:colOff>
      <xdr:row>9</xdr:row>
      <xdr:rowOff>114304</xdr:rowOff>
    </xdr:from>
    <xdr:to>
      <xdr:col>4</xdr:col>
      <xdr:colOff>283368</xdr:colOff>
      <xdr:row>45</xdr:row>
      <xdr:rowOff>158756</xdr:rowOff>
    </xdr:to>
    <xdr:grpSp>
      <xdr:nvGrpSpPr>
        <xdr:cNvPr id="14" name="Group 13">
          <a:extLst>
            <a:ext uri="{FF2B5EF4-FFF2-40B4-BE49-F238E27FC236}">
              <a16:creationId xmlns:a16="http://schemas.microsoft.com/office/drawing/2014/main" id="{1CCED869-3953-CB7D-E34D-13199788A0B7}"/>
            </a:ext>
          </a:extLst>
        </xdr:cNvPr>
        <xdr:cNvGrpSpPr/>
      </xdr:nvGrpSpPr>
      <xdr:grpSpPr>
        <a:xfrm>
          <a:off x="890770" y="1872766"/>
          <a:ext cx="1834906" cy="7078298"/>
          <a:chOff x="1208881" y="2281235"/>
          <a:chExt cx="1860550" cy="6902452"/>
        </a:xfrm>
      </xdr:grpSpPr>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5363283-76E7-7496-EF22-B146C5809E1E}"/>
                  </a:ext>
                </a:extLst>
              </xdr:cNvPr>
              <xdr:cNvGraphicFramePr/>
            </xdr:nvGraphicFramePr>
            <xdr:xfrm>
              <a:off x="1228725" y="2281235"/>
              <a:ext cx="1840706" cy="90567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0340" y="1872766"/>
                <a:ext cx="1815336" cy="928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09661F2-DC30-6578-9355-6E8AEA3A9ACA}"/>
                  </a:ext>
                </a:extLst>
              </xdr:cNvPr>
              <xdr:cNvGraphicFramePr/>
            </xdr:nvGraphicFramePr>
            <xdr:xfrm>
              <a:off x="1228725" y="3344862"/>
              <a:ext cx="1840706" cy="164782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0340" y="2963490"/>
                <a:ext cx="1815336" cy="1689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E84CDB4-8769-9F22-74DB-870CF8D3699B}"/>
                  </a:ext>
                </a:extLst>
              </xdr:cNvPr>
              <xdr:cNvGraphicFramePr/>
            </xdr:nvGraphicFramePr>
            <xdr:xfrm>
              <a:off x="1208882" y="5170485"/>
              <a:ext cx="1840706" cy="1185863"/>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0771" y="4835622"/>
                <a:ext cx="1815336" cy="1216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AF0A964B-C998-2C40-FD3F-5B982DB958DB}"/>
                  </a:ext>
                </a:extLst>
              </xdr:cNvPr>
              <xdr:cNvGraphicFramePr/>
            </xdr:nvGraphicFramePr>
            <xdr:xfrm>
              <a:off x="1208882" y="6506367"/>
              <a:ext cx="1840706" cy="1613694"/>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90771" y="6205537"/>
                <a:ext cx="1815336" cy="1654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13B58BBE-635B-094A-07AA-8DDFD52DB3CB}"/>
                  </a:ext>
                </a:extLst>
              </xdr:cNvPr>
              <xdr:cNvGraphicFramePr/>
            </xdr:nvGraphicFramePr>
            <xdr:xfrm>
              <a:off x="1208881" y="8260555"/>
              <a:ext cx="1840706" cy="923132"/>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90770" y="8004414"/>
                <a:ext cx="1815336" cy="94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8.651554050928" createdVersion="6" refreshedVersion="6" minRefreshableVersion="3" recordCount="1000" xr:uid="{F63357A4-4481-4F03-8491-61F7E83A664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2">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3734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366F26-8E08-4FBC-BB4B-5E28C5985B15}" name="Customer Commute"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38CE4D-2B32-4A4E-8A7F-B8C335EC45ED}" name="Avg Gender Income Per Purchase"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70">
      <pivotArea field="2" grandCol="1" collapsedLevelsAreSubtotals="1" axis="axisRow" fieldPosition="0">
        <references count="1">
          <reference field="2" count="1">
            <x v="0"/>
          </reference>
        </references>
      </pivotArea>
    </format>
    <format dxfId="69">
      <pivotArea field="2" grandCol="1" collapsedLevelsAreSubtotals="1" axis="axisRow" fieldPosition="0">
        <references count="1">
          <reference field="2" count="1">
            <x v="1"/>
          </reference>
        </references>
      </pivotArea>
    </format>
    <format dxfId="68">
      <pivotArea collapsedLevelsAreSubtotals="1" fieldPosition="0">
        <references count="2">
          <reference field="2" count="1">
            <x v="0"/>
          </reference>
          <reference field="13" count="1" selected="0">
            <x v="1"/>
          </reference>
        </references>
      </pivotArea>
    </format>
    <format dxfId="67">
      <pivotArea collapsedLevelsAreSubtotals="1" fieldPosition="0">
        <references count="2">
          <reference field="2" count="1">
            <x v="1"/>
          </reference>
          <reference field="13" count="1" selected="0">
            <x v="1"/>
          </reference>
        </references>
      </pivotArea>
    </format>
    <format dxfId="66">
      <pivotArea collapsedLevelsAreSubtotals="1" fieldPosition="0">
        <references count="2">
          <reference field="2" count="1">
            <x v="1"/>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D3B48-E2EF-444C-800D-1B491DBC8DA6}" name="Customer Age Brackets"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4EFFC0-0D45-466C-80AC-B8AF04FC6861}" sourceName="Marital Status">
  <pivotTables>
    <pivotTable tabId="6" name="Customer Age Brackets"/>
    <pivotTable tabId="6" name="Avg Gender Income Per Purchase"/>
    <pivotTable tabId="6" name="Customer Commute"/>
  </pivotTables>
  <data>
    <tabular pivotCacheId="1583734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F200F4-38F7-445F-8A14-6EE4241E0005}" sourceName="Education">
  <pivotTables>
    <pivotTable tabId="6" name="Customer Age Brackets"/>
    <pivotTable tabId="6" name="Avg Gender Income Per Purchase"/>
    <pivotTable tabId="6" name="Customer Commute"/>
  </pivotTables>
  <data>
    <tabular pivotCacheId="15837344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A9364E-0743-4A44-8B58-57E2F9B9C724}" sourceName="Region">
  <pivotTables>
    <pivotTable tabId="6" name="Customer Age Brackets"/>
    <pivotTable tabId="6" name="Avg Gender Income Per Purchase"/>
    <pivotTable tabId="6" name="Customer Commute"/>
  </pivotTables>
  <data>
    <tabular pivotCacheId="15837344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399C75B-D164-42F5-B323-8FFCC5FD6D2E}" sourceName="Occupation">
  <pivotTables>
    <pivotTable tabId="6" name="Customer Age Brackets"/>
    <pivotTable tabId="6" name="Avg Gender Income Per Purchase"/>
    <pivotTable tabId="6" name="Customer Commute"/>
  </pivotTables>
  <data>
    <tabular pivotCacheId="158373449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5C8F5A9-122C-452C-81F7-2060A1BEA579}" sourceName="Home Owner">
  <pivotTables>
    <pivotTable tabId="6" name="Customer Age Brackets"/>
    <pivotTable tabId="6" name="Avg Gender Income Per Purchase"/>
    <pivotTable tabId="6" name="Customer Commute"/>
  </pivotTables>
  <data>
    <tabular pivotCacheId="15837344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3090F2-ED42-4746-AF65-3B993650B6B3}" cache="Slicer_Marital_Status" caption="Marital Status" style="SlicerStyleDark1" rowHeight="241300"/>
  <slicer name="Education" xr10:uid="{05B58ECE-425A-4122-92E0-7F00196D89F7}" cache="Slicer_Education" caption="Education" style="SlicerStyleDark1" rowHeight="241300"/>
  <slicer name="Region" xr10:uid="{61FD4409-FDB5-4893-B5CE-13FA7867FBB5}" cache="Slicer_Region" caption="Region" style="SlicerStyleDark1" rowHeight="241300"/>
  <slicer name="Occupation" xr10:uid="{D5A773D3-BCAA-426F-A9AE-2D9D8AD44EAA}" cache="Slicer_Occupation" caption="Occupation" style="SlicerStyleDark1" rowHeight="241300"/>
  <slicer name="Home Owner" xr10:uid="{E72B6A38-FC6F-4907-99AF-4F445CCAB31D}" cache="Slicer_Home_Owner" caption="Home Owner"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3077-2F92-4E41-B277-92C7DFCF1BBE}">
  <dimension ref="A1:N1001"/>
  <sheetViews>
    <sheetView topLeftCell="B1" workbookViewId="0">
      <pane ySplit="1" topLeftCell="A2" activePane="bottomLeft" state="frozen"/>
      <selection pane="bottomLeft" activeCell="O2" sqref="O2"/>
    </sheetView>
  </sheetViews>
  <sheetFormatPr defaultColWidth="11.85546875" defaultRowHeight="15" zeroHeight="1" x14ac:dyDescent="0.25"/>
  <cols>
    <col min="1" max="1" width="6" bestFit="1" customWidth="1"/>
    <col min="2" max="2" width="15.7109375" bestFit="1" customWidth="1"/>
    <col min="3" max="3" width="10"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style="7" bestFit="1" customWidth="1"/>
    <col min="11" max="11" width="14" bestFit="1" customWidth="1"/>
    <col min="12" max="12" width="6.7109375" bestFit="1" customWidth="1"/>
    <col min="13" max="13" width="12.28515625" bestFit="1" customWidth="1"/>
    <col min="14" max="14" width="16.85546875" bestFit="1" customWidth="1"/>
  </cols>
  <sheetData>
    <row r="1" spans="1:14" s="3" customFormat="1" x14ac:dyDescent="0.25">
      <c r="A1" s="3" t="s">
        <v>0</v>
      </c>
      <c r="B1" s="3" t="s">
        <v>1</v>
      </c>
      <c r="C1" s="3" t="s">
        <v>2</v>
      </c>
      <c r="D1" s="4" t="s">
        <v>3</v>
      </c>
      <c r="E1" s="3" t="s">
        <v>4</v>
      </c>
      <c r="F1" s="3" t="s">
        <v>5</v>
      </c>
      <c r="G1" s="3" t="s">
        <v>6</v>
      </c>
      <c r="H1" s="3" t="s">
        <v>7</v>
      </c>
      <c r="I1" s="3" t="s">
        <v>8</v>
      </c>
      <c r="J1" s="9" t="s">
        <v>9</v>
      </c>
      <c r="K1" s="3" t="s">
        <v>10</v>
      </c>
      <c r="L1" s="3" t="s">
        <v>11</v>
      </c>
      <c r="M1" s="3" t="s">
        <v>40</v>
      </c>
      <c r="N1" s="3" t="s">
        <v>12</v>
      </c>
    </row>
    <row r="2" spans="1:14" x14ac:dyDescent="0.25">
      <c r="A2">
        <v>12496</v>
      </c>
      <c r="B2" t="s">
        <v>36</v>
      </c>
      <c r="C2" t="s">
        <v>39</v>
      </c>
      <c r="D2" s="1">
        <v>40000</v>
      </c>
      <c r="E2">
        <v>1</v>
      </c>
      <c r="F2" t="s">
        <v>13</v>
      </c>
      <c r="G2" t="s">
        <v>14</v>
      </c>
      <c r="H2" t="s">
        <v>15</v>
      </c>
      <c r="I2">
        <v>0</v>
      </c>
      <c r="J2" s="7" t="s">
        <v>16</v>
      </c>
      <c r="K2" t="s">
        <v>17</v>
      </c>
      <c r="L2">
        <v>42</v>
      </c>
      <c r="M2" t="str">
        <f>IF(L2 &gt;= 55, "Old", IF(L2&gt;=31,"Middle Age", IF(L2&lt;31,"Adolescent")))</f>
        <v>Middle Age</v>
      </c>
      <c r="N2" t="s">
        <v>18</v>
      </c>
    </row>
    <row r="3" spans="1:14" x14ac:dyDescent="0.25">
      <c r="A3">
        <v>24107</v>
      </c>
      <c r="B3" t="s">
        <v>36</v>
      </c>
      <c r="C3" t="s">
        <v>38</v>
      </c>
      <c r="D3" s="1">
        <v>30000</v>
      </c>
      <c r="E3">
        <v>3</v>
      </c>
      <c r="F3" t="s">
        <v>19</v>
      </c>
      <c r="G3" t="s">
        <v>20</v>
      </c>
      <c r="H3" t="s">
        <v>15</v>
      </c>
      <c r="I3">
        <v>1</v>
      </c>
      <c r="J3" s="7" t="s">
        <v>16</v>
      </c>
      <c r="K3" t="s">
        <v>17</v>
      </c>
      <c r="L3">
        <v>43</v>
      </c>
      <c r="M3" t="str">
        <f t="shared" ref="M3:M66" si="0">IF(L3 &gt;= 55, "Old", IF(L3&gt;=31,"Middle Age", IF(L3&lt;31,"Adolescent")))</f>
        <v>Middle Age</v>
      </c>
      <c r="N3" t="s">
        <v>18</v>
      </c>
    </row>
    <row r="4" spans="1:14" x14ac:dyDescent="0.25">
      <c r="A4">
        <v>14177</v>
      </c>
      <c r="B4" t="s">
        <v>36</v>
      </c>
      <c r="C4" t="s">
        <v>38</v>
      </c>
      <c r="D4" s="1">
        <v>80000</v>
      </c>
      <c r="E4">
        <v>5</v>
      </c>
      <c r="F4" t="s">
        <v>19</v>
      </c>
      <c r="G4" t="s">
        <v>21</v>
      </c>
      <c r="H4" t="s">
        <v>18</v>
      </c>
      <c r="I4">
        <v>2</v>
      </c>
      <c r="J4" s="7" t="s">
        <v>22</v>
      </c>
      <c r="K4" t="s">
        <v>17</v>
      </c>
      <c r="L4">
        <v>60</v>
      </c>
      <c r="M4" t="str">
        <f t="shared" si="0"/>
        <v>Old</v>
      </c>
      <c r="N4" t="s">
        <v>18</v>
      </c>
    </row>
    <row r="5" spans="1:14" x14ac:dyDescent="0.25">
      <c r="A5">
        <v>24381</v>
      </c>
      <c r="B5" t="s">
        <v>37</v>
      </c>
      <c r="C5" t="s">
        <v>38</v>
      </c>
      <c r="D5" s="1">
        <v>70000</v>
      </c>
      <c r="E5">
        <v>0</v>
      </c>
      <c r="F5" t="s">
        <v>13</v>
      </c>
      <c r="G5" t="s">
        <v>21</v>
      </c>
      <c r="H5" t="s">
        <v>15</v>
      </c>
      <c r="I5">
        <v>1</v>
      </c>
      <c r="J5" s="7" t="s">
        <v>23</v>
      </c>
      <c r="K5" t="s">
        <v>24</v>
      </c>
      <c r="L5">
        <v>41</v>
      </c>
      <c r="M5" t="str">
        <f t="shared" si="0"/>
        <v>Middle Age</v>
      </c>
      <c r="N5" t="s">
        <v>15</v>
      </c>
    </row>
    <row r="6" spans="1:14" x14ac:dyDescent="0.25">
      <c r="A6">
        <v>25597</v>
      </c>
      <c r="B6" t="s">
        <v>37</v>
      </c>
      <c r="C6" t="s">
        <v>38</v>
      </c>
      <c r="D6" s="1">
        <v>30000</v>
      </c>
      <c r="E6">
        <v>0</v>
      </c>
      <c r="F6" t="s">
        <v>13</v>
      </c>
      <c r="G6" t="s">
        <v>20</v>
      </c>
      <c r="H6" t="s">
        <v>18</v>
      </c>
      <c r="I6">
        <v>0</v>
      </c>
      <c r="J6" s="7" t="s">
        <v>16</v>
      </c>
      <c r="K6" t="s">
        <v>17</v>
      </c>
      <c r="L6">
        <v>36</v>
      </c>
      <c r="M6" t="str">
        <f t="shared" si="0"/>
        <v>Middle Age</v>
      </c>
      <c r="N6" t="s">
        <v>15</v>
      </c>
    </row>
    <row r="7" spans="1:14" x14ac:dyDescent="0.25">
      <c r="A7">
        <v>13507</v>
      </c>
      <c r="B7" t="s">
        <v>36</v>
      </c>
      <c r="C7" t="s">
        <v>39</v>
      </c>
      <c r="D7" s="1">
        <v>10000</v>
      </c>
      <c r="E7">
        <v>2</v>
      </c>
      <c r="F7" t="s">
        <v>19</v>
      </c>
      <c r="G7" t="s">
        <v>25</v>
      </c>
      <c r="H7" t="s">
        <v>15</v>
      </c>
      <c r="I7">
        <v>0</v>
      </c>
      <c r="J7" s="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s="7" t="s">
        <v>16</v>
      </c>
      <c r="K8" t="s">
        <v>24</v>
      </c>
      <c r="L8">
        <v>33</v>
      </c>
      <c r="M8" t="str">
        <f t="shared" si="0"/>
        <v>Middle Age</v>
      </c>
      <c r="N8" t="s">
        <v>15</v>
      </c>
    </row>
    <row r="9" spans="1:14" x14ac:dyDescent="0.25">
      <c r="A9">
        <v>19364</v>
      </c>
      <c r="B9" t="s">
        <v>36</v>
      </c>
      <c r="C9" t="s">
        <v>38</v>
      </c>
      <c r="D9" s="1">
        <v>40000</v>
      </c>
      <c r="E9">
        <v>1</v>
      </c>
      <c r="F9" t="s">
        <v>13</v>
      </c>
      <c r="G9" t="s">
        <v>14</v>
      </c>
      <c r="H9" t="s">
        <v>15</v>
      </c>
      <c r="I9">
        <v>0</v>
      </c>
      <c r="J9" s="7"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s="7"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s="7"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s="7"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s="7"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s="7"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s="7"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s="7"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s="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s="7"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s="7"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s="7"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s="7"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s="7"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s="7"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s="7"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s="7"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s="7"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s="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s="7"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s="7"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s="7"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s="7"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s="7"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s="7"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s="7"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s="7"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s="7"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s="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s="7"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s="7"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s="7"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s="7"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s="7"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s="7"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s="7"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s="7"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s="7"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s="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s="7"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s="7"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s="7"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s="7"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s="7"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s="7"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s="7"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s="7"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s="7"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s="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s="7"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s="7"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s="7"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s="7"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s="7"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s="7"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s="7"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s="7"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s="7"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s="7" t="s">
        <v>23</v>
      </c>
      <c r="K67" t="s">
        <v>24</v>
      </c>
      <c r="L67">
        <v>68</v>
      </c>
      <c r="M67" t="str">
        <f t="shared" ref="M67:M130" si="1">IF(L67 &gt;= 55, "Old", IF(L67&gt;=31,"Middle Age", IF(L67&lt;31,"Adolescent")))</f>
        <v>Old</v>
      </c>
      <c r="N67" t="s">
        <v>18</v>
      </c>
    </row>
    <row r="68" spans="1:14" x14ac:dyDescent="0.25">
      <c r="A68">
        <v>29355</v>
      </c>
      <c r="B68" t="s">
        <v>36</v>
      </c>
      <c r="C68" t="s">
        <v>39</v>
      </c>
      <c r="D68" s="1">
        <v>40000</v>
      </c>
      <c r="E68">
        <v>0</v>
      </c>
      <c r="F68" t="s">
        <v>31</v>
      </c>
      <c r="G68" t="s">
        <v>20</v>
      </c>
      <c r="H68" t="s">
        <v>15</v>
      </c>
      <c r="I68">
        <v>0</v>
      </c>
      <c r="J68" s="7"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s="7"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s="7"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s="7"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s="7"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s="7"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s="7"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s="7"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s="7"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s="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s="7"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s="7"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s="7"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s="7"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s="7"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s="7"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s="7"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s="7"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s="7"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s="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s="7"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s="7"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s="7"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s="7"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s="7"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s="7"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s="7"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s="7"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s="7"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s="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s="7"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s="7"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s="7"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s="7"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s="7"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s="7"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s="7"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s="7"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s="7"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s="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s="7"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s="7"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s="7"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s="7"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s="7"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s="7"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s="7"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s="7"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s="7"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s="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s="7"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s="7"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s="7"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s="7"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s="7"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s="7"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s="7"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s="7"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s="7"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s="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s="7"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s="7"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s="7"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s="7" t="s">
        <v>16</v>
      </c>
      <c r="K131" t="s">
        <v>17</v>
      </c>
      <c r="L131">
        <v>39</v>
      </c>
      <c r="M131" t="str">
        <f t="shared" ref="M131:M194" si="2">IF(L131 &gt;= 55, "Old", IF(L131&gt;=31,"Middle Age", IF(L131&lt;31,"Adolescent")))</f>
        <v>Middle Age</v>
      </c>
      <c r="N131" t="s">
        <v>15</v>
      </c>
    </row>
    <row r="132" spans="1:14" x14ac:dyDescent="0.25">
      <c r="A132">
        <v>12993</v>
      </c>
      <c r="B132" t="s">
        <v>36</v>
      </c>
      <c r="C132" t="s">
        <v>38</v>
      </c>
      <c r="D132" s="1">
        <v>60000</v>
      </c>
      <c r="E132">
        <v>2</v>
      </c>
      <c r="F132" t="s">
        <v>13</v>
      </c>
      <c r="G132" t="s">
        <v>21</v>
      </c>
      <c r="H132" t="s">
        <v>15</v>
      </c>
      <c r="I132">
        <v>1</v>
      </c>
      <c r="J132" s="7"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s="7"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s="7"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s="7"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s="7"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s="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s="7"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s="7"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s="7"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s="7"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s="7"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s="7"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s="7"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s="7"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s="7"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s="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s="7"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s="7"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s="7"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s="7"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s="7"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s="7"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s="7"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s="7"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s="7"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s="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s="7"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s="7"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s="7"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s="7"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s="7"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s="7"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s="7"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s="7"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s="7"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s="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s="7"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s="7"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s="7"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s="7"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s="7"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s="7"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s="7"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s="7"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s="7"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s="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s="7"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s="7"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s="7"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s="7"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s="7"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s="7"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s="7"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s="7"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s="7"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s="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s="7"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s="7"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s="7"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s="7"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s="7"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s="7"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s="7"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s="7" t="s">
        <v>46</v>
      </c>
      <c r="K195" t="s">
        <v>24</v>
      </c>
      <c r="L195">
        <v>41</v>
      </c>
      <c r="M195" t="str">
        <f t="shared" ref="M195:M258" si="3">IF(L195 &gt;= 55, "Old", IF(L195&gt;=31,"Middle Age", IF(L195&lt;31,"Adolescent")))</f>
        <v>Middle Age</v>
      </c>
      <c r="N195" t="s">
        <v>18</v>
      </c>
    </row>
    <row r="196" spans="1:14" x14ac:dyDescent="0.25">
      <c r="A196">
        <v>17843</v>
      </c>
      <c r="B196" t="s">
        <v>37</v>
      </c>
      <c r="C196" t="s">
        <v>39</v>
      </c>
      <c r="D196" s="1">
        <v>10000</v>
      </c>
      <c r="E196">
        <v>0</v>
      </c>
      <c r="F196" t="s">
        <v>29</v>
      </c>
      <c r="G196" t="s">
        <v>25</v>
      </c>
      <c r="H196" t="s">
        <v>18</v>
      </c>
      <c r="I196">
        <v>2</v>
      </c>
      <c r="J196" s="7"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s="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s="7"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s="7"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s="7"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s="7"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s="7"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s="7"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s="7"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s="7"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s="7"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s="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s="7"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s="7"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s="7"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s="7"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s="7"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s="7"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s="7"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s="7"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s="7"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s="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s="7"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s="7"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s="7"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s="7"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s="7"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s="7"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s="7"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s="7"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s="7"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s="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s="7"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s="7"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s="7"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s="7"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s="7"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s="7"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s="7"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s="7"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s="7"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s="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s="7"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s="7"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s="7"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s="7"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s="7"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s="7"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s="7"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s="7"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s="7"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s="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s="7"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s="7"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s="7"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s="7"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s="7"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s="7"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s="7"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s="7"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s="7"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s="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s="7"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s="7" t="s">
        <v>16</v>
      </c>
      <c r="K259" t="s">
        <v>17</v>
      </c>
      <c r="L259">
        <v>36</v>
      </c>
      <c r="M259" t="str">
        <f t="shared" ref="M259:M322" si="4">IF(L259 &gt;= 55, "Old", IF(L259&gt;=31,"Middle Age", IF(L259&lt;31,"Adolescent")))</f>
        <v>Middle Age</v>
      </c>
      <c r="N259" t="s">
        <v>15</v>
      </c>
    </row>
    <row r="260" spans="1:14" x14ac:dyDescent="0.25">
      <c r="A260">
        <v>14193</v>
      </c>
      <c r="B260" t="s">
        <v>37</v>
      </c>
      <c r="C260" t="s">
        <v>39</v>
      </c>
      <c r="D260" s="1">
        <v>100000</v>
      </c>
      <c r="E260">
        <v>3</v>
      </c>
      <c r="F260" t="s">
        <v>19</v>
      </c>
      <c r="G260" t="s">
        <v>28</v>
      </c>
      <c r="H260" t="s">
        <v>15</v>
      </c>
      <c r="I260">
        <v>4</v>
      </c>
      <c r="J260" s="7"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s="7"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s="7"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s="7"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s="7"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s="7"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s="7"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s="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s="7"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s="7"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s="7"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s="7"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s="7"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s="7"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s="7"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s="7"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s="7"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s="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s="7"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s="7"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s="7"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s="7"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s="7"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s="7"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s="7"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s="7"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s="7"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s="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s="7"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s="7"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s="7"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s="7"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s="7"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s="7"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s="7"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s="7"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s="7"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s="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s="7"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s="7"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s="7"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s="7"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s="7"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s="7"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s="7"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s="7"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s="7"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s="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s="7"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s="7"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s="7"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s="7"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s="7"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s="7"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s="7"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s="7"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s="7"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s="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s="7"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s="7"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s="7"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s="7"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s="7"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s="7" t="s">
        <v>16</v>
      </c>
      <c r="K323" t="s">
        <v>24</v>
      </c>
      <c r="L323">
        <v>47</v>
      </c>
      <c r="M323" t="str">
        <f t="shared" ref="M323:M386" si="5">IF(L323 &gt;= 55, "Old", IF(L323&gt;=31,"Middle Age", IF(L323&lt;31,"Adolescent")))</f>
        <v>Middle Age</v>
      </c>
      <c r="N323" t="s">
        <v>15</v>
      </c>
    </row>
    <row r="324" spans="1:14" x14ac:dyDescent="0.25">
      <c r="A324">
        <v>16410</v>
      </c>
      <c r="B324" t="s">
        <v>37</v>
      </c>
      <c r="C324" t="s">
        <v>39</v>
      </c>
      <c r="D324" s="1">
        <v>10000</v>
      </c>
      <c r="E324">
        <v>4</v>
      </c>
      <c r="F324" t="s">
        <v>29</v>
      </c>
      <c r="G324" t="s">
        <v>25</v>
      </c>
      <c r="H324" t="s">
        <v>15</v>
      </c>
      <c r="I324">
        <v>2</v>
      </c>
      <c r="J324" s="7"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s="7"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s="7"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s="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s="7"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s="7"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s="7"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s="7"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s="7"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s="7"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s="7"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s="7"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s="7"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s="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s="7"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s="7"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s="7"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s="7"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s="7"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s="7"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s="7"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s="7"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s="7"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s="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s="7"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s="7"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s="7"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s="7"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s="7"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s="7"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s="7"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s="7"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s="7"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s="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s="7"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s="7"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s="7"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s="7"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s="7"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s="7"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s="7"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s="7"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s="7"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s="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s="7"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s="7"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s="7"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s="7"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s="7"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s="7"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s="7"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s="7"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s="7"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s="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s="7"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s="7"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s="7"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s="7"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s="7"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s="7"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s="7"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s="7"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s="7"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s="7" t="s">
        <v>16</v>
      </c>
      <c r="K387" t="s">
        <v>17</v>
      </c>
      <c r="L387">
        <v>43</v>
      </c>
      <c r="M387" t="str">
        <f t="shared" ref="M387:M450" si="6">IF(L387 &gt;= 55, "Old", IF(L387&gt;=31,"Middle Age", IF(L387&lt;31,"Adolescent")))</f>
        <v>Middle Age</v>
      </c>
      <c r="N387" t="s">
        <v>18</v>
      </c>
    </row>
    <row r="388" spans="1:14" x14ac:dyDescent="0.25">
      <c r="A388">
        <v>28957</v>
      </c>
      <c r="B388" t="s">
        <v>37</v>
      </c>
      <c r="C388" t="s">
        <v>39</v>
      </c>
      <c r="D388" s="1">
        <v>120000</v>
      </c>
      <c r="E388">
        <v>0</v>
      </c>
      <c r="F388" t="s">
        <v>29</v>
      </c>
      <c r="G388" t="s">
        <v>21</v>
      </c>
      <c r="H388" t="s">
        <v>15</v>
      </c>
      <c r="I388">
        <v>4</v>
      </c>
      <c r="J388" s="7"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s="7"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s="7"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s="7"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s="7"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s="7"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s="7"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s="7"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s="7"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s="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s="7"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s="7"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s="7"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s="7"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s="7"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s="7"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s="7"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s="7"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s="7"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s="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s="7"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s="7"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s="7"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s="7"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s="7"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s="7"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s="7"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s="7"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s="7"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s="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s="7"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s="7"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s="7"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s="7"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s="7"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s="7"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s="7"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s="7"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s="7"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s="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s="7"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s="7"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s="7"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s="7"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s="7"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s="7"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s="7"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s="7"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s="7"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s="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s="7"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s="7"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s="7"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s="7"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s="7"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s="7"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s="7"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s="7"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s="7"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s="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s="7"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s="7"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s="7"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s="7" t="s">
        <v>16</v>
      </c>
      <c r="K451" t="s">
        <v>17</v>
      </c>
      <c r="L451">
        <v>42</v>
      </c>
      <c r="M451" t="str">
        <f t="shared" ref="M451:M514" si="7">IF(L451 &gt;= 55, "Old", IF(L451&gt;=31,"Middle Age", IF(L451&lt;31,"Adolescent")))</f>
        <v>Middle Age</v>
      </c>
      <c r="N451" t="s">
        <v>18</v>
      </c>
    </row>
    <row r="452" spans="1:14" x14ac:dyDescent="0.25">
      <c r="A452">
        <v>16559</v>
      </c>
      <c r="B452" t="s">
        <v>37</v>
      </c>
      <c r="C452" t="s">
        <v>39</v>
      </c>
      <c r="D452" s="1">
        <v>10000</v>
      </c>
      <c r="E452">
        <v>2</v>
      </c>
      <c r="F452" t="s">
        <v>27</v>
      </c>
      <c r="G452" t="s">
        <v>25</v>
      </c>
      <c r="H452" t="s">
        <v>15</v>
      </c>
      <c r="I452">
        <v>0</v>
      </c>
      <c r="J452" s="7"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s="7"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s="7"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s="7"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s="7"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s="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s="7"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s="7"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s="7"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s="7"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s="7"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s="7"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s="7"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s="7"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s="7"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s="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s="7"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s="7"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s="7"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s="7"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s="7"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s="7"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s="7"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s="7"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s="7"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s="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s="7"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s="7"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s="7"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s="7"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s="7"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s="7"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s="7"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s="7"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s="7"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s="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s="7"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s="7"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s="7"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s="7"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s="7"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s="7"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s="7"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s="7"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s="7"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s="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s="7"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s="7"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s="7"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s="7"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s="7"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s="7"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s="7"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s="7"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s="7"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s="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s="7"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s="7"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s="7"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s="7"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s="7"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s="7"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s="7"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s="7" t="s">
        <v>46</v>
      </c>
      <c r="K515" t="s">
        <v>32</v>
      </c>
      <c r="L515">
        <v>61</v>
      </c>
      <c r="M515" t="str">
        <f t="shared" ref="M515:M578" si="8">IF(L515 &gt;= 55, "Old", IF(L515&gt;=31,"Middle Age", IF(L515&lt;31,"Adolescent")))</f>
        <v>Old</v>
      </c>
      <c r="N515" t="s">
        <v>15</v>
      </c>
    </row>
    <row r="516" spans="1:14" x14ac:dyDescent="0.25">
      <c r="A516">
        <v>19399</v>
      </c>
      <c r="B516" t="s">
        <v>37</v>
      </c>
      <c r="C516" t="s">
        <v>38</v>
      </c>
      <c r="D516" s="1">
        <v>40000</v>
      </c>
      <c r="E516">
        <v>0</v>
      </c>
      <c r="F516" t="s">
        <v>13</v>
      </c>
      <c r="G516" t="s">
        <v>21</v>
      </c>
      <c r="H516" t="s">
        <v>18</v>
      </c>
      <c r="I516">
        <v>1</v>
      </c>
      <c r="J516" s="7"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s="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s="7"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s="7"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s="7"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s="7"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s="7"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s="7"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s="7"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s="7"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s="7"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s="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s="7"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s="7"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s="7"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s="7"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s="7"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s="7"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s="7"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s="7"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s="7"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s="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s="7"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s="7"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s="7"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s="7"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s="7"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s="7"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s="7"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s="7"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s="7"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s="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s="7"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s="7"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s="7"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s="7"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s="7"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s="7"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s="7"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s="7"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s="7"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s="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s="7"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s="7"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s="7"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s="7"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s="7"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s="7"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s="7"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s="7"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s="7"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s="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s="7"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s="7"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s="7"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s="7"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s="7"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s="7"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s="7"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s="7"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s="7"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s="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s="7"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s="7" t="s">
        <v>16</v>
      </c>
      <c r="K579" t="s">
        <v>32</v>
      </c>
      <c r="L579">
        <v>38</v>
      </c>
      <c r="M579" t="str">
        <f t="shared" ref="M579:M642" si="9">IF(L579 &gt;= 55, "Old", IF(L579&gt;=31,"Middle Age", IF(L579&lt;31,"Adolescent")))</f>
        <v>Middle Age</v>
      </c>
      <c r="N579" t="s">
        <v>18</v>
      </c>
    </row>
    <row r="580" spans="1:14" x14ac:dyDescent="0.25">
      <c r="A580">
        <v>15313</v>
      </c>
      <c r="B580" t="s">
        <v>36</v>
      </c>
      <c r="C580" t="s">
        <v>38</v>
      </c>
      <c r="D580" s="1">
        <v>60000</v>
      </c>
      <c r="E580">
        <v>4</v>
      </c>
      <c r="F580" t="s">
        <v>13</v>
      </c>
      <c r="G580" t="s">
        <v>28</v>
      </c>
      <c r="H580" t="s">
        <v>15</v>
      </c>
      <c r="I580">
        <v>2</v>
      </c>
      <c r="J580" s="7"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s="7"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s="7"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s="7"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s="7"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s="7"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s="7"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s="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s="7"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s="7"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s="7"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s="7"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s="7"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s="7"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s="7"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s="7"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s="7"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s="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s="7"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s="7"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s="7"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s="7"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s="7"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s="7"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s="7"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s="7"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s="7"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s="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s="7"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s="7"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s="7"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s="7"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s="7"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s="7"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s="7"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s="7"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s="7"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s="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s="7"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s="7"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s="7"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s="7"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s="7"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s="7"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s="7"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s="7"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s="7"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s="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s="7"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s="7"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s="7"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s="7"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s="7"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s="7"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s="7"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s="7"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s="7"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s="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s="7"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s="7"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s="7"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s="7"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s="7"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s="7" t="s">
        <v>46</v>
      </c>
      <c r="K643" t="s">
        <v>32</v>
      </c>
      <c r="L643">
        <v>64</v>
      </c>
      <c r="M643" t="str">
        <f t="shared" ref="M643:M706" si="10">IF(L643 &gt;= 55, "Old", IF(L643&gt;=31,"Middle Age", IF(L643&lt;31,"Adolescent")))</f>
        <v>Old</v>
      </c>
      <c r="N643" t="s">
        <v>18</v>
      </c>
    </row>
    <row r="644" spans="1:14" x14ac:dyDescent="0.25">
      <c r="A644">
        <v>21741</v>
      </c>
      <c r="B644" t="s">
        <v>36</v>
      </c>
      <c r="C644" t="s">
        <v>39</v>
      </c>
      <c r="D644" s="1">
        <v>70000</v>
      </c>
      <c r="E644">
        <v>3</v>
      </c>
      <c r="F644" t="s">
        <v>19</v>
      </c>
      <c r="G644" t="s">
        <v>21</v>
      </c>
      <c r="H644" t="s">
        <v>15</v>
      </c>
      <c r="I644">
        <v>2</v>
      </c>
      <c r="J644" s="7"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s="7"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s="7"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s="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s="7"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s="7"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s="7"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s="7"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s="7"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s="7"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s="7"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s="7"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s="7"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s="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s="7"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s="7"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s="7"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s="7"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s="7"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s="7"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s="7"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s="7"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s="7"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s="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s="7"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s="7"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s="7"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s="7"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s="7"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s="7"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s="7"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s="7"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s="7"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s="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s="7"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s="7"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s="7"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s="7"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s="7"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s="7"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s="7"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s="7"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s="7"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s="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s="7"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s="7"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s="7"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s="7"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s="7"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s="7"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s="7"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s="7"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s="7"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s="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s="7"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s="7"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s="7"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s="7"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s="7"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s="7"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s="7"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s="7"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s="7"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s="7" t="s">
        <v>46</v>
      </c>
      <c r="K707" t="s">
        <v>32</v>
      </c>
      <c r="L707">
        <v>59</v>
      </c>
      <c r="M707" t="str">
        <f t="shared" ref="M707:M770" si="11">IF(L707 &gt;= 55, "Old", IF(L707&gt;=31,"Middle Age", IF(L707&lt;31,"Adolescent")))</f>
        <v>Old</v>
      </c>
      <c r="N707" t="s">
        <v>18</v>
      </c>
    </row>
    <row r="708" spans="1:14" x14ac:dyDescent="0.25">
      <c r="A708">
        <v>20296</v>
      </c>
      <c r="B708" t="s">
        <v>37</v>
      </c>
      <c r="C708" t="s">
        <v>39</v>
      </c>
      <c r="D708" s="1">
        <v>60000</v>
      </c>
      <c r="E708">
        <v>0</v>
      </c>
      <c r="F708" t="s">
        <v>19</v>
      </c>
      <c r="G708" t="s">
        <v>14</v>
      </c>
      <c r="H708" t="s">
        <v>18</v>
      </c>
      <c r="I708">
        <v>1</v>
      </c>
      <c r="J708" s="7"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s="7"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s="7"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s="7"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s="7"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s="7"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s="7"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s="7"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s="7"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s="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s="7"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s="7"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s="7"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s="7"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s="7"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s="7"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s="7"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s="7"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s="7"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s="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s="7"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s="7"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s="7"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s="7"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s="7"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s="7"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s="7"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s="7"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s="7"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s="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s="7"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s="7"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s="7"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s="7"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s="7"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s="7"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s="7"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s="7"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s="7"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s="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s="7"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s="7"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s="7"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s="7"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s="7"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s="7"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s="7"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s="7"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s="7"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s="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s="7"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s="7"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s="7"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s="7"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s="7"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s="7"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s="7"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s="7"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s="7"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s="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s="7"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s="7"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s="7"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s="7" t="s">
        <v>16</v>
      </c>
      <c r="K771" t="s">
        <v>32</v>
      </c>
      <c r="L771">
        <v>40</v>
      </c>
      <c r="M771" t="str">
        <f t="shared" ref="M771:M834" si="12">IF(L771 &gt;= 55, "Old", IF(L771&gt;=31,"Middle Age", IF(L771&lt;31,"Adolescent")))</f>
        <v>Middle Age</v>
      </c>
      <c r="N771" t="s">
        <v>18</v>
      </c>
    </row>
    <row r="772" spans="1:14" x14ac:dyDescent="0.25">
      <c r="A772">
        <v>17699</v>
      </c>
      <c r="B772" t="s">
        <v>36</v>
      </c>
      <c r="C772" t="s">
        <v>38</v>
      </c>
      <c r="D772" s="1">
        <v>60000</v>
      </c>
      <c r="E772">
        <v>1</v>
      </c>
      <c r="F772" t="s">
        <v>31</v>
      </c>
      <c r="G772" t="s">
        <v>14</v>
      </c>
      <c r="H772" t="s">
        <v>18</v>
      </c>
      <c r="I772">
        <v>0</v>
      </c>
      <c r="J772" s="7"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s="7"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s="7"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s="7"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s="7"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s="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s="7"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s="7"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s="7"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s="7"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s="7"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s="7"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s="7"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s="7"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s="7"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s="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s="7"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s="7"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s="7"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s="7"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s="7"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s="7"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s="7"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s="7"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s="7"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s="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s="7"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s="7"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s="7"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s="7"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s="7"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s="7"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s="7"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s="7"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s="7"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s="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s="7"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s="7"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s="7"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s="7"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s="7"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s="7"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s="7"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s="7"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s="7"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s="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s="7"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s="7"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s="7"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s="7"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s="7"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s="7"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s="7"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s="7"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s="7"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s="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s="7"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s="7"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s="7"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s="7"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s="7"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s="7"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s="7"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s="7" t="s">
        <v>16</v>
      </c>
      <c r="K835" t="s">
        <v>32</v>
      </c>
      <c r="L835">
        <v>37</v>
      </c>
      <c r="M835" t="str">
        <f t="shared" ref="M835:M898" si="13">IF(L835 &gt;= 55, "Old", IF(L835&gt;=31,"Middle Age", IF(L835&lt;31,"Adolescent")))</f>
        <v>Middle Age</v>
      </c>
      <c r="N835" t="s">
        <v>15</v>
      </c>
    </row>
    <row r="836" spans="1:14" x14ac:dyDescent="0.25">
      <c r="A836">
        <v>19889</v>
      </c>
      <c r="B836" t="s">
        <v>37</v>
      </c>
      <c r="C836" t="s">
        <v>39</v>
      </c>
      <c r="D836" s="1">
        <v>70000</v>
      </c>
      <c r="E836">
        <v>2</v>
      </c>
      <c r="F836" t="s">
        <v>29</v>
      </c>
      <c r="G836" t="s">
        <v>14</v>
      </c>
      <c r="H836" t="s">
        <v>18</v>
      </c>
      <c r="I836">
        <v>2</v>
      </c>
      <c r="J836" s="7"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s="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s="7"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s="7"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s="7"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s="7"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s="7"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s="7"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s="7"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s="7"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s="7"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s="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s="7"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s="7"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s="7"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s="7"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s="7"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s="7"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s="7"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s="7"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s="7"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s="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s="7"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s="7"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s="7"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s="7"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s="7"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s="7"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s="7"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s="7"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s="7"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s="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s="7"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s="7"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s="7"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s="7"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s="7"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s="7"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s="7"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s="7"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s="7"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s="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s="7"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s="7"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s="7"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s="7"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s="7"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s="7"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s="7"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s="7"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s="7"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s="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s="7"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s="7"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s="7"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s="7"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s="7"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s="7"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s="7"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s="7"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s="7"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s="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s="7"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s="7" t="s">
        <v>16</v>
      </c>
      <c r="K899" t="s">
        <v>32</v>
      </c>
      <c r="L899">
        <v>28</v>
      </c>
      <c r="M899" t="str">
        <f t="shared" ref="M899:M962" si="14">IF(L899 &gt;= 55, "Old", IF(L899&gt;=31,"Middle Age", IF(L899&lt;31,"Adolescent")))</f>
        <v>Adolescent</v>
      </c>
      <c r="N899" t="s">
        <v>18</v>
      </c>
    </row>
    <row r="900" spans="1:14" x14ac:dyDescent="0.25">
      <c r="A900">
        <v>18066</v>
      </c>
      <c r="B900" t="s">
        <v>37</v>
      </c>
      <c r="C900" t="s">
        <v>38</v>
      </c>
      <c r="D900" s="1">
        <v>70000</v>
      </c>
      <c r="E900">
        <v>5</v>
      </c>
      <c r="F900" t="s">
        <v>13</v>
      </c>
      <c r="G900" t="s">
        <v>28</v>
      </c>
      <c r="H900" t="s">
        <v>15</v>
      </c>
      <c r="I900">
        <v>3</v>
      </c>
      <c r="J900" s="7"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s="7"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s="7"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s="7"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s="7"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s="7"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s="7"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s="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s="7"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s="7"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s="7"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s="7"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s="7"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s="7"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s="7"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s="7"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s="7"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s="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s="7"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s="7"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s="7"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s="7"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s="7"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s="7"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s="7"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s="7"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s="7"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s="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s="7"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s="7"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s="7"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s="7"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s="7"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s="7"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s="7"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s="7"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s="7"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s="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s="7"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s="7"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s="7"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s="7"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s="7"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s="7"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s="7"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s="7"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s="7"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s="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s="7"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s="7"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s="7"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s="7"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s="7"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s="7"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s="7"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s="7"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s="7"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s="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s="7"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s="7"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s="7"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s="7"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s="7"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s="7" t="s">
        <v>23</v>
      </c>
      <c r="K963" t="s">
        <v>32</v>
      </c>
      <c r="L963">
        <v>62</v>
      </c>
      <c r="M963" t="str">
        <f t="shared" ref="M963:M1001" si="15">IF(L963 &gt;= 55, "Old", IF(L963&gt;=31,"Middle Age", IF(L963&lt;31,"Adolescent")))</f>
        <v>Old</v>
      </c>
      <c r="N963" t="s">
        <v>18</v>
      </c>
    </row>
    <row r="964" spans="1:14" x14ac:dyDescent="0.25">
      <c r="A964">
        <v>16813</v>
      </c>
      <c r="B964" t="s">
        <v>36</v>
      </c>
      <c r="C964" t="s">
        <v>38</v>
      </c>
      <c r="D964" s="1">
        <v>60000</v>
      </c>
      <c r="E964">
        <v>2</v>
      </c>
      <c r="F964" t="s">
        <v>19</v>
      </c>
      <c r="G964" t="s">
        <v>21</v>
      </c>
      <c r="H964" t="s">
        <v>15</v>
      </c>
      <c r="I964">
        <v>2</v>
      </c>
      <c r="J964" s="7"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s="7"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s="7"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s="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s="7"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s="7"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s="7"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s="7"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s="7"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s="7"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s="7"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s="7"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s="7"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s="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s="7"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s="7"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s="7"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s="7"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s="7"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s="7"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s="7"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s="7"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s="7"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s="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s="7"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s="7"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s="7"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s="7"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s="7"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s="7"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s="7"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s="7"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s="7"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s="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s="7"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s="7"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s="7"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s="7" t="s">
        <v>46</v>
      </c>
      <c r="K1001" t="s">
        <v>32</v>
      </c>
      <c r="L1001">
        <v>53</v>
      </c>
      <c r="M1001" t="str">
        <f t="shared" si="15"/>
        <v>Middle Age</v>
      </c>
      <c r="N1001" t="s">
        <v>15</v>
      </c>
    </row>
  </sheetData>
  <autoFilter ref="J1:J1027" xr:uid="{EDE3DF8C-8785-4BFF-8D58-4873473B3468}"/>
  <conditionalFormatting sqref="A1:N1001">
    <cfRule type="containsBlanks" dxfId="65" priority="2">
      <formula>LEN(TRIM(A1))=0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EE186-5AE1-45DF-8018-69B63830603F}">
  <dimension ref="A3:D42"/>
  <sheetViews>
    <sheetView topLeftCell="A14" workbookViewId="0">
      <selection activeCell="A21" sqref="A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10">
        <v>53440</v>
      </c>
      <c r="C5" s="8">
        <v>55774.058577405856</v>
      </c>
      <c r="D5" s="8">
        <v>54580.777096114522</v>
      </c>
    </row>
    <row r="6" spans="1:4" x14ac:dyDescent="0.25">
      <c r="A6" s="6" t="s">
        <v>38</v>
      </c>
      <c r="B6" s="8">
        <v>56208.178438661707</v>
      </c>
      <c r="C6" s="8">
        <v>60123.966942148763</v>
      </c>
      <c r="D6" s="8">
        <v>58062.62230919765</v>
      </c>
    </row>
    <row r="7" spans="1:4" x14ac:dyDescent="0.25">
      <c r="A7" s="6" t="s">
        <v>42</v>
      </c>
      <c r="B7" s="10">
        <v>54874.759152215796</v>
      </c>
      <c r="C7" s="10">
        <v>57962.577962577961</v>
      </c>
      <c r="D7" s="10">
        <v>56360</v>
      </c>
    </row>
    <row r="21" spans="1:4" x14ac:dyDescent="0.25">
      <c r="A21" s="5" t="s">
        <v>45</v>
      </c>
      <c r="B21" s="5" t="s">
        <v>44</v>
      </c>
    </row>
    <row r="22" spans="1:4" x14ac:dyDescent="0.25">
      <c r="A22" s="5" t="s">
        <v>41</v>
      </c>
      <c r="B22" t="s">
        <v>18</v>
      </c>
      <c r="C22" t="s">
        <v>15</v>
      </c>
      <c r="D22" t="s">
        <v>42</v>
      </c>
    </row>
    <row r="23" spans="1:4" x14ac:dyDescent="0.25">
      <c r="A23" s="6" t="s">
        <v>16</v>
      </c>
      <c r="B23" s="10">
        <v>166</v>
      </c>
      <c r="C23" s="10">
        <v>200</v>
      </c>
      <c r="D23" s="10">
        <v>366</v>
      </c>
    </row>
    <row r="24" spans="1:4" x14ac:dyDescent="0.25">
      <c r="A24" s="6" t="s">
        <v>26</v>
      </c>
      <c r="B24" s="10">
        <v>92</v>
      </c>
      <c r="C24" s="10">
        <v>77</v>
      </c>
      <c r="D24" s="10">
        <v>169</v>
      </c>
    </row>
    <row r="25" spans="1:4" x14ac:dyDescent="0.25">
      <c r="A25" s="6" t="s">
        <v>22</v>
      </c>
      <c r="B25" s="10">
        <v>67</v>
      </c>
      <c r="C25" s="10">
        <v>95</v>
      </c>
      <c r="D25" s="10">
        <v>162</v>
      </c>
    </row>
    <row r="26" spans="1:4" x14ac:dyDescent="0.25">
      <c r="A26" s="6" t="s">
        <v>23</v>
      </c>
      <c r="B26" s="10">
        <v>116</v>
      </c>
      <c r="C26" s="10">
        <v>76</v>
      </c>
      <c r="D26" s="10">
        <v>192</v>
      </c>
    </row>
    <row r="27" spans="1:4" x14ac:dyDescent="0.25">
      <c r="A27" s="6" t="s">
        <v>46</v>
      </c>
      <c r="B27" s="10">
        <v>78</v>
      </c>
      <c r="C27" s="10">
        <v>33</v>
      </c>
      <c r="D27" s="10">
        <v>111</v>
      </c>
    </row>
    <row r="28" spans="1:4" x14ac:dyDescent="0.25">
      <c r="A28" s="6" t="s">
        <v>42</v>
      </c>
      <c r="B28" s="10">
        <v>519</v>
      </c>
      <c r="C28" s="10">
        <v>481</v>
      </c>
      <c r="D28" s="10">
        <v>1000</v>
      </c>
    </row>
    <row r="37" spans="1:4" x14ac:dyDescent="0.25">
      <c r="A37" s="5" t="s">
        <v>45</v>
      </c>
      <c r="B37" s="5" t="s">
        <v>44</v>
      </c>
    </row>
    <row r="38" spans="1:4" x14ac:dyDescent="0.25">
      <c r="A38" s="5" t="s">
        <v>41</v>
      </c>
      <c r="B38" t="s">
        <v>18</v>
      </c>
      <c r="C38" t="s">
        <v>15</v>
      </c>
      <c r="D38" t="s">
        <v>42</v>
      </c>
    </row>
    <row r="39" spans="1:4" x14ac:dyDescent="0.25">
      <c r="A39" s="6" t="s">
        <v>47</v>
      </c>
      <c r="B39" s="10">
        <v>71</v>
      </c>
      <c r="C39" s="10">
        <v>39</v>
      </c>
      <c r="D39" s="10">
        <v>110</v>
      </c>
    </row>
    <row r="40" spans="1:4" x14ac:dyDescent="0.25">
      <c r="A40" s="6" t="s">
        <v>48</v>
      </c>
      <c r="B40" s="10">
        <v>318</v>
      </c>
      <c r="C40" s="10">
        <v>383</v>
      </c>
      <c r="D40" s="10">
        <v>701</v>
      </c>
    </row>
    <row r="41" spans="1:4" x14ac:dyDescent="0.25">
      <c r="A41" s="6" t="s">
        <v>49</v>
      </c>
      <c r="B41" s="10">
        <v>130</v>
      </c>
      <c r="C41" s="10">
        <v>59</v>
      </c>
      <c r="D41" s="10">
        <v>189</v>
      </c>
    </row>
    <row r="42" spans="1:4" x14ac:dyDescent="0.25">
      <c r="A42" s="6" t="s">
        <v>42</v>
      </c>
      <c r="B42" s="10">
        <v>519</v>
      </c>
      <c r="C42" s="10">
        <v>481</v>
      </c>
      <c r="D42"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1836E-61C8-4E9D-A450-3BEBB2FAF1FE}">
  <dimension ref="A1"/>
  <sheetViews>
    <sheetView showGridLines="0" tabSelected="1" zoomScale="39" zoomScaleNormal="39" workbookViewId="0">
      <selection activeCell="AG49" sqref="AG4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2022-11-04T15:15:42Z</dcterms:modified>
</cp:coreProperties>
</file>