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davidkleriga/school/"/>
    </mc:Choice>
  </mc:AlternateContent>
  <xr:revisionPtr revIDLastSave="0" documentId="8_{FABCDCCA-8E43-1A4C-A963-CCDB24592052}" xr6:coauthVersionLast="33" xr6:coauthVersionMax="33" xr10:uidLastSave="{00000000-0000-0000-0000-000000000000}"/>
  <bookViews>
    <workbookView xWindow="-51200" yWindow="460" windowWidth="51200" windowHeight="28340" tabRatio="828" activeTab="10" xr2:uid="{00000000-000D-0000-FFFF-FFFF00000000}"/>
  </bookViews>
  <sheets>
    <sheet name="Instructions" sheetId="2" r:id="rId1"/>
    <sheet name="Connectives Reference" sheetId="3" r:id="rId2"/>
    <sheet name="AND" sheetId="4" r:id="rId3"/>
    <sheet name="XNOR" sheetId="5" r:id="rId4"/>
    <sheet name="Q" sheetId="6" r:id="rId5"/>
    <sheet name="Implication" sheetId="7" r:id="rId6"/>
    <sheet name="P" sheetId="8" r:id="rId7"/>
    <sheet name="Converse Implication" sheetId="9" r:id="rId8"/>
    <sheet name="OR" sheetId="10" r:id="rId9"/>
    <sheet name="Tautology" sheetId="11" r:id="rId10"/>
    <sheet name="Converse Nonimplication" sheetId="12" r:id="rId11"/>
    <sheet name="XOR" sheetId="13" r:id="rId1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2" l="1"/>
  <c r="F12" i="12"/>
  <c r="F13" i="12"/>
  <c r="F10" i="12"/>
  <c r="E6" i="9"/>
  <c r="E7" i="9"/>
  <c r="E8" i="9"/>
  <c r="E5" i="9"/>
  <c r="E6" i="7"/>
  <c r="E7" i="7"/>
  <c r="E8" i="7"/>
  <c r="E5" i="7"/>
  <c r="E5" i="6"/>
  <c r="E6" i="6"/>
  <c r="E7" i="6"/>
  <c r="E4" i="6"/>
  <c r="E4" i="8"/>
  <c r="E7" i="8"/>
  <c r="E6" i="8"/>
  <c r="E5" i="8"/>
  <c r="F13" i="11"/>
  <c r="F14" i="11"/>
  <c r="F15" i="11"/>
  <c r="F12" i="11"/>
  <c r="E58" i="13"/>
  <c r="E59" i="13"/>
  <c r="E60" i="13"/>
  <c r="E57" i="13"/>
  <c r="E43" i="13"/>
  <c r="E44" i="13"/>
  <c r="E45" i="13"/>
  <c r="E42" i="13"/>
  <c r="F17" i="13"/>
  <c r="F18" i="13"/>
  <c r="F19" i="13"/>
  <c r="F16" i="13"/>
  <c r="E10" i="10"/>
  <c r="E11" i="10"/>
  <c r="E12" i="10"/>
  <c r="E9" i="10"/>
  <c r="E9" i="5"/>
  <c r="E10" i="5"/>
  <c r="E11" i="5"/>
  <c r="E12" i="5"/>
  <c r="E12" i="4" l="1"/>
  <c r="E11" i="4"/>
  <c r="E10" i="4"/>
  <c r="E9" i="4"/>
</calcChain>
</file>

<file path=xl/sharedStrings.xml><?xml version="1.0" encoding="utf-8"?>
<sst xmlns="http://schemas.openxmlformats.org/spreadsheetml/2006/main" count="220" uniqueCount="80">
  <si>
    <t>B</t>
  </si>
  <si>
    <t>Computed</t>
  </si>
  <si>
    <t>Manual</t>
  </si>
  <si>
    <t>AND</t>
  </si>
  <si>
    <t>NAND</t>
  </si>
  <si>
    <t>Formula</t>
  </si>
  <si>
    <t>Operation Name:</t>
  </si>
  <si>
    <t>Conjunction</t>
  </si>
  <si>
    <t>OR</t>
  </si>
  <si>
    <t>=BITAND(A, B)</t>
  </si>
  <si>
    <t>NOR</t>
  </si>
  <si>
    <t>XOR</t>
  </si>
  <si>
    <t>P</t>
  </si>
  <si>
    <t>T</t>
  </si>
  <si>
    <t>Both</t>
  </si>
  <si>
    <t>P alone, Left</t>
  </si>
  <si>
    <t>Q alone, Right</t>
  </si>
  <si>
    <t>Neither</t>
  </si>
  <si>
    <t>L</t>
  </si>
  <si>
    <t>R</t>
  </si>
  <si>
    <t>N</t>
  </si>
  <si>
    <t>F</t>
  </si>
  <si>
    <t>Contradiction</t>
  </si>
  <si>
    <t>Converse Nonimplication</t>
  </si>
  <si>
    <t>Negation of P</t>
  </si>
  <si>
    <t>Nonimplication</t>
  </si>
  <si>
    <t>Negation of Q</t>
  </si>
  <si>
    <t>XNOR, Biconditional</t>
  </si>
  <si>
    <t>Q (the proposition)</t>
  </si>
  <si>
    <t>Implication, If/Then</t>
  </si>
  <si>
    <t>P (the proposition)</t>
  </si>
  <si>
    <t>Converse implication</t>
  </si>
  <si>
    <t>Tautology</t>
  </si>
  <si>
    <t>⊥</t>
  </si>
  <si>
    <t>⊤</t>
  </si>
  <si>
    <t>Reference: https://en.wikipedia.org/wiki/Truth_table</t>
  </si>
  <si>
    <t>¬ !</t>
  </si>
  <si>
    <t>→</t>
  </si>
  <si>
    <t>←</t>
  </si>
  <si>
    <t>XNOR, ↔</t>
  </si>
  <si>
    <t>Q</t>
  </si>
  <si>
    <t>Acceptible Short hand in HUM150</t>
  </si>
  <si>
    <t>AND, &amp;, ∧, (do not use &amp;&amp;)</t>
  </si>
  <si>
    <t>OR, |, ∨, (do not use ||)</t>
  </si>
  <si>
    <t>YES</t>
  </si>
  <si>
    <t>Connective name, must match sheet name.</t>
  </si>
  <si>
    <t>P &amp; Q</t>
  </si>
  <si>
    <t>Optional, for your convenience and reference.</t>
  </si>
  <si>
    <t>Create a truth table for this assignment?</t>
  </si>
  <si>
    <t>1. Use the XOR function:</t>
  </si>
  <si>
    <t>3.  Solve the XOR table without using the XOR function (you can use AND, OR, and NOT and any combination thereof)</t>
  </si>
  <si>
    <t>You must use connectives to generate the solution based on inputs of P/Q.  Just because all the outputs are True here does not mean you can hard code straight 1s in the computed column or a formula that doesn't depend on P/Q.</t>
  </si>
  <si>
    <t>Here's trick: copy and paste your solution from the Converse Implication sheet here.  Throw a Not() around the calculation formula and watch what happens!</t>
  </si>
  <si>
    <t>2.  Just like with Converse Nonimplication, copy and paste your XNOR table here and wrap the calculation with NOT().  Does it work?</t>
  </si>
  <si>
    <r>
      <t xml:space="preserve">Complete </t>
    </r>
    <r>
      <rPr>
        <b/>
        <sz val="11"/>
        <color theme="1"/>
        <rFont val="Calibri"/>
        <family val="2"/>
        <scheme val="minor"/>
      </rPr>
      <t xml:space="preserve">three different truth tables </t>
    </r>
    <r>
      <rPr>
        <sz val="11"/>
        <color theme="1"/>
        <rFont val="Calibri"/>
        <family val="2"/>
        <scheme val="minor"/>
      </rPr>
      <t>for XOR</t>
    </r>
  </si>
  <si>
    <t>Standard truth table for two propositions.  You can copy/paste this chunk as the starting point for all your other truth tables.</t>
  </si>
  <si>
    <r>
      <rPr>
        <b/>
        <sz val="11"/>
        <color theme="1"/>
        <rFont val="Calibri"/>
        <family val="2"/>
        <scheme val="minor"/>
      </rPr>
      <t>Must</t>
    </r>
    <r>
      <rPr>
        <sz val="11"/>
        <color theme="1"/>
        <rFont val="Calibri"/>
        <family val="2"/>
        <scheme val="minor"/>
      </rPr>
      <t xml:space="preserve"> be a calculated/computed column with a formula.  </t>
    </r>
    <r>
      <rPr>
        <b/>
        <sz val="11"/>
        <color theme="1"/>
        <rFont val="Calibri"/>
        <family val="2"/>
        <scheme val="minor"/>
      </rPr>
      <t>Logical operators only.</t>
    </r>
    <r>
      <rPr>
        <sz val="11"/>
        <color theme="1"/>
        <rFont val="Calibri"/>
        <family val="2"/>
        <scheme val="minor"/>
      </rPr>
      <t xml:space="preserve">  </t>
    </r>
    <r>
      <rPr>
        <b/>
        <sz val="11"/>
        <color theme="1"/>
        <rFont val="Calibri"/>
        <family val="2"/>
        <scheme val="minor"/>
      </rPr>
      <t>NO if statements.</t>
    </r>
  </si>
  <si>
    <t>A manually entered column.  Use this column to make sure your computed column is accurate.  You can check that this column is correct on the Connectives sheet.  Alternatively, you could reference the correct answers from that sheet (just make sure you don't have any copy/paste/reference mistakes!)</t>
  </si>
  <si>
    <t>XNOR</t>
  </si>
  <si>
    <t>`=BITOR(BITAND(C9,D9),NOT(BITOR(C9,D9)))</t>
  </si>
  <si>
    <t>Both or Neither</t>
  </si>
  <si>
    <t>`BITOR(C10,D10)</t>
  </si>
  <si>
    <t>Either P or Q</t>
  </si>
  <si>
    <t>`BITXOR(C10,D10)</t>
  </si>
  <si>
    <t>Either P or Q, but not both</t>
  </si>
  <si>
    <t>`=INT(NOT(BITXOR(C42,D42)))</t>
  </si>
  <si>
    <t>`BITAND(BITOR(C57,D57),NOT(BITAND(C57,D57)))</t>
  </si>
  <si>
    <t>The bit just needs to be flipped with INT()</t>
  </si>
  <si>
    <t>1BITOR(BITOR(D13,E13),INT(NOT(BITOR(D13,E13))))</t>
  </si>
  <si>
    <t>Either or Neither</t>
  </si>
  <si>
    <t>INT(C4)</t>
  </si>
  <si>
    <t>The Proposition, q or both</t>
  </si>
  <si>
    <t>The Proposition, p or both</t>
  </si>
  <si>
    <t>INT(D4)</t>
  </si>
  <si>
    <t>Implication</t>
  </si>
  <si>
    <t>INT(NOT(BITAND(C5,INT(NOT(D5)))))</t>
  </si>
  <si>
    <t>Implication, if just P then false. ( As long as it isn't just P)</t>
  </si>
  <si>
    <t>Converse Implication</t>
  </si>
  <si>
    <t>Converse Implication, if just Q then false. ( As long as it isn't just Q)</t>
  </si>
  <si>
    <t>Converse NonImplication, if just Q then true. ( Only when just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</si>
</sst>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color theme="1"/>
      <name val="Calibri"/>
      <family val="2"/>
      <scheme val="minor"/>
    </font>
    <font>
      <sz val="11"/>
      <color rgb="FF000000"/>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quotePrefix="1" applyAlignment="1">
      <alignment horizontal="center"/>
    </xf>
    <xf numFmtId="0" fontId="0" fillId="0" borderId="0" xfId="0" applyAlignment="1">
      <alignment horizontal="left"/>
    </xf>
    <xf numFmtId="0" fontId="0" fillId="0" borderId="0" xfId="0" quotePrefix="1" applyAlignment="1">
      <alignment horizontal="left"/>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xf>
    <xf numFmtId="0" fontId="0" fillId="0" borderId="2" xfId="0" applyFont="1" applyFill="1" applyBorder="1" applyAlignment="1">
      <alignment horizontal="left" vertical="center"/>
    </xf>
    <xf numFmtId="0" fontId="0" fillId="0" borderId="3" xfId="0" applyFont="1" applyFill="1" applyBorder="1" applyAlignment="1">
      <alignment horizontal="left"/>
    </xf>
    <xf numFmtId="0" fontId="3" fillId="0" borderId="1" xfId="0" applyFont="1" applyBorder="1" applyAlignment="1">
      <alignment horizontal="center"/>
    </xf>
    <xf numFmtId="0" fontId="0" fillId="0" borderId="1" xfId="0" applyFont="1" applyFill="1" applyBorder="1" applyAlignment="1">
      <alignment horizontal="center" vertical="center"/>
    </xf>
    <xf numFmtId="0" fontId="0" fillId="0" borderId="3" xfId="0" applyFill="1" applyBorder="1" applyAlignment="1">
      <alignment horizontal="left"/>
    </xf>
    <xf numFmtId="0" fontId="3" fillId="0"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0"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114300</xdr:colOff>
      <xdr:row>1</xdr:row>
      <xdr:rowOff>161925</xdr:rowOff>
    </xdr:from>
    <xdr:to>
      <xdr:col>10</xdr:col>
      <xdr:colOff>542925</xdr:colOff>
      <xdr:row>26</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3900" y="352425"/>
          <a:ext cx="5915025" cy="460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Connectives Assignment</a:t>
          </a:r>
          <a:endParaRPr lang="en-US" sz="1100" b="1"/>
        </a:p>
        <a:p>
          <a:endParaRPr lang="en-US" sz="1100" b="1"/>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The purpose of the assignment is to use _only_ basic logical operators to calculate the correct results for all 4 combinations of P/Q values for the majority of the connectives.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Why?  This activity is the equivalent of condensing nested if/and/or blocks to a single line of code.  The syntax you'll use in any programming language is different, but the concepts are identical.</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Yes, you could complete all this work with lots of if statements, but this is an assignment on connectives, not ifs!</a:t>
          </a:r>
          <a:endParaRPr lang="en-US">
            <a:effectLst/>
          </a:endParaRPr>
        </a:p>
        <a:p>
          <a:endParaRPr lang="en-US" sz="1100" b="0"/>
        </a:p>
        <a:p>
          <a:r>
            <a:rPr lang="en-US" sz="1100" b="1"/>
            <a:t>Requirements: </a:t>
          </a:r>
        </a:p>
        <a:p>
          <a:endParaRPr lang="en-US" sz="1100" b="0"/>
        </a:p>
        <a:p>
          <a:r>
            <a:rPr lang="en-US" sz="1100" b="0"/>
            <a:t>Using the Connectives sheet</a:t>
          </a:r>
          <a:r>
            <a:rPr lang="en-US" sz="1100" b="0" baseline="0"/>
            <a:t> as a guide, complete truth tables for each of the ten (10) marked connectives.  AND is done for you, and that sheet is annotated to clarify these instructions.  </a:t>
          </a:r>
        </a:p>
        <a:p>
          <a:endParaRPr lang="en-US" sz="1100" b="0" baseline="0"/>
        </a:p>
        <a:p>
          <a:r>
            <a:rPr lang="en-US" sz="1100" b="0" baseline="0"/>
            <a:t>Complete one connective, one truth table per worksheet (except XOR, in which you'll provide three different solutions).  </a:t>
          </a:r>
        </a:p>
        <a:p>
          <a:endParaRPr lang="en-US" sz="1100" b="0" baseline="0"/>
        </a:p>
        <a:p>
          <a:r>
            <a:rPr lang="en-US" sz="1100" b="1" baseline="0"/>
            <a:t>Use only connectives in your formulas</a:t>
          </a:r>
          <a:r>
            <a:rPr lang="en-US" sz="1100" b="0" baseline="0"/>
            <a:t> (Excel has bitand, bitor, bitxor, and not).  Combine connectives when necessary).  No if statements.</a:t>
          </a:r>
        </a:p>
        <a:p>
          <a:endParaRPr lang="en-US" sz="1100" b="0" baseline="0"/>
        </a:p>
        <a:p>
          <a:r>
            <a:rPr lang="en-US" sz="1100" b="0" baseline="0"/>
            <a:t>Answer the English questions below.</a:t>
          </a:r>
        </a:p>
        <a:p>
          <a:endParaRPr lang="en-US" sz="1100" b="0" baseline="0"/>
        </a:p>
        <a:p>
          <a:endParaRPr lang="en-US" sz="1100" b="0" baseline="0"/>
        </a:p>
        <a:p>
          <a:endParaRPr lang="en-US" sz="1100" b="0"/>
        </a:p>
      </xdr:txBody>
    </xdr:sp>
    <xdr:clientData/>
  </xdr:twoCellAnchor>
  <xdr:twoCellAnchor>
    <xdr:from>
      <xdr:col>1</xdr:col>
      <xdr:colOff>123825</xdr:colOff>
      <xdr:row>27</xdr:row>
      <xdr:rowOff>0</xdr:rowOff>
    </xdr:from>
    <xdr:to>
      <xdr:col>10</xdr:col>
      <xdr:colOff>504825</xdr:colOff>
      <xdr:row>39</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33425" y="5143500"/>
          <a:ext cx="586740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Essay answer questions.  3-5 sentence</a:t>
          </a:r>
          <a:r>
            <a:rPr lang="en-US" sz="1100" baseline="0"/>
            <a:t> paragraph responses.</a:t>
          </a:r>
          <a:endParaRPr lang="en-US" sz="1100"/>
        </a:p>
        <a:p>
          <a:endParaRPr lang="en-US" sz="1100"/>
        </a:p>
        <a:p>
          <a:r>
            <a:rPr lang="en-US" sz="1100"/>
            <a:t>1.  Why not</a:t>
          </a:r>
          <a:r>
            <a:rPr lang="en-US" sz="1100" baseline="0"/>
            <a:t> require creating truth tables for all 16 connectives?  Why are the 8 on the bottom of the table "good enough" (hint: think about the solutions to Converse Implication and XOR)</a:t>
          </a:r>
        </a:p>
        <a:p>
          <a:endParaRPr lang="en-US" sz="1100" baseline="0"/>
        </a:p>
        <a:p>
          <a:r>
            <a:rPr lang="en-US" sz="1100" baseline="0"/>
            <a:t>2. Why do we have Converse Implication if that connective is just the P implies Q in the opposite direction (Q implies P).  Why not just swap what P and Q mean and have only Implies?</a:t>
          </a:r>
        </a:p>
        <a:p>
          <a:endParaRPr lang="en-US" sz="1100" baseline="0"/>
        </a:p>
        <a:p>
          <a:r>
            <a:rPr lang="en-US" sz="1100" baseline="0"/>
            <a:t>3.  If there are 2 propositions, P and Q, shouldn't there be just 4 possible states?  How did we get to 16 possible states in the connectives truth table?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6" zoomScale="178" workbookViewId="0">
      <selection activeCell="L28" sqref="L28"/>
    </sheetView>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4:M15"/>
  <sheetViews>
    <sheetView workbookViewId="0">
      <selection activeCell="O21" sqref="O21"/>
    </sheetView>
  </sheetViews>
  <sheetFormatPr baseColWidth="10" defaultColWidth="8.83203125" defaultRowHeight="15" x14ac:dyDescent="0.2"/>
  <sheetData>
    <row r="4" spans="2:13" x14ac:dyDescent="0.2">
      <c r="B4" s="21" t="s">
        <v>51</v>
      </c>
      <c r="C4" s="21"/>
      <c r="D4" s="21"/>
      <c r="E4" s="21"/>
      <c r="F4" s="21"/>
      <c r="G4" s="21"/>
      <c r="H4" s="21"/>
      <c r="I4" s="21"/>
      <c r="J4" s="21"/>
      <c r="K4" s="21"/>
      <c r="L4" s="21"/>
      <c r="M4" s="21"/>
    </row>
    <row r="5" spans="2:13" x14ac:dyDescent="0.2">
      <c r="B5" s="21"/>
      <c r="C5" s="21"/>
      <c r="D5" s="21"/>
      <c r="E5" s="21"/>
      <c r="F5" s="21"/>
      <c r="G5" s="21"/>
      <c r="H5" s="21"/>
      <c r="I5" s="21"/>
      <c r="J5" s="21"/>
      <c r="K5" s="21"/>
      <c r="L5" s="21"/>
      <c r="M5" s="21"/>
    </row>
    <row r="10" spans="2:13" x14ac:dyDescent="0.2">
      <c r="C10" t="s">
        <v>32</v>
      </c>
      <c r="F10" s="1" t="s">
        <v>1</v>
      </c>
      <c r="G10" s="1" t="s">
        <v>2</v>
      </c>
      <c r="J10" s="3" t="s">
        <v>5</v>
      </c>
    </row>
    <row r="11" spans="2:13" x14ac:dyDescent="0.2">
      <c r="D11" s="1" t="s">
        <v>12</v>
      </c>
      <c r="E11" s="1" t="s">
        <v>40</v>
      </c>
      <c r="F11" s="1" t="s">
        <v>46</v>
      </c>
      <c r="G11" s="2" t="s">
        <v>46</v>
      </c>
      <c r="H11" s="2"/>
      <c r="J11" s="4" t="s">
        <v>68</v>
      </c>
    </row>
    <row r="12" spans="2:13" x14ac:dyDescent="0.2">
      <c r="D12" s="1">
        <v>0</v>
      </c>
      <c r="E12" s="1">
        <v>0</v>
      </c>
      <c r="F12" s="1">
        <f>_xlfn.BITOR(_xlfn.BITOR(D12,E12),INT(NOT(_xlfn.BITOR(D12,E12))))</f>
        <v>1</v>
      </c>
      <c r="G12" s="1">
        <v>1</v>
      </c>
      <c r="H12" s="1"/>
      <c r="J12" s="3"/>
    </row>
    <row r="13" spans="2:13" x14ac:dyDescent="0.2">
      <c r="D13" s="1">
        <v>0</v>
      </c>
      <c r="E13" s="1">
        <v>1</v>
      </c>
      <c r="F13" s="1">
        <f t="shared" ref="F13:F15" si="0">_xlfn.BITOR(_xlfn.BITOR(D13,E13),INT(NOT(_xlfn.BITOR(D13,E13))))</f>
        <v>1</v>
      </c>
      <c r="G13" s="1">
        <v>1</v>
      </c>
      <c r="H13" s="1"/>
      <c r="J13" s="3" t="s">
        <v>6</v>
      </c>
    </row>
    <row r="14" spans="2:13" x14ac:dyDescent="0.2">
      <c r="D14" s="1">
        <v>1</v>
      </c>
      <c r="E14" s="1">
        <v>0</v>
      </c>
      <c r="F14" s="1">
        <f t="shared" si="0"/>
        <v>1</v>
      </c>
      <c r="G14" s="1">
        <v>1</v>
      </c>
      <c r="H14" s="1"/>
      <c r="J14" s="3" t="s">
        <v>69</v>
      </c>
    </row>
    <row r="15" spans="2:13" x14ac:dyDescent="0.2">
      <c r="D15" s="1">
        <v>1</v>
      </c>
      <c r="E15" s="1">
        <v>1</v>
      </c>
      <c r="F15" s="1">
        <f t="shared" si="0"/>
        <v>1</v>
      </c>
      <c r="G15" s="1">
        <v>1</v>
      </c>
      <c r="H15" s="1"/>
      <c r="J15" s="3"/>
    </row>
  </sheetData>
  <mergeCells count="1">
    <mergeCell ref="B4:M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J14"/>
  <sheetViews>
    <sheetView tabSelected="1" workbookViewId="0">
      <selection activeCell="T27" sqref="T27"/>
    </sheetView>
  </sheetViews>
  <sheetFormatPr baseColWidth="10" defaultColWidth="8.83203125" defaultRowHeight="15" x14ac:dyDescent="0.2"/>
  <sheetData>
    <row r="3" spans="2:10" x14ac:dyDescent="0.2">
      <c r="B3" t="s">
        <v>52</v>
      </c>
    </row>
    <row r="8" spans="2:10" x14ac:dyDescent="0.2">
      <c r="C8" t="s">
        <v>77</v>
      </c>
      <c r="F8" s="1" t="s">
        <v>1</v>
      </c>
      <c r="G8" s="1" t="s">
        <v>2</v>
      </c>
      <c r="J8" s="3" t="s">
        <v>5</v>
      </c>
    </row>
    <row r="9" spans="2:10" x14ac:dyDescent="0.2">
      <c r="D9" s="1" t="s">
        <v>12</v>
      </c>
      <c r="E9" s="1" t="s">
        <v>40</v>
      </c>
      <c r="F9" s="1" t="s">
        <v>46</v>
      </c>
      <c r="G9" s="2" t="s">
        <v>46</v>
      </c>
      <c r="H9" s="2"/>
      <c r="J9" s="4" t="s">
        <v>75</v>
      </c>
    </row>
    <row r="10" spans="2:10" x14ac:dyDescent="0.2">
      <c r="D10" s="1">
        <v>0</v>
      </c>
      <c r="E10" s="1">
        <v>0</v>
      </c>
      <c r="F10" s="1">
        <f>INT(NOT(INT(NOT(_xlfn.BITAND(E10,INT(NOT(D10)))))))</f>
        <v>0</v>
      </c>
      <c r="G10" s="1">
        <v>0</v>
      </c>
      <c r="H10" s="1"/>
      <c r="J10" s="3"/>
    </row>
    <row r="11" spans="2:10" x14ac:dyDescent="0.2">
      <c r="D11" s="1">
        <v>0</v>
      </c>
      <c r="E11" s="1">
        <v>1</v>
      </c>
      <c r="F11" s="1">
        <f t="shared" ref="F11:F13" si="0">INT(NOT(INT(NOT(_xlfn.BITAND(E11,INT(NOT(D11)))))))</f>
        <v>1</v>
      </c>
      <c r="G11" s="1">
        <v>1</v>
      </c>
      <c r="H11" s="1"/>
      <c r="J11" s="3" t="s">
        <v>6</v>
      </c>
    </row>
    <row r="12" spans="2:10" x14ac:dyDescent="0.2">
      <c r="D12" s="1">
        <v>1</v>
      </c>
      <c r="E12" s="1">
        <v>0</v>
      </c>
      <c r="F12" s="1">
        <f t="shared" si="0"/>
        <v>0</v>
      </c>
      <c r="G12" s="1">
        <v>0</v>
      </c>
      <c r="H12" s="1"/>
      <c r="J12" s="3" t="s">
        <v>79</v>
      </c>
    </row>
    <row r="13" spans="2:10" x14ac:dyDescent="0.2">
      <c r="D13" s="1">
        <v>1</v>
      </c>
      <c r="E13" s="1">
        <v>1</v>
      </c>
      <c r="F13" s="1">
        <f t="shared" si="0"/>
        <v>0</v>
      </c>
      <c r="G13" s="1">
        <v>0</v>
      </c>
      <c r="H13" s="1"/>
      <c r="J13" s="3"/>
    </row>
    <row r="14" spans="2:10" x14ac:dyDescent="0.2">
      <c r="G14"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L61"/>
  <sheetViews>
    <sheetView topLeftCell="A21" workbookViewId="0">
      <selection activeCell="N43" sqref="N43"/>
    </sheetView>
  </sheetViews>
  <sheetFormatPr baseColWidth="10" defaultColWidth="8.83203125" defaultRowHeight="15" x14ac:dyDescent="0.2"/>
  <sheetData>
    <row r="3" spans="2:10" x14ac:dyDescent="0.2">
      <c r="B3" t="s">
        <v>54</v>
      </c>
    </row>
    <row r="6" spans="2:10" x14ac:dyDescent="0.2">
      <c r="B6" t="s">
        <v>49</v>
      </c>
    </row>
    <row r="14" spans="2:10" x14ac:dyDescent="0.2">
      <c r="C14" t="s">
        <v>11</v>
      </c>
      <c r="F14" s="1" t="s">
        <v>1</v>
      </c>
      <c r="G14" s="1" t="s">
        <v>2</v>
      </c>
      <c r="J14" s="3" t="s">
        <v>5</v>
      </c>
    </row>
    <row r="15" spans="2:10" x14ac:dyDescent="0.2">
      <c r="D15" s="1" t="s">
        <v>12</v>
      </c>
      <c r="E15" s="1" t="s">
        <v>40</v>
      </c>
      <c r="F15" s="1" t="s">
        <v>46</v>
      </c>
      <c r="G15" s="2" t="s">
        <v>46</v>
      </c>
      <c r="H15" s="2"/>
      <c r="J15" s="4" t="s">
        <v>63</v>
      </c>
    </row>
    <row r="16" spans="2:10" x14ac:dyDescent="0.2">
      <c r="D16" s="1">
        <v>0</v>
      </c>
      <c r="E16" s="1">
        <v>0</v>
      </c>
      <c r="F16" s="1">
        <f>_xlfn.BITXOR(D16,E16)</f>
        <v>0</v>
      </c>
      <c r="G16" s="1">
        <v>0</v>
      </c>
      <c r="H16" s="1"/>
      <c r="J16" s="3"/>
    </row>
    <row r="17" spans="3:10" x14ac:dyDescent="0.2">
      <c r="D17" s="1">
        <v>0</v>
      </c>
      <c r="E17" s="1">
        <v>1</v>
      </c>
      <c r="F17" s="1">
        <f t="shared" ref="F17:F19" si="0">_xlfn.BITXOR(D17,E17)</f>
        <v>1</v>
      </c>
      <c r="G17" s="1">
        <v>1</v>
      </c>
      <c r="H17" s="1"/>
      <c r="J17" s="3" t="s">
        <v>6</v>
      </c>
    </row>
    <row r="18" spans="3:10" x14ac:dyDescent="0.2">
      <c r="D18" s="1">
        <v>1</v>
      </c>
      <c r="E18" s="1">
        <v>0</v>
      </c>
      <c r="F18" s="1">
        <f t="shared" si="0"/>
        <v>1</v>
      </c>
      <c r="G18" s="1">
        <v>1</v>
      </c>
      <c r="H18" s="1"/>
      <c r="J18" s="3" t="s">
        <v>64</v>
      </c>
    </row>
    <row r="19" spans="3:10" x14ac:dyDescent="0.2">
      <c r="D19" s="1">
        <v>1</v>
      </c>
      <c r="E19" s="1">
        <v>1</v>
      </c>
      <c r="F19" s="1">
        <f t="shared" si="0"/>
        <v>0</v>
      </c>
      <c r="G19" s="1">
        <v>0</v>
      </c>
      <c r="H19" s="1"/>
      <c r="J19" s="3"/>
    </row>
    <row r="21" spans="3:10" ht="409.6" x14ac:dyDescent="0.2">
      <c r="C21" s="15" t="s">
        <v>45</v>
      </c>
      <c r="D21" s="20" t="s">
        <v>55</v>
      </c>
      <c r="E21" s="20"/>
      <c r="F21" s="14" t="s">
        <v>56</v>
      </c>
      <c r="G21" s="15" t="s">
        <v>57</v>
      </c>
      <c r="J21" s="15" t="s">
        <v>47</v>
      </c>
    </row>
    <row r="24" spans="3:10" x14ac:dyDescent="0.2">
      <c r="G24" s="16"/>
    </row>
    <row r="25" spans="3:10" x14ac:dyDescent="0.2">
      <c r="G25" s="16"/>
    </row>
    <row r="26" spans="3:10" x14ac:dyDescent="0.2">
      <c r="G26" s="16"/>
    </row>
    <row r="27" spans="3:10" x14ac:dyDescent="0.2">
      <c r="G27" s="16"/>
    </row>
    <row r="37" spans="2:12" x14ac:dyDescent="0.2">
      <c r="B37" t="s">
        <v>53</v>
      </c>
    </row>
    <row r="39" spans="2:12" x14ac:dyDescent="0.2">
      <c r="L39" t="s">
        <v>67</v>
      </c>
    </row>
    <row r="40" spans="2:12" x14ac:dyDescent="0.2">
      <c r="B40" t="s">
        <v>11</v>
      </c>
      <c r="E40" s="1" t="s">
        <v>1</v>
      </c>
      <c r="F40" s="1" t="s">
        <v>2</v>
      </c>
      <c r="I40" s="3" t="s">
        <v>5</v>
      </c>
    </row>
    <row r="41" spans="2:12" x14ac:dyDescent="0.2">
      <c r="C41" s="1" t="s">
        <v>12</v>
      </c>
      <c r="D41" s="1" t="s">
        <v>40</v>
      </c>
      <c r="E41" s="1" t="s">
        <v>46</v>
      </c>
      <c r="F41" s="2" t="s">
        <v>46</v>
      </c>
      <c r="G41" s="2"/>
      <c r="I41" s="4" t="s">
        <v>65</v>
      </c>
    </row>
    <row r="42" spans="2:12" x14ac:dyDescent="0.2">
      <c r="C42" s="1">
        <v>0</v>
      </c>
      <c r="D42" s="1">
        <v>0</v>
      </c>
      <c r="E42" s="1">
        <f>INT(NOT(_xlfn.BITXOR(C42,D42)))</f>
        <v>1</v>
      </c>
      <c r="F42" s="1">
        <v>0</v>
      </c>
      <c r="G42" s="1"/>
      <c r="I42" s="3"/>
    </row>
    <row r="43" spans="2:12" x14ac:dyDescent="0.2">
      <c r="C43" s="1">
        <v>0</v>
      </c>
      <c r="D43" s="1">
        <v>1</v>
      </c>
      <c r="E43" s="1">
        <f t="shared" ref="E43:E45" si="1">INT(NOT(_xlfn.BITXOR(C43,D43)))</f>
        <v>0</v>
      </c>
      <c r="F43" s="1">
        <v>1</v>
      </c>
      <c r="G43" s="1"/>
      <c r="I43" s="3" t="s">
        <v>6</v>
      </c>
    </row>
    <row r="44" spans="2:12" x14ac:dyDescent="0.2">
      <c r="C44" s="1">
        <v>1</v>
      </c>
      <c r="D44" s="1">
        <v>0</v>
      </c>
      <c r="E44" s="1">
        <f t="shared" si="1"/>
        <v>0</v>
      </c>
      <c r="F44" s="1">
        <v>1</v>
      </c>
      <c r="G44" s="1"/>
      <c r="I44" s="3" t="s">
        <v>64</v>
      </c>
    </row>
    <row r="45" spans="2:12" x14ac:dyDescent="0.2">
      <c r="C45" s="1">
        <v>1</v>
      </c>
      <c r="D45" s="1">
        <v>1</v>
      </c>
      <c r="E45" s="1">
        <f t="shared" si="1"/>
        <v>1</v>
      </c>
      <c r="F45" s="1">
        <v>0</v>
      </c>
      <c r="G45" s="1"/>
      <c r="I45" s="3"/>
    </row>
    <row r="46" spans="2:12" x14ac:dyDescent="0.2">
      <c r="B46" s="15"/>
      <c r="C46" s="20"/>
      <c r="D46" s="20"/>
      <c r="E46" s="14"/>
      <c r="F46" s="15"/>
      <c r="I46" s="15"/>
    </row>
    <row r="53" spans="2:9" x14ac:dyDescent="0.2">
      <c r="B53" t="s">
        <v>50</v>
      </c>
    </row>
    <row r="55" spans="2:9" x14ac:dyDescent="0.2">
      <c r="B55" t="s">
        <v>11</v>
      </c>
      <c r="E55" s="1" t="s">
        <v>1</v>
      </c>
      <c r="F55" s="1" t="s">
        <v>2</v>
      </c>
      <c r="I55" s="3" t="s">
        <v>5</v>
      </c>
    </row>
    <row r="56" spans="2:9" x14ac:dyDescent="0.2">
      <c r="C56" s="1" t="s">
        <v>12</v>
      </c>
      <c r="D56" s="1" t="s">
        <v>40</v>
      </c>
      <c r="E56" s="1" t="s">
        <v>46</v>
      </c>
      <c r="F56" s="2" t="s">
        <v>46</v>
      </c>
      <c r="G56" s="2"/>
      <c r="I56" s="4" t="s">
        <v>66</v>
      </c>
    </row>
    <row r="57" spans="2:9" x14ac:dyDescent="0.2">
      <c r="C57" s="1">
        <v>0</v>
      </c>
      <c r="D57" s="1">
        <v>0</v>
      </c>
      <c r="E57" s="1">
        <f>_xlfn.BITAND(_xlfn.BITOR(C57,D57),NOT(_xlfn.BITAND(C57,D57)))</f>
        <v>0</v>
      </c>
      <c r="F57" s="1">
        <v>0</v>
      </c>
      <c r="G57" s="1"/>
      <c r="I57" s="3"/>
    </row>
    <row r="58" spans="2:9" x14ac:dyDescent="0.2">
      <c r="C58" s="1">
        <v>0</v>
      </c>
      <c r="D58" s="1">
        <v>1</v>
      </c>
      <c r="E58" s="1">
        <f t="shared" ref="E58:E60" si="2">_xlfn.BITAND(_xlfn.BITOR(C58,D58),NOT(_xlfn.BITAND(C58,D58)))</f>
        <v>1</v>
      </c>
      <c r="F58" s="1">
        <v>1</v>
      </c>
      <c r="G58" s="1"/>
      <c r="I58" s="3" t="s">
        <v>6</v>
      </c>
    </row>
    <row r="59" spans="2:9" x14ac:dyDescent="0.2">
      <c r="C59" s="1">
        <v>1</v>
      </c>
      <c r="D59" s="1">
        <v>0</v>
      </c>
      <c r="E59" s="1">
        <f t="shared" si="2"/>
        <v>1</v>
      </c>
      <c r="F59" s="1">
        <v>1</v>
      </c>
      <c r="G59" s="1"/>
      <c r="I59" s="3" t="s">
        <v>64</v>
      </c>
    </row>
    <row r="60" spans="2:9" x14ac:dyDescent="0.2">
      <c r="C60" s="1">
        <v>1</v>
      </c>
      <c r="D60" s="1">
        <v>1</v>
      </c>
      <c r="E60" s="1">
        <f t="shared" si="2"/>
        <v>0</v>
      </c>
      <c r="F60" s="1">
        <v>0</v>
      </c>
      <c r="G60" s="1"/>
      <c r="I60" s="3"/>
    </row>
    <row r="61" spans="2:9" x14ac:dyDescent="0.2">
      <c r="B61" s="15"/>
      <c r="C61" s="20"/>
      <c r="D61" s="20"/>
      <c r="E61" s="14"/>
      <c r="F61" s="15"/>
      <c r="I61" s="15"/>
    </row>
  </sheetData>
  <mergeCells count="3">
    <mergeCell ref="D21:E21"/>
    <mergeCell ref="C46:D46"/>
    <mergeCell ref="C61:D6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24"/>
  <sheetViews>
    <sheetView workbookViewId="0">
      <selection activeCell="F22" sqref="F22"/>
    </sheetView>
  </sheetViews>
  <sheetFormatPr baseColWidth="10" defaultColWidth="8.83203125" defaultRowHeight="15" x14ac:dyDescent="0.2"/>
  <cols>
    <col min="6" max="6" width="23.83203125" bestFit="1" customWidth="1"/>
    <col min="7" max="7" width="30.6640625" customWidth="1"/>
    <col min="8" max="8" width="18.83203125" bestFit="1" customWidth="1"/>
  </cols>
  <sheetData>
    <row r="2" spans="1:8" x14ac:dyDescent="0.2">
      <c r="A2" t="s">
        <v>35</v>
      </c>
    </row>
    <row r="4" spans="1:8" x14ac:dyDescent="0.2">
      <c r="A4" s="17" t="s">
        <v>12</v>
      </c>
      <c r="B4" s="17" t="s">
        <v>13</v>
      </c>
      <c r="C4" s="17" t="s">
        <v>13</v>
      </c>
      <c r="D4" s="17" t="s">
        <v>21</v>
      </c>
      <c r="E4" s="17" t="s">
        <v>21</v>
      </c>
    </row>
    <row r="5" spans="1:8" x14ac:dyDescent="0.2">
      <c r="A5" s="17" t="s">
        <v>40</v>
      </c>
      <c r="B5" s="17" t="s">
        <v>13</v>
      </c>
      <c r="C5" s="17" t="s">
        <v>21</v>
      </c>
      <c r="D5" s="17" t="s">
        <v>13</v>
      </c>
      <c r="E5" s="17" t="s">
        <v>21</v>
      </c>
    </row>
    <row r="6" spans="1:8" x14ac:dyDescent="0.2">
      <c r="H6" s="18" t="s">
        <v>48</v>
      </c>
    </row>
    <row r="7" spans="1:8" x14ac:dyDescent="0.2">
      <c r="B7" s="5" t="s">
        <v>14</v>
      </c>
      <c r="C7" s="5" t="s">
        <v>15</v>
      </c>
      <c r="D7" s="5" t="s">
        <v>16</v>
      </c>
      <c r="E7" s="5" t="s">
        <v>17</v>
      </c>
      <c r="H7" s="18"/>
    </row>
    <row r="8" spans="1:8" x14ac:dyDescent="0.2">
      <c r="B8" s="6" t="s">
        <v>0</v>
      </c>
      <c r="C8" s="6" t="s">
        <v>18</v>
      </c>
      <c r="D8" s="6" t="s">
        <v>19</v>
      </c>
      <c r="E8" s="6" t="s">
        <v>20</v>
      </c>
      <c r="G8" s="8" t="s">
        <v>41</v>
      </c>
      <c r="H8" s="19"/>
    </row>
    <row r="9" spans="1:8" x14ac:dyDescent="0.2">
      <c r="A9" s="7">
        <v>0</v>
      </c>
      <c r="B9" s="6">
        <v>0</v>
      </c>
      <c r="C9" s="6">
        <v>0</v>
      </c>
      <c r="D9" s="6">
        <v>0</v>
      </c>
      <c r="E9" s="6">
        <v>0</v>
      </c>
      <c r="F9" s="9" t="s">
        <v>22</v>
      </c>
      <c r="G9" s="10" t="s">
        <v>33</v>
      </c>
      <c r="H9" s="7"/>
    </row>
    <row r="10" spans="1:8" x14ac:dyDescent="0.2">
      <c r="A10" s="7">
        <v>1</v>
      </c>
      <c r="B10" s="6">
        <v>0</v>
      </c>
      <c r="C10" s="6">
        <v>0</v>
      </c>
      <c r="D10" s="6">
        <v>0</v>
      </c>
      <c r="E10" s="6">
        <v>1</v>
      </c>
      <c r="F10" s="9" t="s">
        <v>10</v>
      </c>
      <c r="G10" s="11" t="s">
        <v>10</v>
      </c>
      <c r="H10" s="11"/>
    </row>
    <row r="11" spans="1:8" x14ac:dyDescent="0.2">
      <c r="A11" s="7">
        <v>2</v>
      </c>
      <c r="B11" s="6">
        <v>0</v>
      </c>
      <c r="C11" s="6">
        <v>0</v>
      </c>
      <c r="D11" s="6">
        <v>1</v>
      </c>
      <c r="E11" s="6">
        <v>0</v>
      </c>
      <c r="F11" s="12" t="s">
        <v>23</v>
      </c>
      <c r="G11" s="11"/>
      <c r="H11" s="11" t="s">
        <v>44</v>
      </c>
    </row>
    <row r="12" spans="1:8" x14ac:dyDescent="0.2">
      <c r="A12" s="7">
        <v>3</v>
      </c>
      <c r="B12" s="6">
        <v>0</v>
      </c>
      <c r="C12" s="6">
        <v>0</v>
      </c>
      <c r="D12" s="6">
        <v>1</v>
      </c>
      <c r="E12" s="6">
        <v>1</v>
      </c>
      <c r="F12" s="12" t="s">
        <v>24</v>
      </c>
      <c r="G12" s="11" t="s">
        <v>36</v>
      </c>
      <c r="H12" s="7"/>
    </row>
    <row r="13" spans="1:8" x14ac:dyDescent="0.2">
      <c r="A13" s="7">
        <v>4</v>
      </c>
      <c r="B13" s="6">
        <v>0</v>
      </c>
      <c r="C13" s="6">
        <v>1</v>
      </c>
      <c r="D13" s="6">
        <v>0</v>
      </c>
      <c r="E13" s="6">
        <v>0</v>
      </c>
      <c r="F13" s="12" t="s">
        <v>25</v>
      </c>
      <c r="G13" s="7"/>
      <c r="H13" s="7"/>
    </row>
    <row r="14" spans="1:8" x14ac:dyDescent="0.2">
      <c r="A14" s="7">
        <v>5</v>
      </c>
      <c r="B14" s="6">
        <v>0</v>
      </c>
      <c r="C14" s="6">
        <v>1</v>
      </c>
      <c r="D14" s="6">
        <v>0</v>
      </c>
      <c r="E14" s="6">
        <v>1</v>
      </c>
      <c r="F14" s="12" t="s">
        <v>26</v>
      </c>
      <c r="G14" s="11" t="s">
        <v>36</v>
      </c>
      <c r="H14" s="7"/>
    </row>
    <row r="15" spans="1:8" x14ac:dyDescent="0.2">
      <c r="A15" s="7">
        <v>6</v>
      </c>
      <c r="B15" s="6">
        <v>0</v>
      </c>
      <c r="C15" s="6">
        <v>1</v>
      </c>
      <c r="D15" s="6">
        <v>1</v>
      </c>
      <c r="E15" s="6">
        <v>0</v>
      </c>
      <c r="F15" s="12" t="s">
        <v>11</v>
      </c>
      <c r="G15" s="7" t="s">
        <v>11</v>
      </c>
      <c r="H15" s="7" t="s">
        <v>44</v>
      </c>
    </row>
    <row r="16" spans="1:8" x14ac:dyDescent="0.2">
      <c r="A16" s="7">
        <v>7</v>
      </c>
      <c r="B16" s="6">
        <v>0</v>
      </c>
      <c r="C16" s="6">
        <v>1</v>
      </c>
      <c r="D16" s="6">
        <v>1</v>
      </c>
      <c r="E16" s="6">
        <v>1</v>
      </c>
      <c r="F16" s="12" t="s">
        <v>4</v>
      </c>
      <c r="G16" s="7" t="s">
        <v>4</v>
      </c>
      <c r="H16" s="7"/>
    </row>
    <row r="17" spans="1:8" x14ac:dyDescent="0.2">
      <c r="A17" s="7">
        <v>8</v>
      </c>
      <c r="B17" s="6">
        <v>1</v>
      </c>
      <c r="C17" s="6">
        <v>0</v>
      </c>
      <c r="D17" s="6">
        <v>0</v>
      </c>
      <c r="E17" s="6">
        <v>0</v>
      </c>
      <c r="F17" s="12" t="s">
        <v>3</v>
      </c>
      <c r="G17" s="7" t="s">
        <v>42</v>
      </c>
      <c r="H17" s="11" t="s">
        <v>44</v>
      </c>
    </row>
    <row r="18" spans="1:8" x14ac:dyDescent="0.2">
      <c r="A18" s="7">
        <v>9</v>
      </c>
      <c r="B18" s="6">
        <v>1</v>
      </c>
      <c r="C18" s="6">
        <v>0</v>
      </c>
      <c r="D18" s="6">
        <v>0</v>
      </c>
      <c r="E18" s="6">
        <v>1</v>
      </c>
      <c r="F18" s="12" t="s">
        <v>27</v>
      </c>
      <c r="G18" s="7" t="s">
        <v>39</v>
      </c>
      <c r="H18" s="11" t="s">
        <v>44</v>
      </c>
    </row>
    <row r="19" spans="1:8" x14ac:dyDescent="0.2">
      <c r="A19" s="7">
        <v>10</v>
      </c>
      <c r="B19" s="6">
        <v>1</v>
      </c>
      <c r="C19" s="6">
        <v>0</v>
      </c>
      <c r="D19" s="6">
        <v>1</v>
      </c>
      <c r="E19" s="6">
        <v>0</v>
      </c>
      <c r="F19" s="12" t="s">
        <v>28</v>
      </c>
      <c r="G19" s="7" t="s">
        <v>40</v>
      </c>
      <c r="H19" s="11" t="s">
        <v>44</v>
      </c>
    </row>
    <row r="20" spans="1:8" x14ac:dyDescent="0.2">
      <c r="A20" s="7">
        <v>11</v>
      </c>
      <c r="B20" s="6">
        <v>1</v>
      </c>
      <c r="C20" s="6">
        <v>0</v>
      </c>
      <c r="D20" s="6">
        <v>1</v>
      </c>
      <c r="E20" s="6">
        <v>1</v>
      </c>
      <c r="F20" s="12" t="s">
        <v>29</v>
      </c>
      <c r="G20" s="7" t="s">
        <v>37</v>
      </c>
      <c r="H20" s="11" t="s">
        <v>44</v>
      </c>
    </row>
    <row r="21" spans="1:8" x14ac:dyDescent="0.2">
      <c r="A21" s="7">
        <v>12</v>
      </c>
      <c r="B21" s="6">
        <v>1</v>
      </c>
      <c r="C21" s="6">
        <v>1</v>
      </c>
      <c r="D21" s="6">
        <v>0</v>
      </c>
      <c r="E21" s="6">
        <v>0</v>
      </c>
      <c r="F21" s="12" t="s">
        <v>30</v>
      </c>
      <c r="G21" s="7" t="s">
        <v>12</v>
      </c>
      <c r="H21" s="11" t="s">
        <v>44</v>
      </c>
    </row>
    <row r="22" spans="1:8" x14ac:dyDescent="0.2">
      <c r="A22" s="7">
        <v>13</v>
      </c>
      <c r="B22" s="6">
        <v>1</v>
      </c>
      <c r="C22" s="6">
        <v>1</v>
      </c>
      <c r="D22" s="6">
        <v>0</v>
      </c>
      <c r="E22" s="6">
        <v>1</v>
      </c>
      <c r="F22" s="12" t="s">
        <v>31</v>
      </c>
      <c r="G22" s="7" t="s">
        <v>38</v>
      </c>
      <c r="H22" s="11" t="s">
        <v>44</v>
      </c>
    </row>
    <row r="23" spans="1:8" x14ac:dyDescent="0.2">
      <c r="A23" s="7">
        <v>14</v>
      </c>
      <c r="B23" s="6">
        <v>1</v>
      </c>
      <c r="C23" s="6">
        <v>1</v>
      </c>
      <c r="D23" s="6">
        <v>1</v>
      </c>
      <c r="E23" s="6">
        <v>0</v>
      </c>
      <c r="F23" s="12" t="s">
        <v>8</v>
      </c>
      <c r="G23" s="7" t="s">
        <v>43</v>
      </c>
      <c r="H23" s="11" t="s">
        <v>44</v>
      </c>
    </row>
    <row r="24" spans="1:8" x14ac:dyDescent="0.2">
      <c r="A24" s="7">
        <v>15</v>
      </c>
      <c r="B24" s="6">
        <v>1</v>
      </c>
      <c r="C24" s="6">
        <v>1</v>
      </c>
      <c r="D24" s="6">
        <v>1</v>
      </c>
      <c r="E24" s="6">
        <v>1</v>
      </c>
      <c r="F24" s="12" t="s">
        <v>32</v>
      </c>
      <c r="G24" s="13" t="s">
        <v>34</v>
      </c>
      <c r="H24" s="11" t="s">
        <v>44</v>
      </c>
    </row>
  </sheetData>
  <mergeCells count="1">
    <mergeCell ref="H6:H8"/>
  </mergeCells>
  <conditionalFormatting sqref="B9:E24">
    <cfRule type="cellIs" dxfId="0" priority="1"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7:I20"/>
  <sheetViews>
    <sheetView workbookViewId="0">
      <selection activeCell="I12" sqref="A6:I12"/>
    </sheetView>
  </sheetViews>
  <sheetFormatPr baseColWidth="10" defaultColWidth="8.83203125" defaultRowHeight="15" x14ac:dyDescent="0.2"/>
  <cols>
    <col min="2" max="2" width="16.1640625" customWidth="1"/>
    <col min="4" max="4" width="12.33203125" customWidth="1"/>
    <col min="5" max="5" width="16" customWidth="1"/>
    <col min="6" max="6" width="23" customWidth="1"/>
    <col min="8" max="8" width="11.6640625" customWidth="1"/>
    <col min="9" max="9" width="19.6640625" customWidth="1"/>
  </cols>
  <sheetData>
    <row r="7" spans="2:9" x14ac:dyDescent="0.2">
      <c r="B7" t="s">
        <v>3</v>
      </c>
      <c r="E7" s="1" t="s">
        <v>1</v>
      </c>
      <c r="F7" s="1" t="s">
        <v>2</v>
      </c>
      <c r="I7" s="3" t="s">
        <v>5</v>
      </c>
    </row>
    <row r="8" spans="2:9" x14ac:dyDescent="0.2">
      <c r="C8" s="1" t="s">
        <v>12</v>
      </c>
      <c r="D8" s="1" t="s">
        <v>40</v>
      </c>
      <c r="E8" s="1" t="s">
        <v>46</v>
      </c>
      <c r="F8" s="2" t="s">
        <v>46</v>
      </c>
      <c r="G8" s="2"/>
      <c r="I8" s="4" t="s">
        <v>9</v>
      </c>
    </row>
    <row r="9" spans="2:9" x14ac:dyDescent="0.2">
      <c r="C9" s="1">
        <v>0</v>
      </c>
      <c r="D9" s="1">
        <v>0</v>
      </c>
      <c r="E9" s="1">
        <f>_xlfn.BITAND(C9,D9)</f>
        <v>0</v>
      </c>
      <c r="F9" s="1">
        <v>0</v>
      </c>
      <c r="G9" s="1"/>
      <c r="I9" s="3"/>
    </row>
    <row r="10" spans="2:9" x14ac:dyDescent="0.2">
      <c r="C10" s="1">
        <v>0</v>
      </c>
      <c r="D10" s="1">
        <v>1</v>
      </c>
      <c r="E10" s="1">
        <f>_xlfn.BITAND(C10,D10)</f>
        <v>0</v>
      </c>
      <c r="F10" s="1">
        <v>0</v>
      </c>
      <c r="G10" s="1"/>
      <c r="I10" s="3" t="s">
        <v>6</v>
      </c>
    </row>
    <row r="11" spans="2:9" x14ac:dyDescent="0.2">
      <c r="C11" s="1">
        <v>1</v>
      </c>
      <c r="D11" s="1">
        <v>0</v>
      </c>
      <c r="E11" s="1">
        <f>_xlfn.BITAND(C11,D11)</f>
        <v>0</v>
      </c>
      <c r="F11" s="1">
        <v>0</v>
      </c>
      <c r="G11" s="1"/>
      <c r="I11" s="3" t="s">
        <v>7</v>
      </c>
    </row>
    <row r="12" spans="2:9" x14ac:dyDescent="0.2">
      <c r="C12" s="1">
        <v>1</v>
      </c>
      <c r="D12" s="1">
        <v>1</v>
      </c>
      <c r="E12" s="1">
        <f>_xlfn.BITAND(C12,D12)</f>
        <v>1</v>
      </c>
      <c r="F12" s="1">
        <v>1</v>
      </c>
      <c r="G12" s="1"/>
      <c r="I12" s="3"/>
    </row>
    <row r="14" spans="2:9" ht="240" customHeight="1" x14ac:dyDescent="0.2">
      <c r="B14" s="15" t="s">
        <v>45</v>
      </c>
      <c r="C14" s="20" t="s">
        <v>55</v>
      </c>
      <c r="D14" s="20"/>
      <c r="E14" s="14" t="s">
        <v>56</v>
      </c>
      <c r="F14" s="15" t="s">
        <v>57</v>
      </c>
      <c r="I14" s="15" t="s">
        <v>47</v>
      </c>
    </row>
    <row r="17" spans="6:6" x14ac:dyDescent="0.2">
      <c r="F17" s="16"/>
    </row>
    <row r="18" spans="6:6" x14ac:dyDescent="0.2">
      <c r="F18" s="16"/>
    </row>
    <row r="19" spans="6:6" x14ac:dyDescent="0.2">
      <c r="F19" s="16"/>
    </row>
    <row r="20" spans="6:6" x14ac:dyDescent="0.2">
      <c r="F20" s="16"/>
    </row>
  </sheetData>
  <mergeCells count="1">
    <mergeCell ref="C14:D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7:I20"/>
  <sheetViews>
    <sheetView workbookViewId="0">
      <selection activeCell="M20" sqref="A1:M20"/>
    </sheetView>
  </sheetViews>
  <sheetFormatPr baseColWidth="10" defaultColWidth="8.83203125" defaultRowHeight="15" x14ac:dyDescent="0.2"/>
  <sheetData>
    <row r="7" spans="2:9" x14ac:dyDescent="0.2">
      <c r="B7" t="s">
        <v>58</v>
      </c>
      <c r="E7" s="1" t="s">
        <v>1</v>
      </c>
      <c r="F7" s="1" t="s">
        <v>2</v>
      </c>
      <c r="I7" s="3" t="s">
        <v>5</v>
      </c>
    </row>
    <row r="8" spans="2:9" x14ac:dyDescent="0.2">
      <c r="C8" s="1" t="s">
        <v>12</v>
      </c>
      <c r="D8" s="1" t="s">
        <v>40</v>
      </c>
      <c r="E8" s="1" t="s">
        <v>46</v>
      </c>
      <c r="F8" s="2" t="s">
        <v>46</v>
      </c>
      <c r="G8" s="2"/>
      <c r="I8" s="4" t="s">
        <v>59</v>
      </c>
    </row>
    <row r="9" spans="2:9" x14ac:dyDescent="0.2">
      <c r="C9" s="1">
        <v>0</v>
      </c>
      <c r="D9" s="1">
        <v>0</v>
      </c>
      <c r="E9" s="1">
        <f>_xlfn.BITOR(_xlfn.BITAND(C9,D9),NOT(_xlfn.BITOR(C9,D9)))</f>
        <v>1</v>
      </c>
      <c r="F9" s="1">
        <v>1</v>
      </c>
      <c r="G9" s="1"/>
      <c r="I9" s="3"/>
    </row>
    <row r="10" spans="2:9" x14ac:dyDescent="0.2">
      <c r="C10" s="1">
        <v>0</v>
      </c>
      <c r="D10" s="1">
        <v>1</v>
      </c>
      <c r="E10" s="1">
        <f>_xlfn.BITOR(_xlfn.BITAND(C10,D10),NOT(_xlfn.BITOR(C10,D10)))</f>
        <v>0</v>
      </c>
      <c r="F10" s="1">
        <v>0</v>
      </c>
      <c r="G10" s="1"/>
      <c r="I10" s="3" t="s">
        <v>6</v>
      </c>
    </row>
    <row r="11" spans="2:9" x14ac:dyDescent="0.2">
      <c r="C11" s="1">
        <v>1</v>
      </c>
      <c r="D11" s="1">
        <v>0</v>
      </c>
      <c r="E11" s="1">
        <f t="shared" ref="E11:E12" si="0">_xlfn.BITOR(_xlfn.BITAND(C11,D11),NOT(_xlfn.BITOR(C11,D11)))</f>
        <v>0</v>
      </c>
      <c r="F11" s="1">
        <v>0</v>
      </c>
      <c r="G11" s="1"/>
      <c r="I11" s="3" t="s">
        <v>60</v>
      </c>
    </row>
    <row r="12" spans="2:9" x14ac:dyDescent="0.2">
      <c r="C12" s="1">
        <v>1</v>
      </c>
      <c r="D12" s="1">
        <v>1</v>
      </c>
      <c r="E12" s="1">
        <f t="shared" si="0"/>
        <v>1</v>
      </c>
      <c r="F12" s="1">
        <v>1</v>
      </c>
      <c r="G12" s="1"/>
      <c r="I12" s="3"/>
    </row>
    <row r="14" spans="2:9" ht="409.6" x14ac:dyDescent="0.2">
      <c r="B14" s="15" t="s">
        <v>45</v>
      </c>
      <c r="C14" s="20" t="s">
        <v>55</v>
      </c>
      <c r="D14" s="20"/>
      <c r="E14" s="14" t="s">
        <v>56</v>
      </c>
      <c r="F14" s="15" t="s">
        <v>57</v>
      </c>
      <c r="I14" s="15" t="s">
        <v>47</v>
      </c>
    </row>
    <row r="17" spans="6:6" x14ac:dyDescent="0.2">
      <c r="F17" s="16"/>
    </row>
    <row r="18" spans="6:6" x14ac:dyDescent="0.2">
      <c r="F18" s="16"/>
    </row>
    <row r="19" spans="6:6" x14ac:dyDescent="0.2">
      <c r="F19" s="16"/>
    </row>
    <row r="20" spans="6:6" x14ac:dyDescent="0.2">
      <c r="F20" s="16"/>
    </row>
  </sheetData>
  <mergeCells count="1">
    <mergeCell ref="C14:D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7"/>
  <sheetViews>
    <sheetView workbookViewId="0">
      <selection activeCell="H17" sqref="H17"/>
    </sheetView>
  </sheetViews>
  <sheetFormatPr baseColWidth="10" defaultColWidth="8.83203125" defaultRowHeight="15" x14ac:dyDescent="0.2"/>
  <sheetData>
    <row r="2" spans="2:9" x14ac:dyDescent="0.2">
      <c r="B2" t="s">
        <v>40</v>
      </c>
      <c r="E2" s="1" t="s">
        <v>1</v>
      </c>
      <c r="F2" s="1" t="s">
        <v>2</v>
      </c>
      <c r="I2" s="3" t="s">
        <v>5</v>
      </c>
    </row>
    <row r="3" spans="2:9" x14ac:dyDescent="0.2">
      <c r="C3" s="1" t="s">
        <v>12</v>
      </c>
      <c r="D3" s="1" t="s">
        <v>40</v>
      </c>
      <c r="E3" s="1" t="s">
        <v>46</v>
      </c>
      <c r="F3" s="2" t="s">
        <v>46</v>
      </c>
      <c r="G3" s="2"/>
      <c r="I3" s="4" t="s">
        <v>73</v>
      </c>
    </row>
    <row r="4" spans="2:9" x14ac:dyDescent="0.2">
      <c r="C4" s="1">
        <v>0</v>
      </c>
      <c r="D4" s="1">
        <v>0</v>
      </c>
      <c r="E4" s="1">
        <f>INT(D4)</f>
        <v>0</v>
      </c>
      <c r="F4" s="1">
        <v>0</v>
      </c>
      <c r="G4" s="1"/>
      <c r="I4" s="3"/>
    </row>
    <row r="5" spans="2:9" x14ac:dyDescent="0.2">
      <c r="C5" s="1">
        <v>0</v>
      </c>
      <c r="D5" s="1">
        <v>1</v>
      </c>
      <c r="E5" s="1">
        <f t="shared" ref="E5:E7" si="0">INT(D5)</f>
        <v>1</v>
      </c>
      <c r="F5" s="1">
        <v>0</v>
      </c>
      <c r="G5" s="1"/>
      <c r="I5" s="3" t="s">
        <v>6</v>
      </c>
    </row>
    <row r="6" spans="2:9" x14ac:dyDescent="0.2">
      <c r="C6" s="1">
        <v>1</v>
      </c>
      <c r="D6" s="1">
        <v>0</v>
      </c>
      <c r="E6" s="1">
        <f t="shared" si="0"/>
        <v>0</v>
      </c>
      <c r="F6" s="1">
        <v>1</v>
      </c>
      <c r="G6" s="1"/>
      <c r="I6" s="3" t="s">
        <v>71</v>
      </c>
    </row>
    <row r="7" spans="2:9" x14ac:dyDescent="0.2">
      <c r="C7" s="1">
        <v>1</v>
      </c>
      <c r="D7" s="1">
        <v>1</v>
      </c>
      <c r="E7" s="1">
        <f t="shared" si="0"/>
        <v>1</v>
      </c>
      <c r="F7" s="1">
        <v>1</v>
      </c>
      <c r="G7" s="1"/>
      <c r="I7"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I8"/>
  <sheetViews>
    <sheetView workbookViewId="0">
      <selection activeCell="E5" sqref="E5"/>
    </sheetView>
  </sheetViews>
  <sheetFormatPr baseColWidth="10" defaultColWidth="8.83203125" defaultRowHeight="15" x14ac:dyDescent="0.2"/>
  <sheetData>
    <row r="3" spans="2:9" x14ac:dyDescent="0.2">
      <c r="B3" t="s">
        <v>74</v>
      </c>
      <c r="E3" s="1" t="s">
        <v>1</v>
      </c>
      <c r="F3" s="1" t="s">
        <v>2</v>
      </c>
      <c r="I3" s="3" t="s">
        <v>5</v>
      </c>
    </row>
    <row r="4" spans="2:9" x14ac:dyDescent="0.2">
      <c r="C4" s="1" t="s">
        <v>12</v>
      </c>
      <c r="D4" s="1" t="s">
        <v>40</v>
      </c>
      <c r="E4" s="1" t="s">
        <v>46</v>
      </c>
      <c r="F4" s="2" t="s">
        <v>46</v>
      </c>
      <c r="G4" s="2"/>
      <c r="I4" s="4" t="s">
        <v>75</v>
      </c>
    </row>
    <row r="5" spans="2:9" x14ac:dyDescent="0.2">
      <c r="C5" s="1">
        <v>0</v>
      </c>
      <c r="D5" s="1">
        <v>0</v>
      </c>
      <c r="E5" s="1">
        <f>INT(NOT(_xlfn.BITAND(C5,INT(NOT(D5)))))</f>
        <v>1</v>
      </c>
      <c r="F5" s="1">
        <v>1</v>
      </c>
      <c r="G5" s="1"/>
      <c r="I5" s="3"/>
    </row>
    <row r="6" spans="2:9" x14ac:dyDescent="0.2">
      <c r="C6" s="1">
        <v>0</v>
      </c>
      <c r="D6" s="1">
        <v>1</v>
      </c>
      <c r="E6" s="1">
        <f t="shared" ref="E6:E8" si="0">INT(NOT(_xlfn.BITAND(C6,INT(NOT(D6)))))</f>
        <v>1</v>
      </c>
      <c r="F6" s="1">
        <v>1</v>
      </c>
      <c r="G6" s="1"/>
      <c r="I6" s="3" t="s">
        <v>6</v>
      </c>
    </row>
    <row r="7" spans="2:9" x14ac:dyDescent="0.2">
      <c r="C7" s="1">
        <v>1</v>
      </c>
      <c r="D7" s="1">
        <v>0</v>
      </c>
      <c r="E7" s="1">
        <f t="shared" si="0"/>
        <v>0</v>
      </c>
      <c r="F7" s="1">
        <v>0</v>
      </c>
      <c r="G7" s="1"/>
      <c r="I7" s="3" t="s">
        <v>76</v>
      </c>
    </row>
    <row r="8" spans="2:9" x14ac:dyDescent="0.2">
      <c r="C8" s="1">
        <v>1</v>
      </c>
      <c r="D8" s="1">
        <v>1</v>
      </c>
      <c r="E8" s="1">
        <f t="shared" si="0"/>
        <v>1</v>
      </c>
      <c r="F8" s="1">
        <v>1</v>
      </c>
      <c r="G8" s="1"/>
      <c r="I8"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7"/>
  <sheetViews>
    <sheetView workbookViewId="0">
      <selection activeCell="E22" sqref="E22"/>
    </sheetView>
  </sheetViews>
  <sheetFormatPr baseColWidth="10" defaultColWidth="8.83203125" defaultRowHeight="15" x14ac:dyDescent="0.2"/>
  <sheetData>
    <row r="2" spans="2:9" x14ac:dyDescent="0.2">
      <c r="B2" t="s">
        <v>12</v>
      </c>
      <c r="E2" s="1" t="s">
        <v>1</v>
      </c>
      <c r="F2" s="1" t="s">
        <v>2</v>
      </c>
      <c r="I2" s="3" t="s">
        <v>5</v>
      </c>
    </row>
    <row r="3" spans="2:9" x14ac:dyDescent="0.2">
      <c r="C3" s="1" t="s">
        <v>12</v>
      </c>
      <c r="D3" s="1" t="s">
        <v>40</v>
      </c>
      <c r="E3" s="1" t="s">
        <v>46</v>
      </c>
      <c r="F3" s="2" t="s">
        <v>46</v>
      </c>
      <c r="G3" s="2"/>
      <c r="I3" s="4" t="s">
        <v>70</v>
      </c>
    </row>
    <row r="4" spans="2:9" x14ac:dyDescent="0.2">
      <c r="C4" s="1">
        <v>0</v>
      </c>
      <c r="D4" s="1">
        <v>0</v>
      </c>
      <c r="E4" s="1">
        <f>INT(C4)</f>
        <v>0</v>
      </c>
      <c r="F4" s="1">
        <v>0</v>
      </c>
      <c r="G4" s="1"/>
      <c r="I4" s="3"/>
    </row>
    <row r="5" spans="2:9" x14ac:dyDescent="0.2">
      <c r="C5" s="1">
        <v>0</v>
      </c>
      <c r="D5" s="1">
        <v>1</v>
      </c>
      <c r="E5" s="1">
        <f t="shared" ref="E5:E7" si="0">INT(C5)</f>
        <v>0</v>
      </c>
      <c r="F5" s="1">
        <v>0</v>
      </c>
      <c r="G5" s="1"/>
      <c r="I5" s="3" t="s">
        <v>6</v>
      </c>
    </row>
    <row r="6" spans="2:9" x14ac:dyDescent="0.2">
      <c r="C6" s="1">
        <v>1</v>
      </c>
      <c r="D6" s="1">
        <v>0</v>
      </c>
      <c r="E6" s="1">
        <f t="shared" si="0"/>
        <v>1</v>
      </c>
      <c r="F6" s="1">
        <v>1</v>
      </c>
      <c r="G6" s="1"/>
      <c r="I6" s="3" t="s">
        <v>72</v>
      </c>
    </row>
    <row r="7" spans="2:9" x14ac:dyDescent="0.2">
      <c r="C7" s="1">
        <v>1</v>
      </c>
      <c r="D7" s="1">
        <v>1</v>
      </c>
      <c r="E7" s="1">
        <f t="shared" si="0"/>
        <v>1</v>
      </c>
      <c r="F7" s="1">
        <v>1</v>
      </c>
      <c r="G7" s="1"/>
      <c r="I7"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I8"/>
  <sheetViews>
    <sheetView workbookViewId="0">
      <selection sqref="A1:I9"/>
    </sheetView>
  </sheetViews>
  <sheetFormatPr baseColWidth="10" defaultColWidth="8.83203125" defaultRowHeight="15" x14ac:dyDescent="0.2"/>
  <sheetData>
    <row r="3" spans="2:9" x14ac:dyDescent="0.2">
      <c r="B3" t="s">
        <v>77</v>
      </c>
      <c r="E3" s="1" t="s">
        <v>1</v>
      </c>
      <c r="F3" s="1" t="s">
        <v>2</v>
      </c>
      <c r="I3" s="3" t="s">
        <v>5</v>
      </c>
    </row>
    <row r="4" spans="2:9" x14ac:dyDescent="0.2">
      <c r="C4" s="1" t="s">
        <v>12</v>
      </c>
      <c r="D4" s="1" t="s">
        <v>40</v>
      </c>
      <c r="E4" s="1" t="s">
        <v>46</v>
      </c>
      <c r="F4" s="2" t="s">
        <v>46</v>
      </c>
      <c r="G4" s="2"/>
      <c r="I4" s="4" t="s">
        <v>75</v>
      </c>
    </row>
    <row r="5" spans="2:9" x14ac:dyDescent="0.2">
      <c r="C5" s="1">
        <v>0</v>
      </c>
      <c r="D5" s="1">
        <v>0</v>
      </c>
      <c r="E5" s="1">
        <f>INT(NOT(_xlfn.BITAND(D5,INT(NOT(C5)))))</f>
        <v>1</v>
      </c>
      <c r="F5" s="1">
        <v>1</v>
      </c>
      <c r="G5" s="1"/>
      <c r="I5" s="3"/>
    </row>
    <row r="6" spans="2:9" x14ac:dyDescent="0.2">
      <c r="C6" s="1">
        <v>0</v>
      </c>
      <c r="D6" s="1">
        <v>1</v>
      </c>
      <c r="E6" s="1">
        <f t="shared" ref="E6:E8" si="0">INT(NOT(_xlfn.BITAND(D6,INT(NOT(C6)))))</f>
        <v>0</v>
      </c>
      <c r="F6" s="1">
        <v>0</v>
      </c>
      <c r="G6" s="1"/>
      <c r="I6" s="3" t="s">
        <v>6</v>
      </c>
    </row>
    <row r="7" spans="2:9" x14ac:dyDescent="0.2">
      <c r="C7" s="1">
        <v>1</v>
      </c>
      <c r="D7" s="1">
        <v>0</v>
      </c>
      <c r="E7" s="1">
        <f t="shared" si="0"/>
        <v>1</v>
      </c>
      <c r="F7" s="1">
        <v>1</v>
      </c>
      <c r="G7" s="1"/>
      <c r="I7" s="3" t="s">
        <v>78</v>
      </c>
    </row>
    <row r="8" spans="2:9" x14ac:dyDescent="0.2">
      <c r="C8" s="1">
        <v>1</v>
      </c>
      <c r="D8" s="1">
        <v>1</v>
      </c>
      <c r="E8" s="1">
        <f t="shared" si="0"/>
        <v>1</v>
      </c>
      <c r="F8" s="1">
        <v>1</v>
      </c>
      <c r="G8" s="1"/>
      <c r="I8"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7:I20"/>
  <sheetViews>
    <sheetView workbookViewId="0">
      <selection activeCell="J33" sqref="J33"/>
    </sheetView>
  </sheetViews>
  <sheetFormatPr baseColWidth="10" defaultColWidth="8.83203125" defaultRowHeight="15" x14ac:dyDescent="0.2"/>
  <sheetData>
    <row r="7" spans="2:9" x14ac:dyDescent="0.2">
      <c r="B7" t="s">
        <v>8</v>
      </c>
      <c r="E7" s="1" t="s">
        <v>1</v>
      </c>
      <c r="F7" s="1" t="s">
        <v>2</v>
      </c>
      <c r="I7" s="3" t="s">
        <v>5</v>
      </c>
    </row>
    <row r="8" spans="2:9" x14ac:dyDescent="0.2">
      <c r="C8" s="1" t="s">
        <v>12</v>
      </c>
      <c r="D8" s="1" t="s">
        <v>40</v>
      </c>
      <c r="E8" s="1" t="s">
        <v>46</v>
      </c>
      <c r="F8" s="2" t="s">
        <v>46</v>
      </c>
      <c r="G8" s="2"/>
      <c r="I8" s="4" t="s">
        <v>61</v>
      </c>
    </row>
    <row r="9" spans="2:9" x14ac:dyDescent="0.2">
      <c r="C9" s="1">
        <v>0</v>
      </c>
      <c r="D9" s="1">
        <v>0</v>
      </c>
      <c r="E9" s="1">
        <f>_xlfn.BITOR(C9,D9)</f>
        <v>0</v>
      </c>
      <c r="F9" s="1">
        <v>0</v>
      </c>
      <c r="G9" s="1"/>
      <c r="I9" s="3"/>
    </row>
    <row r="10" spans="2:9" x14ac:dyDescent="0.2">
      <c r="C10" s="1">
        <v>0</v>
      </c>
      <c r="D10" s="1">
        <v>1</v>
      </c>
      <c r="E10" s="1">
        <f t="shared" ref="E10:E12" si="0">_xlfn.BITOR(C10,D10)</f>
        <v>1</v>
      </c>
      <c r="F10" s="1">
        <v>1</v>
      </c>
      <c r="G10" s="1"/>
      <c r="I10" s="3" t="s">
        <v>6</v>
      </c>
    </row>
    <row r="11" spans="2:9" x14ac:dyDescent="0.2">
      <c r="C11" s="1">
        <v>1</v>
      </c>
      <c r="D11" s="1">
        <v>0</v>
      </c>
      <c r="E11" s="1">
        <f t="shared" si="0"/>
        <v>1</v>
      </c>
      <c r="F11" s="1">
        <v>1</v>
      </c>
      <c r="G11" s="1"/>
      <c r="I11" s="3" t="s">
        <v>62</v>
      </c>
    </row>
    <row r="12" spans="2:9" x14ac:dyDescent="0.2">
      <c r="C12" s="1">
        <v>1</v>
      </c>
      <c r="D12" s="1">
        <v>1</v>
      </c>
      <c r="E12" s="1">
        <f t="shared" si="0"/>
        <v>1</v>
      </c>
      <c r="F12" s="1">
        <v>1</v>
      </c>
      <c r="G12" s="1"/>
      <c r="I12" s="3"/>
    </row>
    <row r="14" spans="2:9" ht="409.6" x14ac:dyDescent="0.2">
      <c r="B14" s="15" t="s">
        <v>45</v>
      </c>
      <c r="C14" s="20" t="s">
        <v>55</v>
      </c>
      <c r="D14" s="20"/>
      <c r="E14" s="14" t="s">
        <v>56</v>
      </c>
      <c r="F14" s="15" t="s">
        <v>57</v>
      </c>
      <c r="I14" s="15" t="s">
        <v>47</v>
      </c>
    </row>
    <row r="17" spans="6:6" x14ac:dyDescent="0.2">
      <c r="F17" s="16"/>
    </row>
    <row r="18" spans="6:6" x14ac:dyDescent="0.2">
      <c r="F18" s="16"/>
    </row>
    <row r="19" spans="6:6" x14ac:dyDescent="0.2">
      <c r="F19" s="16"/>
    </row>
    <row r="20" spans="6:6" x14ac:dyDescent="0.2">
      <c r="F20" s="16"/>
    </row>
  </sheetData>
  <mergeCells count="1">
    <mergeCell ref="C14:D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Connectives Reference</vt:lpstr>
      <vt:lpstr>AND</vt:lpstr>
      <vt:lpstr>XNOR</vt:lpstr>
      <vt:lpstr>Q</vt:lpstr>
      <vt:lpstr>Implication</vt:lpstr>
      <vt:lpstr>P</vt:lpstr>
      <vt:lpstr>Converse Implication</vt:lpstr>
      <vt:lpstr>OR</vt:lpstr>
      <vt:lpstr>Tautology</vt:lpstr>
      <vt:lpstr>Converse Nonimplication</vt:lpstr>
      <vt:lpstr>XOR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Warner</dc:creator>
  <cp:lastModifiedBy>David Kleriga</cp:lastModifiedBy>
  <dcterms:created xsi:type="dcterms:W3CDTF">2016-09-12T17:23:27Z</dcterms:created>
  <dcterms:modified xsi:type="dcterms:W3CDTF">2018-07-07T05:29:06Z</dcterms:modified>
</cp:coreProperties>
</file>