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AUNICOOPERATIVA\INGENIERIA ECONOMICA\CURSOS 2024 1\6867 LUNES\"/>
    </mc:Choice>
  </mc:AlternateContent>
  <xr:revisionPtr revIDLastSave="0" documentId="13_ncr:1_{438D48C5-5C96-4D65-AD7F-E9A349936D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R4" i="2"/>
  <c r="S4" i="2" s="1"/>
  <c r="P4" i="2"/>
  <c r="Q4" i="2" s="1"/>
  <c r="N4" i="2"/>
  <c r="O4" i="2" s="1"/>
  <c r="L4" i="2"/>
  <c r="M4" i="2" s="1"/>
  <c r="K4" i="2"/>
  <c r="J4" i="2"/>
  <c r="H4" i="2"/>
  <c r="I4" i="2" s="1"/>
  <c r="F4" i="2"/>
  <c r="G4" i="2" s="1"/>
  <c r="E4" i="2"/>
  <c r="D4" i="2"/>
  <c r="B4" i="2"/>
  <c r="B3" i="2" s="1"/>
  <c r="B2" i="2" s="1"/>
  <c r="B1" i="2" s="1"/>
</calcChain>
</file>

<file path=xl/sharedStrings.xml><?xml version="1.0" encoding="utf-8"?>
<sst xmlns="http://schemas.openxmlformats.org/spreadsheetml/2006/main" count="41" uniqueCount="28">
  <si>
    <t>EA</t>
  </si>
  <si>
    <t>NM</t>
  </si>
  <si>
    <t>PM</t>
  </si>
  <si>
    <t>NT</t>
  </si>
  <si>
    <t>PT</t>
  </si>
  <si>
    <t>NBIMT</t>
  </si>
  <si>
    <t>PBIMT</t>
  </si>
  <si>
    <t>NDIARIA</t>
  </si>
  <si>
    <t>PDIARIA</t>
  </si>
  <si>
    <t>PCUATRI</t>
  </si>
  <si>
    <t>NSEMESTRAL</t>
  </si>
  <si>
    <t>PSEMESTRAL</t>
  </si>
  <si>
    <t>NBIMENSUAL</t>
  </si>
  <si>
    <t>PBIMENSUAL</t>
  </si>
  <si>
    <t>NSEMANAL</t>
  </si>
  <si>
    <t>PSEMANAL</t>
  </si>
  <si>
    <t>TALLER CONVERSION DE TASAS</t>
  </si>
  <si>
    <t>NCUATRI</t>
  </si>
  <si>
    <t>ND</t>
  </si>
  <si>
    <t>PD</t>
  </si>
  <si>
    <t>???</t>
  </si>
  <si>
    <t>NA</t>
  </si>
  <si>
    <t>NS</t>
  </si>
  <si>
    <t>PS</t>
  </si>
  <si>
    <t>NC</t>
  </si>
  <si>
    <t>PC</t>
  </si>
  <si>
    <t>NB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</si>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</sst>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00%"/>
    <numFmt numFmtId="167" formatCode="0.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/>
    <xf numFmtId="165" fontId="3" fillId="0" borderId="3" xfId="1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7" fontId="3" fillId="0" borderId="3" xfId="1" applyNumberFormat="1" applyFont="1" applyBorder="1" applyAlignment="1">
      <alignment horizontal="center"/>
    </xf>
    <xf numFmtId="167" fontId="3" fillId="0" borderId="0" xfId="1" applyNumberFormat="1" applyFont="1"/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5" fillId="0" borderId="0" xfId="0" applyFont="1"/>
    <xf numFmtId="10" fontId="5" fillId="0" borderId="0" xfId="0" applyNumberFormat="1" applyFont="1"/>
    <xf numFmtId="10" fontId="5" fillId="0" borderId="0" xfId="1" applyNumberFormat="1" applyFont="1"/>
    <xf numFmtId="164" fontId="5" fillId="0" borderId="0" xfId="1" applyNumberFormat="1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9" fontId="5" fillId="0" borderId="1" xfId="0" applyNumberFormat="1" applyFont="1" applyBorder="1"/>
    <xf numFmtId="10" fontId="5" fillId="0" borderId="1" xfId="1" applyNumberFormat="1" applyFont="1" applyBorder="1"/>
    <xf numFmtId="0" fontId="5" fillId="0" borderId="7" xfId="0" applyFont="1" applyBorder="1" applyAlignment="1">
      <alignment horizontal="center" wrapText="1"/>
    </xf>
    <xf numFmtId="10" fontId="5" fillId="0" borderId="7" xfId="1" applyNumberFormat="1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H13" sqref="H13"/>
    </sheetView>
  </sheetViews>
  <sheetFormatPr baseColWidth="10" defaultRowHeight="15" x14ac:dyDescent="0.25"/>
  <cols>
    <col min="3" max="3" width="13.5703125" bestFit="1" customWidth="1"/>
    <col min="10" max="10" width="14" bestFit="1" customWidth="1"/>
    <col min="11" max="11" width="13.5703125" bestFit="1" customWidth="1"/>
    <col min="12" max="12" width="14.140625" bestFit="1" customWidth="1"/>
    <col min="13" max="13" width="13.85546875" bestFit="1" customWidth="1"/>
    <col min="14" max="14" width="12.28515625" bestFit="1" customWidth="1"/>
    <col min="15" max="15" width="12" bestFit="1" customWidth="1"/>
    <col min="17" max="17" width="12.28515625" bestFit="1" customWidth="1"/>
  </cols>
  <sheetData>
    <row r="1" spans="1:17" ht="15.75" thickBot="1" x14ac:dyDescent="0.3">
      <c r="A1" s="22" t="s">
        <v>16</v>
      </c>
      <c r="B1" s="23"/>
      <c r="C1" s="23"/>
      <c r="D1" s="23"/>
      <c r="E1" s="23"/>
      <c r="F1" s="23"/>
      <c r="G1" s="23"/>
      <c r="H1" s="24"/>
    </row>
    <row r="2" spans="1:17" ht="15.75" thickBot="1" x14ac:dyDescent="0.3"/>
    <row r="3" spans="1:17" s="6" customFormat="1" ht="16.5" thickBot="1" x14ac:dyDescent="0.3">
      <c r="A3" s="5">
        <v>1</v>
      </c>
      <c r="B3" s="20">
        <v>12</v>
      </c>
      <c r="C3" s="21"/>
      <c r="D3" s="20">
        <v>6</v>
      </c>
      <c r="E3" s="21"/>
      <c r="F3" s="20">
        <v>3</v>
      </c>
      <c r="G3" s="21"/>
      <c r="H3" s="20">
        <v>4</v>
      </c>
      <c r="I3" s="21"/>
      <c r="J3" s="20">
        <v>2</v>
      </c>
      <c r="K3" s="21"/>
      <c r="L3" s="20">
        <v>24</v>
      </c>
      <c r="M3" s="21"/>
      <c r="N3" s="20">
        <v>52</v>
      </c>
      <c r="O3" s="21"/>
      <c r="P3" s="20">
        <v>365</v>
      </c>
      <c r="Q3" s="21"/>
    </row>
    <row r="4" spans="1:17" s="1" customFormat="1" ht="16.5" thickBot="1" x14ac:dyDescent="0.3">
      <c r="A4" s="5" t="s">
        <v>0</v>
      </c>
      <c r="B4" s="5" t="s">
        <v>1</v>
      </c>
      <c r="C4" s="5" t="s">
        <v>2</v>
      </c>
      <c r="D4" s="5" t="s">
        <v>5</v>
      </c>
      <c r="E4" s="5" t="s">
        <v>6</v>
      </c>
      <c r="F4" s="5" t="s">
        <v>17</v>
      </c>
      <c r="G4" s="5" t="s">
        <v>9</v>
      </c>
      <c r="H4" s="5" t="s">
        <v>3</v>
      </c>
      <c r="I4" s="5" t="s">
        <v>4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7</v>
      </c>
      <c r="Q4" s="5" t="s">
        <v>8</v>
      </c>
    </row>
    <row r="5" spans="1:17" ht="15.75" x14ac:dyDescent="0.25">
      <c r="A5" s="12">
        <v>0.24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x14ac:dyDescent="0.25">
      <c r="A6" s="8"/>
      <c r="B6" s="7"/>
      <c r="C6" s="7"/>
      <c r="D6" s="7"/>
      <c r="E6" s="7"/>
      <c r="F6" s="13">
        <v>7.0000000000000007E-2</v>
      </c>
      <c r="G6" s="7"/>
      <c r="H6" s="13"/>
      <c r="I6" s="7"/>
      <c r="J6" s="7"/>
      <c r="K6" s="7"/>
      <c r="L6" s="7"/>
      <c r="M6" s="7"/>
      <c r="N6" s="7"/>
      <c r="O6" s="7"/>
      <c r="P6" s="7"/>
      <c r="Q6" s="7"/>
    </row>
    <row r="7" spans="1:17" ht="15.75" x14ac:dyDescent="0.25">
      <c r="A7" s="8"/>
      <c r="B7" s="7"/>
      <c r="C7" s="7"/>
      <c r="D7" s="7"/>
      <c r="E7" s="7"/>
      <c r="F7" s="4"/>
      <c r="G7" s="7"/>
      <c r="H7" s="4"/>
      <c r="I7" s="7"/>
      <c r="J7" s="10"/>
      <c r="K7" s="13">
        <v>0.12</v>
      </c>
      <c r="L7" s="7"/>
      <c r="M7" s="7"/>
      <c r="N7" s="7"/>
      <c r="O7" s="7"/>
      <c r="P7" s="7"/>
      <c r="Q7" s="7"/>
    </row>
    <row r="8" spans="1:17" ht="15.75" x14ac:dyDescent="0.25">
      <c r="A8" s="10"/>
      <c r="B8" s="3"/>
      <c r="C8" s="11">
        <v>0.02</v>
      </c>
      <c r="D8" s="7"/>
      <c r="E8" s="7"/>
      <c r="F8" s="4"/>
      <c r="G8" s="7"/>
      <c r="H8" s="4"/>
      <c r="I8" s="7"/>
      <c r="J8" s="10"/>
      <c r="K8" s="7"/>
      <c r="L8" s="7"/>
      <c r="M8" s="7"/>
      <c r="N8" s="7"/>
      <c r="O8" s="7"/>
      <c r="P8" s="7"/>
      <c r="Q8" s="7"/>
    </row>
    <row r="9" spans="1:17" ht="15.75" x14ac:dyDescent="0.25">
      <c r="A9" s="9"/>
      <c r="B9" s="7"/>
      <c r="C9" s="14"/>
      <c r="D9" s="17"/>
      <c r="E9" s="7"/>
      <c r="F9" s="16"/>
      <c r="G9" s="18"/>
      <c r="H9" s="16"/>
      <c r="I9" s="18"/>
      <c r="J9" s="14"/>
      <c r="K9" s="17"/>
      <c r="L9" s="15"/>
      <c r="M9" s="18"/>
      <c r="N9" s="15"/>
      <c r="O9" s="18"/>
      <c r="P9" s="15">
        <v>1.5E-3</v>
      </c>
      <c r="Q9" s="18"/>
    </row>
    <row r="10" spans="1:17" ht="15.7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7" ht="15.7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19"/>
    </row>
    <row r="12" spans="1:17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7" ht="15.7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7" ht="15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7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7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</sheetData>
  <mergeCells count="9">
    <mergeCell ref="N3:O3"/>
    <mergeCell ref="P3:Q3"/>
    <mergeCell ref="A1:H1"/>
    <mergeCell ref="B3:C3"/>
    <mergeCell ref="F3:G3"/>
    <mergeCell ref="D3:E3"/>
    <mergeCell ref="J3:K3"/>
    <mergeCell ref="L3:M3"/>
    <mergeCell ref="H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zoomScale="90" zoomScaleNormal="90" workbookViewId="0">
      <selection activeCell="B2" sqref="B2"/>
    </sheetView>
  </sheetViews>
  <sheetFormatPr baseColWidth="10" defaultRowHeight="28.5" x14ac:dyDescent="0.45"/>
  <cols>
    <col min="1" max="1" width="11.42578125" style="25"/>
    <col min="2" max="2" width="14.140625" style="25" bestFit="1" customWidth="1"/>
    <col min="3" max="5" width="11.42578125" style="25"/>
    <col min="6" max="6" width="14.140625" style="25" bestFit="1" customWidth="1"/>
    <col min="7" max="7" width="14.42578125" style="25" bestFit="1" customWidth="1"/>
    <col min="8" max="10" width="14.140625" style="25" bestFit="1" customWidth="1"/>
    <col min="11" max="11" width="12" style="25" bestFit="1" customWidth="1"/>
    <col min="12" max="12" width="14.140625" style="25" bestFit="1" customWidth="1"/>
    <col min="13" max="13" width="12" style="25" bestFit="1" customWidth="1"/>
    <col min="14" max="14" width="14.140625" style="25" bestFit="1" customWidth="1"/>
    <col min="15" max="15" width="12" style="25" bestFit="1" customWidth="1"/>
    <col min="16" max="16" width="14.140625" style="25" bestFit="1" customWidth="1"/>
    <col min="17" max="17" width="12" style="25" bestFit="1" customWidth="1"/>
    <col min="18" max="18" width="14.140625" style="25" bestFit="1" customWidth="1"/>
    <col min="19" max="19" width="12" style="25" bestFit="1" customWidth="1"/>
    <col min="20" max="16384" width="11.42578125" style="25"/>
  </cols>
  <sheetData>
    <row r="1" spans="1:19" x14ac:dyDescent="0.45">
      <c r="A1" s="25" t="s">
        <v>19</v>
      </c>
      <c r="B1" s="28">
        <f>+B2/365</f>
        <v>4.8960844904022416E-4</v>
      </c>
      <c r="H1" s="33">
        <v>0.36</v>
      </c>
      <c r="I1" s="32" t="s">
        <v>0</v>
      </c>
    </row>
    <row r="2" spans="1:19" x14ac:dyDescent="0.45">
      <c r="A2" s="25" t="s">
        <v>18</v>
      </c>
      <c r="B2" s="27">
        <f>NOMINAL(B3,365)</f>
        <v>0.17870708389968182</v>
      </c>
      <c r="C2" s="25" t="s">
        <v>20</v>
      </c>
      <c r="D2" s="30">
        <v>1</v>
      </c>
      <c r="E2" s="30"/>
      <c r="F2" s="30">
        <v>2</v>
      </c>
      <c r="G2" s="30"/>
      <c r="H2" s="30">
        <v>3</v>
      </c>
      <c r="I2" s="30"/>
      <c r="J2" s="30">
        <v>4</v>
      </c>
      <c r="K2" s="30"/>
      <c r="L2" s="31">
        <v>6</v>
      </c>
      <c r="M2" s="31"/>
      <c r="N2" s="31">
        <v>12</v>
      </c>
      <c r="O2" s="31"/>
      <c r="P2" s="30">
        <v>24</v>
      </c>
      <c r="Q2" s="30"/>
      <c r="R2" s="30">
        <v>52</v>
      </c>
      <c r="S2" s="30"/>
    </row>
    <row r="3" spans="1:19" x14ac:dyDescent="0.45">
      <c r="A3" s="25" t="s">
        <v>0</v>
      </c>
      <c r="B3" s="27">
        <f>EFFECT(B4,12)</f>
        <v>0.19561817146153326</v>
      </c>
      <c r="D3" s="29" t="s">
        <v>0</v>
      </c>
      <c r="E3" s="29" t="s">
        <v>21</v>
      </c>
      <c r="F3" s="29" t="s">
        <v>22</v>
      </c>
      <c r="G3" s="29" t="s">
        <v>23</v>
      </c>
      <c r="H3" s="29" t="s">
        <v>24</v>
      </c>
      <c r="I3" s="29" t="s">
        <v>25</v>
      </c>
      <c r="J3" s="29" t="s">
        <v>3</v>
      </c>
      <c r="K3" s="29" t="s">
        <v>4</v>
      </c>
      <c r="L3" s="29" t="s">
        <v>26</v>
      </c>
      <c r="M3" s="29" t="s">
        <v>27</v>
      </c>
      <c r="N3" s="29" t="s">
        <v>1</v>
      </c>
      <c r="O3" s="29" t="s">
        <v>2</v>
      </c>
      <c r="P3" s="29" t="s">
        <v>26</v>
      </c>
      <c r="Q3" s="29" t="s">
        <v>27</v>
      </c>
      <c r="R3" s="29" t="s">
        <v>22</v>
      </c>
      <c r="S3" s="29" t="s">
        <v>23</v>
      </c>
    </row>
    <row r="4" spans="1:19" x14ac:dyDescent="0.45">
      <c r="A4" s="25" t="s">
        <v>1</v>
      </c>
      <c r="B4" s="27">
        <f>+B5*12</f>
        <v>0.18</v>
      </c>
      <c r="D4" s="33">
        <f>+H1</f>
        <v>0.36</v>
      </c>
      <c r="E4" s="33">
        <f>+H1</f>
        <v>0.36</v>
      </c>
      <c r="F4" s="34">
        <f>NOMINAL($H$1,F2)</f>
        <v>0.33238075793811994</v>
      </c>
      <c r="G4" s="34">
        <f>+F4/F2</f>
        <v>0.16619037896905997</v>
      </c>
      <c r="H4" s="34">
        <f>NOMINAL($H$1,H2)</f>
        <v>0.32379495405267833</v>
      </c>
      <c r="I4" s="34">
        <f>+H4/H2</f>
        <v>0.10793165135089278</v>
      </c>
      <c r="J4" s="34">
        <f>NOMINAL($H$1,J2)</f>
        <v>0.31961179546321716</v>
      </c>
      <c r="K4" s="34">
        <f>+J4/J2</f>
        <v>7.9902948865804291E-2</v>
      </c>
      <c r="L4" s="34">
        <f>NOMINAL($H$1,L2)</f>
        <v>0.3154999365554696</v>
      </c>
      <c r="M4" s="34">
        <f>+L4/L2</f>
        <v>5.2583322759244933E-2</v>
      </c>
      <c r="N4" s="34">
        <f>NOMINAL($H$1,N2)</f>
        <v>0.31145801590255573</v>
      </c>
      <c r="O4" s="34">
        <f>+N4/N2</f>
        <v>2.5954834658546311E-2</v>
      </c>
      <c r="P4" s="34">
        <f>NOMINAL($H$1,P2)</f>
        <v>0.30946286455796113</v>
      </c>
      <c r="Q4" s="34">
        <f>+P4/P2</f>
        <v>1.289428602324838E-2</v>
      </c>
      <c r="R4" s="34">
        <f>NOMINAL($H$1,R2)</f>
        <v>0.30839559853152654</v>
      </c>
      <c r="S4" s="34">
        <f>+R4/R2</f>
        <v>5.9306845871447411E-3</v>
      </c>
    </row>
    <row r="5" spans="1:19" x14ac:dyDescent="0.45">
      <c r="A5" s="25" t="s">
        <v>2</v>
      </c>
      <c r="B5" s="26">
        <v>1.4999999999999999E-2</v>
      </c>
      <c r="F5" s="36">
        <f>EFFECT(F4,F2)</f>
        <v>0.35999999999999965</v>
      </c>
      <c r="G5" s="36"/>
      <c r="H5" s="35"/>
      <c r="I5" s="35"/>
    </row>
  </sheetData>
  <mergeCells count="10">
    <mergeCell ref="P2:Q2"/>
    <mergeCell ref="R2:S2"/>
    <mergeCell ref="F5:G5"/>
    <mergeCell ref="H5:I5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EDUARDO REY HUERTAS</dc:creator>
  <cp:lastModifiedBy>Luis Eduardo Rey Huertas</cp:lastModifiedBy>
  <dcterms:created xsi:type="dcterms:W3CDTF">2017-05-03T13:44:09Z</dcterms:created>
  <dcterms:modified xsi:type="dcterms:W3CDTF">2024-03-19T00:36:27Z</dcterms:modified>
</cp:coreProperties>
</file>