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sell/Documents/GitHub/people-analytics-1/people-analytics-test/"/>
    </mc:Choice>
  </mc:AlternateContent>
  <xr:revisionPtr revIDLastSave="0" documentId="8_{0FD9B2CF-4FF2-D64D-85DA-59D3B2810002}" xr6:coauthVersionLast="47" xr6:coauthVersionMax="47" xr10:uidLastSave="{00000000-0000-0000-0000-000000000000}"/>
  <bookViews>
    <workbookView xWindow="2300" yWindow="2320" windowWidth="26840" windowHeight="15940" xr2:uid="{5EE3335F-A67D-9C4D-9CC8-B558718B9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F24" i="1" s="1"/>
  <c r="B23" i="1"/>
  <c r="F23" i="1" s="1"/>
  <c r="E22" i="1"/>
  <c r="E21" i="1" s="1"/>
  <c r="B22" i="1"/>
  <c r="D21" i="1"/>
  <c r="C21" i="1"/>
  <c r="B20" i="1"/>
  <c r="F20" i="1" s="1"/>
  <c r="B19" i="1"/>
  <c r="F19" i="1" s="1"/>
  <c r="B18" i="1"/>
  <c r="F18" i="1" s="1"/>
  <c r="B17" i="1"/>
  <c r="F17" i="1" s="1"/>
  <c r="E16" i="1"/>
  <c r="D16" i="1"/>
  <c r="C16" i="1"/>
  <c r="D15" i="1"/>
  <c r="C14" i="1"/>
  <c r="E14" i="1" s="1"/>
  <c r="B13" i="1"/>
  <c r="F13" i="1" s="1"/>
  <c r="B12" i="1"/>
  <c r="F12" i="1" s="1"/>
  <c r="E11" i="1"/>
  <c r="D11" i="1"/>
  <c r="C11" i="1"/>
  <c r="B11" i="1" s="1"/>
  <c r="E10" i="1"/>
  <c r="E7" i="1" s="1"/>
  <c r="B10" i="1"/>
  <c r="B9" i="1"/>
  <c r="F9" i="1" s="1"/>
  <c r="B8" i="1"/>
  <c r="F8" i="1" s="1"/>
  <c r="D7" i="1"/>
  <c r="C7" i="1"/>
  <c r="B6" i="1"/>
  <c r="F6" i="1" s="1"/>
  <c r="B5" i="1"/>
  <c r="F5" i="1" s="1"/>
  <c r="E4" i="1"/>
  <c r="B4" i="1"/>
  <c r="D3" i="1"/>
  <c r="C3" i="1"/>
  <c r="B21" i="1" l="1"/>
  <c r="C2" i="1"/>
  <c r="F4" i="1"/>
  <c r="F3" i="1" s="1"/>
  <c r="B3" i="1"/>
  <c r="B7" i="1"/>
  <c r="F7" i="1" s="1"/>
  <c r="E3" i="1"/>
  <c r="E2" i="1" s="1"/>
  <c r="B14" i="1"/>
  <c r="F14" i="1" s="1"/>
  <c r="F10" i="1"/>
  <c r="B16" i="1"/>
  <c r="F16" i="1" s="1"/>
  <c r="F11" i="1"/>
  <c r="D2" i="1"/>
  <c r="F21" i="1"/>
  <c r="B2" i="1"/>
  <c r="F2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Baciu, Veronia</author>
  </authors>
  <commentList>
    <comment ref="C14" authorId="0" shapeId="0" xr:uid="{B311AF7E-E7C6-264E-8A6F-D6C163F3F3E5}">
      <text>
        <r>
          <rPr>
            <b/>
            <sz val="9"/>
            <color indexed="81"/>
            <rFont val="Tahoma"/>
            <family val="2"/>
          </rPr>
          <t>Baciu, Veronia:</t>
        </r>
        <r>
          <rPr>
            <sz val="9"/>
            <color indexed="81"/>
            <rFont val="Tahoma"/>
            <family val="2"/>
          </rPr>
          <t xml:space="preserve">
Concert - 1</t>
        </r>
      </text>
    </comment>
    <comment ref="C23" authorId="0" shapeId="0" xr:uid="{45324744-C1EF-C84C-BC8A-98B47807FFE6}">
      <text>
        <r>
          <rPr>
            <b/>
            <sz val="9"/>
            <color indexed="81"/>
            <rFont val="Tahoma"/>
            <family val="2"/>
          </rPr>
          <t>Baciu, Veronia:</t>
        </r>
        <r>
          <rPr>
            <sz val="9"/>
            <color indexed="81"/>
            <rFont val="Tahoma"/>
            <family val="2"/>
          </rPr>
          <t xml:space="preserve">
Altius UK - 8</t>
        </r>
      </text>
    </comment>
  </commentList>
</comments>
</file>

<file path=xl/sharedStrings.xml><?xml version="1.0" encoding="utf-8"?>
<sst xmlns="http://schemas.openxmlformats.org/spreadsheetml/2006/main" count="28" uniqueCount="26">
  <si>
    <t>Committed hires</t>
  </si>
  <si>
    <t>Hires to be made</t>
  </si>
  <si>
    <t>hiring forecast best guess</t>
  </si>
  <si>
    <t>delta demand vs forecast</t>
  </si>
  <si>
    <t>EUROPE</t>
  </si>
  <si>
    <t>Austria</t>
  </si>
  <si>
    <t>Switzerland</t>
  </si>
  <si>
    <t>Germany</t>
  </si>
  <si>
    <t>Belgium</t>
  </si>
  <si>
    <t>France</t>
  </si>
  <si>
    <t>Netherlands</t>
  </si>
  <si>
    <t>Iberia</t>
  </si>
  <si>
    <t>Portugal</t>
  </si>
  <si>
    <t>Spain</t>
  </si>
  <si>
    <t>Italy</t>
  </si>
  <si>
    <t>Nordics</t>
  </si>
  <si>
    <t>Denmark</t>
  </si>
  <si>
    <t>Finland</t>
  </si>
  <si>
    <t>Norway</t>
  </si>
  <si>
    <t>Sweden</t>
  </si>
  <si>
    <t>Ireland</t>
  </si>
  <si>
    <t>UK</t>
  </si>
  <si>
    <t>hiring demand plan</t>
  </si>
  <si>
    <t>DACH</t>
  </si>
  <si>
    <t>EUCORP</t>
  </si>
  <si>
    <t>BENELUX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</si>
</sst>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8C17-A301-2A4A-BD30-DB70419404CC}">
  <dimension ref="A1:F24"/>
  <sheetViews>
    <sheetView tabSelected="1" workbookViewId="0"/>
  </sheetViews>
  <sheetFormatPr baseColWidth="10" defaultRowHeight="16" x14ac:dyDescent="0.2"/>
  <sheetData>
    <row r="1" spans="1:6" ht="27" thickBot="1" x14ac:dyDescent="0.25">
      <c r="B1" s="1" t="s">
        <v>22</v>
      </c>
      <c r="C1" s="1" t="s">
        <v>0</v>
      </c>
      <c r="D1" s="2" t="s">
        <v>1</v>
      </c>
      <c r="E1" s="3" t="s">
        <v>2</v>
      </c>
      <c r="F1" s="4" t="s">
        <v>3</v>
      </c>
    </row>
    <row r="2" spans="1:6" ht="17" thickBot="1" x14ac:dyDescent="0.25">
      <c r="A2" s="13" t="s">
        <v>4</v>
      </c>
      <c r="B2" s="5">
        <f t="shared" ref="B2:B10" si="0">SUM(C2+D2)</f>
        <v>451</v>
      </c>
      <c r="C2" s="6">
        <f>C3+C7+C11+C14+C16+C21+C24</f>
        <v>245</v>
      </c>
      <c r="D2" s="6">
        <f>D3+D7+D11+D14+D16+D21+D24</f>
        <v>206</v>
      </c>
      <c r="E2" s="7">
        <f>SUM(E3+E7+E11+E14+E16+E21+E24)</f>
        <v>331</v>
      </c>
      <c r="F2" s="7">
        <f>E2-B2</f>
        <v>-120</v>
      </c>
    </row>
    <row r="3" spans="1:6" ht="17" thickBot="1" x14ac:dyDescent="0.25">
      <c r="A3" s="14" t="s">
        <v>23</v>
      </c>
      <c r="B3" s="5">
        <f t="shared" si="0"/>
        <v>32</v>
      </c>
      <c r="C3" s="5">
        <f t="shared" ref="C3:F3" si="1">SUM(C4:C6)</f>
        <v>28</v>
      </c>
      <c r="D3" s="6">
        <f>SUM(D4:D6)</f>
        <v>4</v>
      </c>
      <c r="E3" s="6">
        <f>SUM(E4:E6)</f>
        <v>31</v>
      </c>
      <c r="F3" s="6">
        <f>SUM(F4:F6)</f>
        <v>-1</v>
      </c>
    </row>
    <row r="4" spans="1:6" x14ac:dyDescent="0.2">
      <c r="A4" s="15" t="s">
        <v>5</v>
      </c>
      <c r="B4" s="8">
        <f t="shared" si="0"/>
        <v>11</v>
      </c>
      <c r="C4" s="8">
        <v>9</v>
      </c>
      <c r="D4" s="8">
        <v>2</v>
      </c>
      <c r="E4" s="8">
        <f>1+C4</f>
        <v>10</v>
      </c>
      <c r="F4" s="8">
        <f>E4-B4</f>
        <v>-1</v>
      </c>
    </row>
    <row r="5" spans="1:6" x14ac:dyDescent="0.2">
      <c r="A5" s="15" t="s">
        <v>6</v>
      </c>
      <c r="B5" s="8">
        <f t="shared" si="0"/>
        <v>7</v>
      </c>
      <c r="C5" s="8">
        <v>6</v>
      </c>
      <c r="D5" s="8">
        <v>1</v>
      </c>
      <c r="E5" s="8">
        <v>7</v>
      </c>
      <c r="F5" s="8">
        <f>E5-B5</f>
        <v>0</v>
      </c>
    </row>
    <row r="6" spans="1:6" ht="17" thickBot="1" x14ac:dyDescent="0.25">
      <c r="A6" s="15" t="s">
        <v>7</v>
      </c>
      <c r="B6" s="8">
        <f t="shared" si="0"/>
        <v>14</v>
      </c>
      <c r="C6" s="8">
        <v>13</v>
      </c>
      <c r="D6" s="8">
        <v>1</v>
      </c>
      <c r="E6" s="9">
        <v>14</v>
      </c>
      <c r="F6" s="8">
        <f>E6-B6</f>
        <v>0</v>
      </c>
    </row>
    <row r="7" spans="1:6" ht="17" thickBot="1" x14ac:dyDescent="0.25">
      <c r="A7" s="14" t="s">
        <v>25</v>
      </c>
      <c r="B7" s="5">
        <f t="shared" si="0"/>
        <v>87</v>
      </c>
      <c r="C7" s="5">
        <f t="shared" ref="C7:F7" si="2">SUM(C8:C10)</f>
        <v>46</v>
      </c>
      <c r="D7" s="6">
        <f>SUM(D8:D10)</f>
        <v>41</v>
      </c>
      <c r="E7" s="6">
        <f t="shared" si="2"/>
        <v>59</v>
      </c>
      <c r="F7" s="6">
        <f>E7-B7</f>
        <v>-28</v>
      </c>
    </row>
    <row r="8" spans="1:6" x14ac:dyDescent="0.2">
      <c r="A8" s="15" t="s">
        <v>8</v>
      </c>
      <c r="B8" s="8">
        <f t="shared" si="0"/>
        <v>8</v>
      </c>
      <c r="C8" s="8">
        <v>6</v>
      </c>
      <c r="D8" s="8">
        <v>2</v>
      </c>
      <c r="E8" s="8">
        <v>8</v>
      </c>
      <c r="F8" s="8">
        <f>E8-B8</f>
        <v>0</v>
      </c>
    </row>
    <row r="9" spans="1:6" x14ac:dyDescent="0.2">
      <c r="A9" s="16" t="s">
        <v>9</v>
      </c>
      <c r="B9" s="8">
        <f>SUM(C9+D9)</f>
        <v>36</v>
      </c>
      <c r="C9" s="10">
        <v>28</v>
      </c>
      <c r="D9" s="8">
        <v>8</v>
      </c>
      <c r="E9" s="8">
        <v>36</v>
      </c>
      <c r="F9" s="8">
        <f t="shared" ref="F9" si="3">E9-B9</f>
        <v>0</v>
      </c>
    </row>
    <row r="10" spans="1:6" ht="17" thickBot="1" x14ac:dyDescent="0.25">
      <c r="A10" s="17" t="s">
        <v>10</v>
      </c>
      <c r="B10" s="8">
        <f t="shared" si="0"/>
        <v>43</v>
      </c>
      <c r="C10" s="11">
        <v>12</v>
      </c>
      <c r="D10" s="9">
        <v>31</v>
      </c>
      <c r="E10" s="9">
        <f>3+C10</f>
        <v>15</v>
      </c>
      <c r="F10" s="8">
        <f>E10-B10</f>
        <v>-28</v>
      </c>
    </row>
    <row r="11" spans="1:6" ht="17" thickBot="1" x14ac:dyDescent="0.25">
      <c r="A11" s="14" t="s">
        <v>11</v>
      </c>
      <c r="B11" s="5">
        <f>SUM(C11+D11)</f>
        <v>56</v>
      </c>
      <c r="C11" s="5">
        <f>SUM(C12:C13)</f>
        <v>44</v>
      </c>
      <c r="D11" s="6">
        <f>SUM(D12:D13)</f>
        <v>12</v>
      </c>
      <c r="E11" s="6">
        <f>SUM(E12:E13)</f>
        <v>56</v>
      </c>
      <c r="F11" s="6">
        <f>E11-B11</f>
        <v>0</v>
      </c>
    </row>
    <row r="12" spans="1:6" x14ac:dyDescent="0.2">
      <c r="A12" s="15" t="s">
        <v>12</v>
      </c>
      <c r="B12" s="8">
        <f>SUM(C12+D12)</f>
        <v>11</v>
      </c>
      <c r="C12" s="8">
        <v>7</v>
      </c>
      <c r="D12" s="8">
        <v>4</v>
      </c>
      <c r="E12" s="8">
        <v>11</v>
      </c>
      <c r="F12" s="8">
        <f>E12-B12</f>
        <v>0</v>
      </c>
    </row>
    <row r="13" spans="1:6" ht="17" thickBot="1" x14ac:dyDescent="0.25">
      <c r="A13" s="17" t="s">
        <v>13</v>
      </c>
      <c r="B13" s="9">
        <f>SUM(C13+D13)</f>
        <v>45</v>
      </c>
      <c r="C13" s="9">
        <v>37</v>
      </c>
      <c r="D13" s="9">
        <v>8</v>
      </c>
      <c r="E13" s="9">
        <v>45</v>
      </c>
      <c r="F13" s="8">
        <f>E13-B13</f>
        <v>0</v>
      </c>
    </row>
    <row r="14" spans="1:6" ht="17" thickBot="1" x14ac:dyDescent="0.25">
      <c r="A14" s="14" t="s">
        <v>14</v>
      </c>
      <c r="B14" s="5">
        <f>SUM(C14+D14)</f>
        <v>158</v>
      </c>
      <c r="C14" s="5">
        <f>57+1</f>
        <v>58</v>
      </c>
      <c r="D14" s="6">
        <v>100</v>
      </c>
      <c r="E14" s="6">
        <f>C14+35</f>
        <v>93</v>
      </c>
      <c r="F14" s="6">
        <f>E14-B14</f>
        <v>-65</v>
      </c>
    </row>
    <row r="15" spans="1:6" ht="17" thickBot="1" x14ac:dyDescent="0.25">
      <c r="A15" s="18" t="s">
        <v>14</v>
      </c>
      <c r="B15" s="12"/>
      <c r="C15" s="12"/>
      <c r="D15" s="12">
        <f>B15-C15</f>
        <v>0</v>
      </c>
      <c r="E15" s="12"/>
      <c r="F15" s="12"/>
    </row>
    <row r="16" spans="1:6" ht="17" thickBot="1" x14ac:dyDescent="0.25">
      <c r="A16" s="14" t="s">
        <v>15</v>
      </c>
      <c r="B16" s="5">
        <f>SUM(C16+D16)</f>
        <v>31</v>
      </c>
      <c r="C16" s="5">
        <f>SUM(C17:C20)</f>
        <v>25</v>
      </c>
      <c r="D16" s="6">
        <f>SUM(D17:D20)</f>
        <v>6</v>
      </c>
      <c r="E16" s="6">
        <f>SUM(E17:E20)</f>
        <v>31</v>
      </c>
      <c r="F16" s="6">
        <f>E16-B16</f>
        <v>0</v>
      </c>
    </row>
    <row r="17" spans="1:6" x14ac:dyDescent="0.2">
      <c r="A17" s="15" t="s">
        <v>16</v>
      </c>
      <c r="B17" s="8">
        <f>SUM(C17+D17)</f>
        <v>10</v>
      </c>
      <c r="C17" s="8">
        <v>7</v>
      </c>
      <c r="D17" s="8">
        <v>3</v>
      </c>
      <c r="E17" s="8">
        <v>10</v>
      </c>
      <c r="F17" s="8">
        <f>E17-B17</f>
        <v>0</v>
      </c>
    </row>
    <row r="18" spans="1:6" x14ac:dyDescent="0.2">
      <c r="A18" s="16" t="s">
        <v>17</v>
      </c>
      <c r="B18" s="8">
        <f t="shared" ref="B18:B20" si="4">SUM(C18+D18)</f>
        <v>4</v>
      </c>
      <c r="C18" s="8">
        <v>4</v>
      </c>
      <c r="D18" s="10">
        <v>0</v>
      </c>
      <c r="E18" s="10">
        <v>4</v>
      </c>
      <c r="F18" s="8">
        <f t="shared" ref="F18:F20" si="5">E18-B18</f>
        <v>0</v>
      </c>
    </row>
    <row r="19" spans="1:6" x14ac:dyDescent="0.2">
      <c r="A19" s="16" t="s">
        <v>18</v>
      </c>
      <c r="B19" s="8">
        <f>SUM(C19+D19)</f>
        <v>10</v>
      </c>
      <c r="C19" s="8">
        <v>10</v>
      </c>
      <c r="D19" s="10">
        <v>0</v>
      </c>
      <c r="E19" s="10">
        <v>10</v>
      </c>
      <c r="F19" s="8">
        <f t="shared" si="5"/>
        <v>0</v>
      </c>
    </row>
    <row r="20" spans="1:6" ht="17" thickBot="1" x14ac:dyDescent="0.25">
      <c r="A20" s="17" t="s">
        <v>19</v>
      </c>
      <c r="B20" s="8">
        <f t="shared" si="4"/>
        <v>7</v>
      </c>
      <c r="C20" s="11">
        <v>4</v>
      </c>
      <c r="D20" s="11">
        <v>3</v>
      </c>
      <c r="E20" s="11">
        <v>7</v>
      </c>
      <c r="F20" s="8">
        <f t="shared" si="5"/>
        <v>0</v>
      </c>
    </row>
    <row r="21" spans="1:6" ht="17" thickBot="1" x14ac:dyDescent="0.25">
      <c r="A21" s="14" t="s">
        <v>21</v>
      </c>
      <c r="B21" s="5">
        <f>(C21+D21)</f>
        <v>76</v>
      </c>
      <c r="C21" s="5">
        <f>SUM(C22:C23)</f>
        <v>35</v>
      </c>
      <c r="D21" s="6">
        <f>SUM(D22:D23)</f>
        <v>41</v>
      </c>
      <c r="E21" s="6">
        <f>SUM(E22:E23)</f>
        <v>50</v>
      </c>
      <c r="F21" s="6">
        <f>E21-B21</f>
        <v>-26</v>
      </c>
    </row>
    <row r="22" spans="1:6" x14ac:dyDescent="0.2">
      <c r="A22" s="15" t="s">
        <v>20</v>
      </c>
      <c r="B22" s="8">
        <f>(C22+D22)</f>
        <v>15</v>
      </c>
      <c r="C22" s="8">
        <v>4</v>
      </c>
      <c r="D22" s="8">
        <v>11</v>
      </c>
      <c r="E22" s="8">
        <f>C22+4</f>
        <v>8</v>
      </c>
      <c r="F22" s="8">
        <f>E22-B22</f>
        <v>-7</v>
      </c>
    </row>
    <row r="23" spans="1:6" ht="17" thickBot="1" x14ac:dyDescent="0.25">
      <c r="A23" s="17" t="s">
        <v>21</v>
      </c>
      <c r="B23" s="11">
        <f>(C23+D23)</f>
        <v>61</v>
      </c>
      <c r="C23" s="11">
        <v>31</v>
      </c>
      <c r="D23" s="11">
        <v>30</v>
      </c>
      <c r="E23" s="11">
        <v>42</v>
      </c>
      <c r="F23" s="11">
        <f>E23-B23</f>
        <v>-19</v>
      </c>
    </row>
    <row r="24" spans="1:6" ht="17" thickBot="1" x14ac:dyDescent="0.25">
      <c r="A24" s="19" t="s">
        <v>24</v>
      </c>
      <c r="B24" s="5">
        <f>SUM(C24+D24)</f>
        <v>11</v>
      </c>
      <c r="C24" s="5">
        <v>9</v>
      </c>
      <c r="D24" s="6">
        <v>2</v>
      </c>
      <c r="E24" s="6">
        <v>11</v>
      </c>
      <c r="F24" s="6">
        <f>E24-B24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Ansell</dc:creator>
  <cp:lastModifiedBy>Dave Ansell</cp:lastModifiedBy>
  <dcterms:created xsi:type="dcterms:W3CDTF">2024-02-18T17:09:43Z</dcterms:created>
  <dcterms:modified xsi:type="dcterms:W3CDTF">2024-02-18T22:23:28Z</dcterms:modified>
</cp:coreProperties>
</file>