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24" windowWidth="10884" windowHeight="636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L3" i="2" l="1"/>
  <c r="K3" i="2"/>
</calcChain>
</file>

<file path=xl/sharedStrings.xml><?xml version="1.0" encoding="utf-8"?>
<sst xmlns="http://schemas.openxmlformats.org/spreadsheetml/2006/main" count="100" uniqueCount="40">
  <si>
    <t>Abs. Load</t>
  </si>
  <si>
    <t>PF</t>
  </si>
  <si>
    <t>Eff.</t>
  </si>
  <si>
    <t>Vapour recovery compressor A</t>
  </si>
  <si>
    <t>750kW</t>
  </si>
  <si>
    <t>Vapour recovery compressor B</t>
  </si>
  <si>
    <t>Recirculation pump A</t>
  </si>
  <si>
    <t>31kW</t>
  </si>
  <si>
    <t>Recirculation pump B</t>
  </si>
  <si>
    <t>Sump pump</t>
  </si>
  <si>
    <t>9kW</t>
  </si>
  <si>
    <t>Firewater pump A</t>
  </si>
  <si>
    <t>65kW</t>
  </si>
  <si>
    <t>Firewater pump B</t>
  </si>
  <si>
    <t>HVAC unit</t>
  </si>
  <si>
    <t>80kW</t>
  </si>
  <si>
    <t>AC UPS System</t>
  </si>
  <si>
    <t>Normal lighting distribution board</t>
  </si>
  <si>
    <t>7kW</t>
  </si>
  <si>
    <t>Essential lighting distribution board</t>
  </si>
  <si>
    <t>4kW</t>
  </si>
  <si>
    <t>Gen1</t>
  </si>
  <si>
    <t>TRU</t>
  </si>
  <si>
    <t>Unit</t>
  </si>
  <si>
    <t>Pump</t>
  </si>
  <si>
    <t>Lamp</t>
  </si>
  <si>
    <t>Motor</t>
  </si>
  <si>
    <t>Load Description</t>
  </si>
  <si>
    <t>Abs Load</t>
  </si>
  <si>
    <t>Continuous</t>
  </si>
  <si>
    <t>Intermittent</t>
  </si>
  <si>
    <t>Standby</t>
  </si>
  <si>
    <t>P (kW)</t>
  </si>
  <si>
    <t>Q (kVAr)</t>
  </si>
  <si>
    <t>-</t>
  </si>
  <si>
    <t>SUM TOTAL</t>
  </si>
  <si>
    <t>2kW</t>
  </si>
  <si>
    <t>6.8kW</t>
  </si>
  <si>
    <t>50kW</t>
  </si>
  <si>
    <t>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</si>
</sst>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130" zoomScaleNormal="130" workbookViewId="0">
      <selection activeCell="F9" sqref="F9"/>
    </sheetView>
  </sheetViews>
  <sheetFormatPr baseColWidth="10" defaultRowHeight="14.4" x14ac:dyDescent="0.3"/>
  <cols>
    <col min="1" max="1" width="6.21875" customWidth="1"/>
    <col min="2" max="2" width="9.21875" bestFit="1" customWidth="1"/>
    <col min="3" max="4" width="4.5546875" bestFit="1" customWidth="1"/>
    <col min="5" max="5" width="11.109375" bestFit="1" customWidth="1"/>
  </cols>
  <sheetData>
    <row r="1" spans="1:5" x14ac:dyDescent="0.3">
      <c r="A1" s="1" t="s">
        <v>23</v>
      </c>
      <c r="B1" s="1" t="s">
        <v>0</v>
      </c>
      <c r="C1" s="1" t="s">
        <v>1</v>
      </c>
      <c r="D1" s="1" t="s">
        <v>2</v>
      </c>
      <c r="E1" s="12" t="s">
        <v>39</v>
      </c>
    </row>
    <row r="2" spans="1:5" x14ac:dyDescent="0.3">
      <c r="A2" s="2" t="s">
        <v>22</v>
      </c>
      <c r="B2" s="2" t="s">
        <v>36</v>
      </c>
      <c r="C2" s="11">
        <v>0.95</v>
      </c>
      <c r="D2" s="2">
        <v>0.83</v>
      </c>
      <c r="E2" s="2" t="s">
        <v>29</v>
      </c>
    </row>
    <row r="3" spans="1:5" x14ac:dyDescent="0.3">
      <c r="A3" s="2" t="s">
        <v>24</v>
      </c>
      <c r="B3" s="2" t="s">
        <v>37</v>
      </c>
      <c r="C3" s="11">
        <v>0.95</v>
      </c>
      <c r="D3" s="2">
        <v>0.83</v>
      </c>
      <c r="E3" s="2" t="s">
        <v>31</v>
      </c>
    </row>
    <row r="4" spans="1:5" x14ac:dyDescent="0.3">
      <c r="A4" s="2" t="s">
        <v>21</v>
      </c>
      <c r="B4" s="2" t="s">
        <v>38</v>
      </c>
      <c r="C4" s="2">
        <v>0.85</v>
      </c>
      <c r="D4" s="2">
        <v>0.9</v>
      </c>
      <c r="E4" s="2" t="s">
        <v>29</v>
      </c>
    </row>
    <row r="5" spans="1:5" x14ac:dyDescent="0.3">
      <c r="A5" s="2" t="s">
        <v>25</v>
      </c>
      <c r="B5" s="2" t="s">
        <v>36</v>
      </c>
      <c r="C5" s="2">
        <v>1</v>
      </c>
      <c r="D5" s="2">
        <v>0.86</v>
      </c>
      <c r="E5" s="2" t="s">
        <v>30</v>
      </c>
    </row>
    <row r="6" spans="1:5" x14ac:dyDescent="0.3">
      <c r="A6" s="2" t="s">
        <v>26</v>
      </c>
      <c r="B6" s="2" t="s">
        <v>10</v>
      </c>
      <c r="C6" s="2">
        <v>0.9</v>
      </c>
      <c r="D6" s="2">
        <v>0.83</v>
      </c>
      <c r="E6" s="2" t="s">
        <v>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L4" sqref="L4"/>
    </sheetView>
  </sheetViews>
  <sheetFormatPr baseColWidth="10" defaultRowHeight="14.4" x14ac:dyDescent="0.3"/>
  <cols>
    <col min="1" max="1" width="15" bestFit="1" customWidth="1"/>
    <col min="2" max="2" width="8.6640625" bestFit="1" customWidth="1"/>
    <col min="3" max="4" width="4.5546875" bestFit="1" customWidth="1"/>
    <col min="5" max="5" width="6.6640625" bestFit="1" customWidth="1"/>
    <col min="6" max="6" width="8.21875" bestFit="1" customWidth="1"/>
    <col min="7" max="7" width="6.6640625" bestFit="1" customWidth="1"/>
    <col min="8" max="8" width="8.21875" bestFit="1" customWidth="1"/>
    <col min="9" max="9" width="6.6640625" bestFit="1" customWidth="1"/>
    <col min="10" max="10" width="8.21875" bestFit="1" customWidth="1"/>
  </cols>
  <sheetData>
    <row r="1" spans="1:12" x14ac:dyDescent="0.3">
      <c r="A1" s="4" t="s">
        <v>27</v>
      </c>
      <c r="B1" s="4" t="s">
        <v>28</v>
      </c>
      <c r="C1" s="4" t="s">
        <v>1</v>
      </c>
      <c r="D1" s="4" t="s">
        <v>2</v>
      </c>
      <c r="E1" s="6" t="s">
        <v>29</v>
      </c>
      <c r="F1" s="7"/>
      <c r="G1" s="6" t="s">
        <v>30</v>
      </c>
      <c r="H1" s="7"/>
      <c r="I1" s="6" t="s">
        <v>31</v>
      </c>
      <c r="J1" s="7"/>
    </row>
    <row r="2" spans="1:12" x14ac:dyDescent="0.3">
      <c r="A2" s="5"/>
      <c r="B2" s="5"/>
      <c r="C2" s="5"/>
      <c r="D2" s="5"/>
      <c r="E2" s="1" t="s">
        <v>32</v>
      </c>
      <c r="F2" s="1" t="s">
        <v>33</v>
      </c>
      <c r="G2" s="1" t="s">
        <v>32</v>
      </c>
      <c r="H2" s="1" t="s">
        <v>33</v>
      </c>
      <c r="I2" s="1" t="s">
        <v>32</v>
      </c>
      <c r="J2" s="1" t="s">
        <v>33</v>
      </c>
    </row>
    <row r="3" spans="1:12" ht="28.8" x14ac:dyDescent="0.3">
      <c r="A3" s="2" t="s">
        <v>3</v>
      </c>
      <c r="B3" s="2" t="s">
        <v>4</v>
      </c>
      <c r="C3" s="2">
        <v>0.87</v>
      </c>
      <c r="D3" s="2">
        <v>0.95</v>
      </c>
      <c r="E3" s="2">
        <v>789.5</v>
      </c>
      <c r="F3" s="2">
        <v>447.4</v>
      </c>
      <c r="G3" s="2" t="s">
        <v>34</v>
      </c>
      <c r="H3" s="2" t="s">
        <v>34</v>
      </c>
      <c r="I3" s="2" t="s">
        <v>34</v>
      </c>
      <c r="J3" s="2" t="s">
        <v>34</v>
      </c>
      <c r="K3">
        <f>(E3^2+F3^2)^0.5</f>
        <v>907.45634054757693</v>
      </c>
      <c r="L3">
        <f>750/0.95</f>
        <v>789.47368421052636</v>
      </c>
    </row>
    <row r="4" spans="1:12" ht="28.8" x14ac:dyDescent="0.3">
      <c r="A4" s="2" t="s">
        <v>5</v>
      </c>
      <c r="B4" s="2" t="s">
        <v>4</v>
      </c>
      <c r="C4" s="2">
        <v>0.87</v>
      </c>
      <c r="D4" s="2">
        <v>0.95</v>
      </c>
      <c r="E4" s="2" t="s">
        <v>34</v>
      </c>
      <c r="F4" s="2" t="s">
        <v>34</v>
      </c>
      <c r="G4" s="2" t="s">
        <v>34</v>
      </c>
      <c r="H4" s="2" t="s">
        <v>34</v>
      </c>
      <c r="I4" s="2">
        <v>789.5</v>
      </c>
      <c r="J4" s="2">
        <v>447.4</v>
      </c>
    </row>
    <row r="5" spans="1:12" ht="28.8" x14ac:dyDescent="0.3">
      <c r="A5" s="2" t="s">
        <v>6</v>
      </c>
      <c r="B5" s="2" t="s">
        <v>7</v>
      </c>
      <c r="C5" s="2">
        <v>0.83</v>
      </c>
      <c r="D5" s="2">
        <v>0.86</v>
      </c>
      <c r="E5" s="2">
        <v>36</v>
      </c>
      <c r="F5" s="2">
        <v>24.2</v>
      </c>
      <c r="G5" s="2" t="s">
        <v>34</v>
      </c>
      <c r="H5" s="2" t="s">
        <v>34</v>
      </c>
      <c r="I5" s="2" t="s">
        <v>34</v>
      </c>
      <c r="J5" s="2" t="s">
        <v>34</v>
      </c>
    </row>
    <row r="6" spans="1:12" ht="28.8" x14ac:dyDescent="0.3">
      <c r="A6" s="2" t="s">
        <v>8</v>
      </c>
      <c r="B6" s="2" t="s">
        <v>7</v>
      </c>
      <c r="C6" s="2">
        <v>0.83</v>
      </c>
      <c r="D6" s="2">
        <v>0.86</v>
      </c>
      <c r="E6" s="2" t="s">
        <v>34</v>
      </c>
      <c r="F6" s="2" t="s">
        <v>34</v>
      </c>
      <c r="G6" s="2" t="s">
        <v>34</v>
      </c>
      <c r="H6" s="2" t="s">
        <v>34</v>
      </c>
      <c r="I6" s="2">
        <v>36</v>
      </c>
      <c r="J6" s="2">
        <v>24.2</v>
      </c>
    </row>
    <row r="7" spans="1:12" x14ac:dyDescent="0.3">
      <c r="A7" s="2" t="s">
        <v>9</v>
      </c>
      <c r="B7" s="2" t="s">
        <v>10</v>
      </c>
      <c r="C7" s="2">
        <v>0.81</v>
      </c>
      <c r="D7" s="2">
        <v>0.83</v>
      </c>
      <c r="E7" s="2" t="s">
        <v>34</v>
      </c>
      <c r="F7" s="2" t="s">
        <v>34</v>
      </c>
      <c r="G7" s="2">
        <v>10.8</v>
      </c>
      <c r="H7" s="2">
        <v>7.9</v>
      </c>
      <c r="I7" s="2" t="s">
        <v>34</v>
      </c>
      <c r="J7" s="2" t="s">
        <v>34</v>
      </c>
    </row>
    <row r="8" spans="1:12" ht="28.8" x14ac:dyDescent="0.3">
      <c r="A8" s="2" t="s">
        <v>11</v>
      </c>
      <c r="B8" s="2" t="s">
        <v>12</v>
      </c>
      <c r="C8" s="2">
        <v>0.88</v>
      </c>
      <c r="D8" s="2">
        <v>0.88</v>
      </c>
      <c r="E8" s="2" t="s">
        <v>34</v>
      </c>
      <c r="F8" s="2" t="s">
        <v>34</v>
      </c>
      <c r="G8" s="2" t="s">
        <v>34</v>
      </c>
      <c r="H8" s="2" t="s">
        <v>34</v>
      </c>
      <c r="I8" s="2">
        <v>73.900000000000006</v>
      </c>
      <c r="J8" s="2">
        <v>39.9</v>
      </c>
    </row>
    <row r="9" spans="1:12" ht="28.8" x14ac:dyDescent="0.3">
      <c r="A9" s="2" t="s">
        <v>13</v>
      </c>
      <c r="B9" s="2" t="s">
        <v>12</v>
      </c>
      <c r="C9" s="2">
        <v>0.88</v>
      </c>
      <c r="D9" s="2">
        <v>0.88</v>
      </c>
      <c r="E9" s="2" t="s">
        <v>34</v>
      </c>
      <c r="F9" s="2" t="s">
        <v>34</v>
      </c>
      <c r="G9" s="2" t="s">
        <v>34</v>
      </c>
      <c r="H9" s="2" t="s">
        <v>34</v>
      </c>
      <c r="I9" s="2">
        <v>73.900000000000006</v>
      </c>
      <c r="J9" s="2">
        <v>39.9</v>
      </c>
    </row>
    <row r="10" spans="1:12" x14ac:dyDescent="0.3">
      <c r="A10" s="2" t="s">
        <v>14</v>
      </c>
      <c r="B10" s="2" t="s">
        <v>15</v>
      </c>
      <c r="C10" s="2">
        <v>0.85</v>
      </c>
      <c r="D10" s="2">
        <v>0.9</v>
      </c>
      <c r="E10" s="2">
        <v>88.9</v>
      </c>
      <c r="F10" s="2">
        <v>55.1</v>
      </c>
      <c r="G10" s="2" t="s">
        <v>34</v>
      </c>
      <c r="H10" s="2" t="s">
        <v>34</v>
      </c>
      <c r="I10" s="2" t="s">
        <v>34</v>
      </c>
      <c r="J10" s="2" t="s">
        <v>34</v>
      </c>
    </row>
    <row r="11" spans="1:12" x14ac:dyDescent="0.3">
      <c r="A11" s="2" t="s">
        <v>16</v>
      </c>
      <c r="B11" s="2" t="s">
        <v>10</v>
      </c>
      <c r="C11" s="2">
        <v>0.85</v>
      </c>
      <c r="D11" s="2">
        <v>0.9</v>
      </c>
      <c r="E11" s="2">
        <v>10</v>
      </c>
      <c r="F11" s="2">
        <v>6.2</v>
      </c>
      <c r="G11" s="2" t="s">
        <v>34</v>
      </c>
      <c r="H11" s="2" t="s">
        <v>34</v>
      </c>
      <c r="I11" s="2" t="s">
        <v>34</v>
      </c>
      <c r="J11" s="2" t="s">
        <v>34</v>
      </c>
    </row>
    <row r="12" spans="1:12" ht="43.2" x14ac:dyDescent="0.3">
      <c r="A12" s="2" t="s">
        <v>17</v>
      </c>
      <c r="B12" s="2" t="s">
        <v>18</v>
      </c>
      <c r="C12" s="2">
        <v>0.8</v>
      </c>
      <c r="D12" s="2">
        <v>0.9</v>
      </c>
      <c r="E12" s="2">
        <v>7.8</v>
      </c>
      <c r="F12" s="2">
        <v>5.8</v>
      </c>
      <c r="G12" s="2" t="s">
        <v>34</v>
      </c>
      <c r="H12" s="2" t="s">
        <v>34</v>
      </c>
      <c r="I12" s="2" t="s">
        <v>34</v>
      </c>
      <c r="J12" s="2" t="s">
        <v>34</v>
      </c>
    </row>
    <row r="13" spans="1:12" ht="43.2" x14ac:dyDescent="0.3">
      <c r="A13" s="2" t="s">
        <v>19</v>
      </c>
      <c r="B13" s="2" t="s">
        <v>20</v>
      </c>
      <c r="C13" s="2">
        <v>0.8</v>
      </c>
      <c r="D13" s="2">
        <v>0.9</v>
      </c>
      <c r="E13" s="2">
        <v>4.4000000000000004</v>
      </c>
      <c r="F13" s="2">
        <v>3.3</v>
      </c>
      <c r="G13" s="2" t="s">
        <v>34</v>
      </c>
      <c r="H13" s="2" t="s">
        <v>34</v>
      </c>
      <c r="I13" s="2" t="s">
        <v>34</v>
      </c>
      <c r="J13" s="2" t="s">
        <v>34</v>
      </c>
    </row>
    <row r="14" spans="1:12" x14ac:dyDescent="0.3">
      <c r="A14" s="8" t="s">
        <v>35</v>
      </c>
      <c r="B14" s="9"/>
      <c r="C14" s="9"/>
      <c r="D14" s="10"/>
      <c r="E14" s="3">
        <v>936.6</v>
      </c>
      <c r="F14" s="3">
        <v>542</v>
      </c>
      <c r="G14" s="3">
        <v>10.8</v>
      </c>
      <c r="H14" s="3">
        <v>7.9</v>
      </c>
      <c r="I14" s="3">
        <v>973.3</v>
      </c>
      <c r="J14" s="3">
        <v>551.4</v>
      </c>
    </row>
  </sheetData>
  <mergeCells count="8">
    <mergeCell ref="I1:J1"/>
    <mergeCell ref="A14:D14"/>
    <mergeCell ref="A1:A2"/>
    <mergeCell ref="B1:B2"/>
    <mergeCell ref="C1:C2"/>
    <mergeCell ref="D1:D2"/>
    <mergeCell ref="E1:F1"/>
    <mergeCell ref="G1:H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5B94EEF47D42499A62120CC90E0AB3" ma:contentTypeVersion="14" ma:contentTypeDescription="Create a new document." ma:contentTypeScope="" ma:versionID="e706cd362d7e41030bb8c72a7c62a9d5">
  <xsd:schema xmlns:xsd="http://www.w3.org/2001/XMLSchema" xmlns:xs="http://www.w3.org/2001/XMLSchema" xmlns:p="http://schemas.microsoft.com/office/2006/metadata/properties" xmlns:ns2="5c85acdc-a394-4ae0-8c72-fb4a95b3d573" targetNamespace="http://schemas.microsoft.com/office/2006/metadata/properties" ma:root="true" ma:fieldsID="55e2521e7df4d5c11309cefaa7c01562" ns2:_="">
    <xsd:import namespace="5c85acdc-a394-4ae0-8c72-fb4a95b3d57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5acdc-a394-4ae0-8c72-fb4a95b3d57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SharedContentType xmlns="Microsoft.SharePoint.Taxonomy.ContentTypeSync" SourceId="e7c50fe4-4c86-4d33-a0d3-ad29cfb7378a" ContentTypeId="0x0101" PreviousValue="false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c85acdc-a394-4ae0-8c72-fb4a95b3d573">FV3TYEPWNNQC-24-56584</_dlc_DocId>
    <_dlc_DocIdUrl xmlns="5c85acdc-a394-4ae0-8c72-fb4a95b3d573">
      <Url>http://sharepoint/marketing/product/da/physmod/ecl/_layouts/15/DocIdRedir.aspx?ID=FV3TYEPWNNQC-24-56584</Url>
      <Description>FV3TYEPWNNQC-24-56584</Description>
    </_dlc_DocIdUrl>
  </documentManagement>
</p:properties>
</file>

<file path=customXml/itemProps1.xml><?xml version="1.0" encoding="utf-8"?>
<ds:datastoreItem xmlns:ds="http://schemas.openxmlformats.org/officeDocument/2006/customXml" ds:itemID="{A391463E-160A-4E89-83C1-69B015B415E5}"/>
</file>

<file path=customXml/itemProps2.xml><?xml version="1.0" encoding="utf-8"?>
<ds:datastoreItem xmlns:ds="http://schemas.openxmlformats.org/officeDocument/2006/customXml" ds:itemID="{93AE72E4-ECAA-44EF-A5C5-395CF210A657}"/>
</file>

<file path=customXml/itemProps3.xml><?xml version="1.0" encoding="utf-8"?>
<ds:datastoreItem xmlns:ds="http://schemas.openxmlformats.org/officeDocument/2006/customXml" ds:itemID="{7B0E4EA3-0F62-4751-85DF-D7823CD70129}"/>
</file>

<file path=customXml/itemProps4.xml><?xml version="1.0" encoding="utf-8"?>
<ds:datastoreItem xmlns:ds="http://schemas.openxmlformats.org/officeDocument/2006/customXml" ds:itemID="{42CD4FE7-017E-455A-BADA-EBD8FECF476B}"/>
</file>

<file path=customXml/itemProps5.xml><?xml version="1.0" encoding="utf-8"?>
<ds:datastoreItem xmlns:ds="http://schemas.openxmlformats.org/officeDocument/2006/customXml" ds:itemID="{A6FB1052-AA62-4D82-9612-AA9408C3321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MathWorks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2013-05-02T12:58:51Z</dcterms:created>
  <dcterms:modified xsi:type="dcterms:W3CDTF">2013-05-02T16:05:26Z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69b3e9ca-e14f-4a7b-984e-3b95c6c989b5</vt:lpwstr>
  </property>
  <property fmtid="{D5CDD505-2E9C-101B-9397-08002B2CF9AE}" pid="3" name="ContentTypeId">
    <vt:lpwstr>0x010100525B94EEF47D42499A62120CC90E0AB3</vt:lpwstr>
  </property>
</Properties>
</file>