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David Menlove\Documents\Excel_DA_projects_DM\"/>
    </mc:Choice>
  </mc:AlternateContent>
  <xr:revisionPtr revIDLastSave="0" documentId="13_ncr:1_{3CFEAB20-95B7-4429-B934-CE3EC7070189}" xr6:coauthVersionLast="47" xr6:coauthVersionMax="47" xr10:uidLastSave="{00000000-0000-0000-0000-000000000000}"/>
  <bookViews>
    <workbookView xWindow="-120" yWindow="-120" windowWidth="20730" windowHeight="11160" xr2:uid="{49157E1C-47E0-4243-AE6C-7CEEF8F554B4}"/>
  </bookViews>
  <sheets>
    <sheet name="Salary_Vs_Skills" sheetId="11" r:id="rId1"/>
    <sheet name="Salary_Analysis" sheetId="12" r:id="rId2"/>
    <sheet name="Skill_Job_Analysis" sheetId="10" r:id="rId3"/>
    <sheet name="Skill_Salary_Analysis" sheetId="13" r:id="rId4"/>
  </sheets>
  <definedNames>
    <definedName name="Slicer_job_country">#N/A</definedName>
    <definedName name="Slicer_job_country1">#N/A</definedName>
    <definedName name="Slicer_job_title_short">#N/A</definedName>
    <definedName name="Slicer_job_title_short1">#N/A</definedName>
  </definedNames>
  <calcPr calcId="191029"/>
  <pivotCaches>
    <pivotCache cacheId="0" r:id="rId5"/>
    <pivotCache cacheId="1" r:id="rId6"/>
    <pivotCache cacheId="2" r:id="rId7"/>
    <pivotCache cacheId="3" r:id="rId8"/>
  </pivotCaches>
  <extLst>
    <ext xmlns:x14="http://schemas.microsoft.com/office/spreadsheetml/2009/9/main" uri="{876F7934-8845-4945-9796-88D515C7AA90}">
      <x14:pivotCaches>
        <pivotCache cacheId="4" r:id="rId9"/>
        <pivotCache cacheId="5" r:id="rId10"/>
        <pivotCache cacheId="6"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81953a0d-4d0e-47e0-b79b-ee12d4a07b65" name="data_jobs_salary" connection="Query - data_jobs_salary1"/>
          <x15:modelTable id="data_jobs_skills_7ec4af48-c5ea-47f6-bfff-fa45241026a1" name="data_jobs_skills" connection="Query - data_jobs_skills3"/>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2" i="11" l="1" a="1"/>
  <c r="E2"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ED9D82-8E70-4147-B221-324921DD341A}" name="Query - data_jobs_salary1" description="Connection to the 'data_jobs_salary' query in the workbook." type="100" refreshedVersion="8" minRefreshableVersion="5">
    <extLst>
      <ext xmlns:x15="http://schemas.microsoft.com/office/spreadsheetml/2010/11/main" uri="{DE250136-89BD-433C-8126-D09CA5730AF9}">
        <x15:connection id="a8fe60fa-1c97-4c2e-bb77-485c0c18bd57"/>
      </ext>
    </extLst>
  </connection>
  <connection id="2" xr16:uid="{0917FB28-80AA-4BEB-86FA-08A5510E162A}" keepAlive="1" name="Query - data_jobs_skills1" description="Connection to the 'data_jobs_skills' query in the workbook." type="5" refreshedVersion="0" background="1" saveData="1">
    <dbPr connection="Provider=Microsoft.Mashup.OleDb.1;Data Source=$Workbook$;Location=data_jobs_skills;Extended Properties=&quot;&quot;" command="SELECT * FROM [data_jobs_skills]"/>
  </connection>
  <connection id="3" xr16:uid="{4A0683B1-FC45-47A1-9848-9D8B9B872E4B}" keepAlive="1" name="Query - data_jobs_skills2" description="Connection to the 'data_jobs_skills' query in the workbook." type="5" refreshedVersion="8" background="1" saveData="1">
    <dbPr connection="Provider=Microsoft.Mashup.OleDb.1;Data Source=$Workbook$;Location=data_jobs_skills;Extended Properties=&quot;&quot;" command="SELECT * FROM [data_jobs_skills]"/>
  </connection>
  <connection id="4" xr16:uid="{1A754FAA-A3CB-4FBE-9FBD-55E13447D24D}" name="Query - data_jobs_skills3" description="Connection to the 'data_jobs_skills' query in the workbook." type="100" refreshedVersion="8" minRefreshableVersion="5">
    <extLst>
      <ext xmlns:x15="http://schemas.microsoft.com/office/spreadsheetml/2010/11/main" uri="{DE250136-89BD-433C-8126-D09CA5730AF9}">
        <x15:connection id="27d67099-da05-489a-b1dc-bcfff70dfefa"/>
      </ext>
    </extLst>
  </connection>
  <connection id="5" xr16:uid="{976BF17D-B4B8-41FA-B403-82708460552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data_jobs_salary].[job_title_short].&amp;[Data Engineer]}"/>
  </metadataStrings>
  <mdxMetadata count="1">
    <mdx n="0" f="s">
      <ms ns="1" c="0"/>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<sst xmlns="http://schemas.openxmlformats.org/spreadsheetml/2006/main" count="58" uniqueCount="36">
  <si>
    <t>Row Labels</t>
  </si>
  <si>
    <t>Business Analyst</t>
  </si>
  <si>
    <t>Cloud Engineer</t>
  </si>
  <si>
    <t>Data Analyst</t>
  </si>
  <si>
    <t>Data Engineer</t>
  </si>
  <si>
    <t>Data Scientist</t>
  </si>
  <si>
    <t>Machine Learning Engineer</t>
  </si>
  <si>
    <t>Senior Data Analyst</t>
  </si>
  <si>
    <t>Senior Data Engineer</t>
  </si>
  <si>
    <t>Senior Data Scientist</t>
  </si>
  <si>
    <t>Software Engineer</t>
  </si>
  <si>
    <t>Grand Total</t>
  </si>
  <si>
    <t>job_title_short</t>
  </si>
  <si>
    <t>Java</t>
  </si>
  <si>
    <t>Azure</t>
  </si>
  <si>
    <t>SAS</t>
  </si>
  <si>
    <t>Spark</t>
  </si>
  <si>
    <t>Excel</t>
  </si>
  <si>
    <t>AWS</t>
  </si>
  <si>
    <t>R</t>
  </si>
  <si>
    <t>Tableau</t>
  </si>
  <si>
    <t>Python</t>
  </si>
  <si>
    <t>SQL</t>
  </si>
  <si>
    <t>Oracle</t>
  </si>
  <si>
    <t>Powerpoint</t>
  </si>
  <si>
    <t>Word</t>
  </si>
  <si>
    <t>Power BI</t>
  </si>
  <si>
    <t>Hadoop</t>
  </si>
  <si>
    <t>Kafka</t>
  </si>
  <si>
    <t>NoSQL</t>
  </si>
  <si>
    <t>Snowflake</t>
  </si>
  <si>
    <t>Skills Per Job</t>
  </si>
  <si>
    <t>Median Salary</t>
  </si>
  <si>
    <t>Median Salary US</t>
  </si>
  <si>
    <t>Median Salary Non-US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</si>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</sst>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2" x14ac:knownFonts="1">
    <font>
      <sz val="11"/>
      <color theme="1"/>
      <name val="Aptos Narrow"/>
      <family val="2"/>
      <scheme val="minor"/>
    </font>
    <font>
      <sz val="18"/>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pivotButton="1" applyFont="1"/>
    <xf numFmtId="0" fontId="1" fillId="0" borderId="0" xfId="0" applyFont="1"/>
    <xf numFmtId="0" fontId="1" fillId="0" borderId="0" xfId="0" applyFont="1" applyAlignment="1">
      <alignment horizontal="left"/>
    </xf>
    <xf numFmtId="165" fontId="1" fillId="0" borderId="0" xfId="0" applyNumberFormat="1" applyFont="1"/>
    <xf numFmtId="164" fontId="1" fillId="0" borderId="0" xfId="0" applyNumberFormat="1" applyFont="1"/>
    <xf numFmtId="9" fontId="1" fillId="0" borderId="0" xfId="0" applyNumberFormat="1" applyFont="1"/>
  </cellXfs>
  <cellStyles count="1">
    <cellStyle name="Normal" xfId="0" builtinId="0"/>
  </cellStyles>
  <dxfs count="26">
    <dxf>
      <font>
        <sz val="18"/>
      </font>
    </dxf>
    <dxf>
      <font>
        <sz val="18"/>
      </font>
    </dxf>
    <dxf>
      <font>
        <sz val="18"/>
      </font>
    </dxf>
    <dxf>
      <font>
        <sz val="18"/>
      </font>
    </dxf>
    <dxf>
      <font>
        <sz val="18"/>
      </font>
    </dxf>
    <dxf>
      <font>
        <sz val="18"/>
      </font>
    </dxf>
    <dxf>
      <numFmt numFmtId="13" formatCode="0%"/>
    </dxf>
    <dxf>
      <font>
        <sz val="18"/>
      </font>
    </dxf>
    <dxf>
      <font>
        <sz val="18"/>
      </font>
    </dxf>
    <dxf>
      <font>
        <sz val="18"/>
      </font>
    </dxf>
    <dxf>
      <font>
        <sz val="18"/>
      </font>
    </dxf>
    <dxf>
      <font>
        <sz val="18"/>
      </font>
    </dxf>
    <dxf>
      <font>
        <sz val="18"/>
      </font>
    </dxf>
    <dxf>
      <numFmt numFmtId="13" formatCode="0%"/>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pivotCacheDefinition" Target="pivotCache/pivotCacheDefinition1.xml"/><Relationship Id="rId15" Type="http://schemas.microsoft.com/office/2007/relationships/slicerCache" Target="slicerCaches/slicerCache4.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3.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Do more skills get you better pay?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Salary_Vs_Skills!$G$2</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7.1942446043165562E-2"/>
                  <c:y val="7.6086956521739135E-2"/>
                </c:manualLayout>
              </c:layout>
              <c:tx>
                <c:rich>
                  <a:bodyPr/>
                  <a:lstStyle/>
                  <a:p>
                    <a:fld id="{7257409D-476D-4CE3-ACA0-66C653F8F4A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1C3A-428A-BD7E-3729D0226089}"/>
                </c:ext>
              </c:extLst>
            </c:dLbl>
            <c:dLbl>
              <c:idx val="1"/>
              <c:layout>
                <c:manualLayout>
                  <c:x val="-0.20863309352517995"/>
                  <c:y val="-4.3478260869565216E-2"/>
                </c:manualLayout>
              </c:layout>
              <c:tx>
                <c:rich>
                  <a:bodyPr/>
                  <a:lstStyle/>
                  <a:p>
                    <a:fld id="{2ED45328-794E-4B12-A506-B4BAF3DD9DD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1C3A-428A-BD7E-3729D0226089}"/>
                </c:ext>
              </c:extLst>
            </c:dLbl>
            <c:dLbl>
              <c:idx val="2"/>
              <c:tx>
                <c:rich>
                  <a:bodyPr/>
                  <a:lstStyle/>
                  <a:p>
                    <a:fld id="{3F4BEE88-DB38-4884-881A-C580147999C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3A-428A-BD7E-3729D0226089}"/>
                </c:ext>
              </c:extLst>
            </c:dLbl>
            <c:dLbl>
              <c:idx val="3"/>
              <c:tx>
                <c:rich>
                  <a:bodyPr/>
                  <a:lstStyle/>
                  <a:p>
                    <a:fld id="{49FD96C8-B7D2-49C5-B9E9-A54C08E4C08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C3A-428A-BD7E-3729D0226089}"/>
                </c:ext>
              </c:extLst>
            </c:dLbl>
            <c:dLbl>
              <c:idx val="4"/>
              <c:tx>
                <c:rich>
                  <a:bodyPr/>
                  <a:lstStyle/>
                  <a:p>
                    <a:fld id="{DBCCFB6C-144D-49E4-A510-276E3083B66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C3A-428A-BD7E-3729D0226089}"/>
                </c:ext>
              </c:extLst>
            </c:dLbl>
            <c:dLbl>
              <c:idx val="5"/>
              <c:layout>
                <c:manualLayout>
                  <c:x val="-5.2757793764988056E-2"/>
                  <c:y val="-7.9710144927536225E-2"/>
                </c:manualLayout>
              </c:layout>
              <c:tx>
                <c:rich>
                  <a:bodyPr/>
                  <a:lstStyle/>
                  <a:p>
                    <a:fld id="{2003DC65-87D8-42C7-8B6F-F8106CED2D6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1C3A-428A-BD7E-3729D0226089}"/>
                </c:ext>
              </c:extLst>
            </c:dLbl>
            <c:dLbl>
              <c:idx val="6"/>
              <c:layout>
                <c:manualLayout>
                  <c:x val="-0.14868105515587529"/>
                  <c:y val="-6.5217391304347894E-2"/>
                </c:manualLayout>
              </c:layout>
              <c:tx>
                <c:rich>
                  <a:bodyPr/>
                  <a:lstStyle/>
                  <a:p>
                    <a:fld id="{47152E16-C71D-42AD-9E66-9FBCD79EC9E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1C3A-428A-BD7E-3729D0226089}"/>
                </c:ext>
              </c:extLst>
            </c:dLbl>
            <c:dLbl>
              <c:idx val="7"/>
              <c:layout>
                <c:manualLayout>
                  <c:x val="2.3980815347721821E-3"/>
                  <c:y val="-4.710144927536232E-2"/>
                </c:manualLayout>
              </c:layout>
              <c:tx>
                <c:rich>
                  <a:bodyPr/>
                  <a:lstStyle/>
                  <a:p>
                    <a:fld id="{F75DA568-3B9B-4169-A285-EE431ECCAB3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1C3A-428A-BD7E-3729D0226089}"/>
                </c:ext>
              </c:extLst>
            </c:dLbl>
            <c:dLbl>
              <c:idx val="8"/>
              <c:layout>
                <c:manualLayout>
                  <c:x val="-7.6738609112709827E-2"/>
                  <c:y val="-5.434782608695652E-2"/>
                </c:manualLayout>
              </c:layout>
              <c:tx>
                <c:rich>
                  <a:bodyPr/>
                  <a:lstStyle/>
                  <a:p>
                    <a:fld id="{39A18A04-B872-4060-9F78-7A1B808EEBE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1C3A-428A-BD7E-3729D0226089}"/>
                </c:ext>
              </c:extLst>
            </c:dLbl>
            <c:dLbl>
              <c:idx val="9"/>
              <c:tx>
                <c:rich>
                  <a:bodyPr/>
                  <a:lstStyle/>
                  <a:p>
                    <a:fld id="{3549E6E9-434F-4C82-A4DD-B5C9CAABE20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C3A-428A-BD7E-3729D022608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Salary_Vs_Skills!$F$3:$F$12</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Salary_Vs_Skills!$G$3:$G$12</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Salary_Vs_Skills!$E$3:$E$12</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1C3A-428A-BD7E-3729D0226089}"/>
            </c:ext>
          </c:extLst>
        </c:ser>
        <c:dLbls>
          <c:showLegendKey val="0"/>
          <c:showVal val="0"/>
          <c:showCatName val="0"/>
          <c:showSerName val="0"/>
          <c:showPercent val="0"/>
          <c:showBubbleSize val="0"/>
        </c:dLbls>
        <c:axId val="1165975216"/>
        <c:axId val="1165956496"/>
      </c:scatterChart>
      <c:valAx>
        <c:axId val="1165975216"/>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Median Salary ($USD)</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956496"/>
        <c:crosses val="autoZero"/>
        <c:crossBetween val="midCat"/>
      </c:valAx>
      <c:valAx>
        <c:axId val="1165956496"/>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Skills Requested Per Job Posting </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9752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[1_Project_Analysis.xlsx]Skill_Job_Analysis!PivotTable2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What are the top skills of Data</a:t>
            </a:r>
            <a:r>
              <a:rPr lang="en-US" b="1" baseline="0"/>
              <a:t> Professionals</a:t>
            </a:r>
            <a:r>
              <a:rPr lang="en-US" b="1"/>
              <a: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Skill_Job_Analysis!$B$4</c:f>
              <c:strCache>
                <c:ptCount val="1"/>
                <c:pt idx="0">
                  <c:v>Total</c:v>
                </c:pt>
              </c:strCache>
            </c:strRef>
          </c:tx>
          <c:spPr>
            <a:solidFill>
              <a:schemeClr val="accent1"/>
            </a:solidFill>
            <a:ln>
              <a:noFill/>
            </a:ln>
            <a:effectLst/>
          </c:spPr>
          <c:invertIfNegative val="0"/>
          <c:cat>
            <c:strRef>
              <c:f>Skill_Job_Analysis!$A$5:$A$15</c:f>
              <c:strCache>
                <c:ptCount val="10"/>
                <c:pt idx="0">
                  <c:v>NoSQL</c:v>
                </c:pt>
                <c:pt idx="1">
                  <c:v>Kafka</c:v>
                </c:pt>
                <c:pt idx="2">
                  <c:v>Hadoop</c:v>
                </c:pt>
                <c:pt idx="3">
                  <c:v>Java</c:v>
                </c:pt>
                <c:pt idx="4">
                  <c:v>Snowflake</c:v>
                </c:pt>
                <c:pt idx="5">
                  <c:v>Azure</c:v>
                </c:pt>
                <c:pt idx="6">
                  <c:v>Spark</c:v>
                </c:pt>
                <c:pt idx="7">
                  <c:v>AWS</c:v>
                </c:pt>
                <c:pt idx="8">
                  <c:v>Python</c:v>
                </c:pt>
                <c:pt idx="9">
                  <c:v>SQL</c:v>
                </c:pt>
              </c:strCache>
            </c:strRef>
          </c:cat>
          <c:val>
            <c:numRef>
              <c:f>Skill_Job_Analysis!$B$5:$B$15</c:f>
              <c:numCache>
                <c:formatCode>0%</c:formatCode>
                <c:ptCount val="10"/>
                <c:pt idx="0">
                  <c:v>0.11455108359133127</c:v>
                </c:pt>
                <c:pt idx="1">
                  <c:v>0.11867905056759546</c:v>
                </c:pt>
                <c:pt idx="2">
                  <c:v>0.12221730797582191</c:v>
                </c:pt>
                <c:pt idx="3">
                  <c:v>0.16393925991449212</c:v>
                </c:pt>
                <c:pt idx="4">
                  <c:v>0.17234262125902994</c:v>
                </c:pt>
                <c:pt idx="5">
                  <c:v>0.21553884711779447</c:v>
                </c:pt>
                <c:pt idx="6">
                  <c:v>0.22114108801415303</c:v>
                </c:pt>
                <c:pt idx="7">
                  <c:v>0.3032581453634085</c:v>
                </c:pt>
                <c:pt idx="8">
                  <c:v>0.46130030959752322</c:v>
                </c:pt>
                <c:pt idx="9">
                  <c:v>0.49078578799941031</c:v>
                </c:pt>
              </c:numCache>
            </c:numRef>
          </c:val>
          <c:extLst>
            <c:ext xmlns:c16="http://schemas.microsoft.com/office/drawing/2014/chart" uri="{C3380CC4-5D6E-409C-BE32-E72D297353CC}">
              <c16:uniqueId val="{00000000-CC96-4BE6-8015-4F4B20698F0E}"/>
            </c:ext>
          </c:extLst>
        </c:ser>
        <c:dLbls>
          <c:showLegendKey val="0"/>
          <c:showVal val="0"/>
          <c:showCatName val="0"/>
          <c:showSerName val="0"/>
          <c:showPercent val="0"/>
          <c:showBubbleSize val="0"/>
        </c:dLbls>
        <c:gapWidth val="182"/>
        <c:axId val="1082681199"/>
        <c:axId val="1082673039"/>
      </c:barChart>
      <c:catAx>
        <c:axId val="1082681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673039"/>
        <c:crosses val="autoZero"/>
        <c:auto val="1"/>
        <c:lblAlgn val="ctr"/>
        <c:lblOffset val="100"/>
        <c:noMultiLvlLbl val="0"/>
      </c:catAx>
      <c:valAx>
        <c:axId val="10826730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Skill Likelihood in Job Postings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681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[1_Project_Analysis.xlsx]Skill_Salary_Analysis!PivotTable5</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What's the pay of the top 10 skills?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8"/>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Skill_Salary_Analysis!$B$2</c:f>
              <c:strCache>
                <c:ptCount val="1"/>
                <c:pt idx="0">
                  <c:v>Median Salary</c:v>
                </c:pt>
              </c:strCache>
            </c:strRef>
          </c:tx>
          <c:spPr>
            <a:solidFill>
              <a:schemeClr val="accent1">
                <a:shade val="76000"/>
              </a:schemeClr>
            </a:solidFill>
            <a:ln>
              <a:noFill/>
            </a:ln>
            <a:effectLst/>
          </c:spPr>
          <c:invertIfNegative val="0"/>
          <c:cat>
            <c:strRef>
              <c:f>Skill_Salary_Analysis!$A$3:$A$13</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Skill_Salary_Analysis!$B$3:$B$13</c:f>
              <c:numCache>
                <c:formatCode>\$#,##0;\(\$#,##0\);\$#,##0</c:formatCode>
                <c:ptCount val="10"/>
                <c:pt idx="0">
                  <c:v>98500</c:v>
                </c:pt>
                <c:pt idx="1">
                  <c:v>95000</c:v>
                </c:pt>
                <c:pt idx="2">
                  <c:v>95000</c:v>
                </c:pt>
                <c:pt idx="3">
                  <c:v>92513.75</c:v>
                </c:pt>
                <c:pt idx="4">
                  <c:v>92500</c:v>
                </c:pt>
                <c:pt idx="5">
                  <c:v>90000</c:v>
                </c:pt>
                <c:pt idx="6">
                  <c:v>90000</c:v>
                </c:pt>
                <c:pt idx="7">
                  <c:v>85000</c:v>
                </c:pt>
                <c:pt idx="8">
                  <c:v>84500</c:v>
                </c:pt>
                <c:pt idx="9">
                  <c:v>80850</c:v>
                </c:pt>
              </c:numCache>
            </c:numRef>
          </c:val>
          <c:extLst>
            <c:ext xmlns:c16="http://schemas.microsoft.com/office/drawing/2014/chart" uri="{C3380CC4-5D6E-409C-BE32-E72D297353CC}">
              <c16:uniqueId val="{00000000-33F7-4AEF-B296-2B62D058E0A1}"/>
            </c:ext>
          </c:extLst>
        </c:ser>
        <c:dLbls>
          <c:showLegendKey val="0"/>
          <c:showVal val="0"/>
          <c:showCatName val="0"/>
          <c:showSerName val="0"/>
          <c:showPercent val="0"/>
          <c:showBubbleSize val="0"/>
        </c:dLbls>
        <c:gapWidth val="219"/>
        <c:axId val="1161243296"/>
        <c:axId val="123629503"/>
      </c:barChart>
      <c:lineChart>
        <c:grouping val="standard"/>
        <c:varyColors val="0"/>
        <c:ser>
          <c:idx val="1"/>
          <c:order val="1"/>
          <c:tx>
            <c:strRef>
              <c:f>Skill_Salary_Analysis!$C$2</c:f>
              <c:strCache>
                <c:ptCount val="1"/>
                <c:pt idx="0">
                  <c:v>Skill Likelihood</c:v>
                </c:pt>
              </c:strCache>
            </c:strRef>
          </c:tx>
          <c:spPr>
            <a:ln w="28575" cap="rnd">
              <a:noFill/>
              <a:round/>
            </a:ln>
            <a:effectLst/>
          </c:spPr>
          <c:marker>
            <c:symbol val="diamond"/>
            <c:size val="8"/>
            <c:spPr>
              <a:solidFill>
                <a:schemeClr val="accent1">
                  <a:tint val="77000"/>
                </a:schemeClr>
              </a:solidFill>
              <a:ln w="9525">
                <a:solidFill>
                  <a:schemeClr val="accent1">
                    <a:tint val="77000"/>
                  </a:schemeClr>
                </a:solidFill>
              </a:ln>
              <a:effectLst/>
            </c:spPr>
          </c:marker>
          <c:cat>
            <c:strRef>
              <c:f>Skill_Salary_Analysis!$A$3:$A$13</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Skill_Salary_Analysis!$C$3:$C$13</c:f>
              <c:numCache>
                <c:formatCode>0%</c:formatCode>
                <c:ptCount val="10"/>
                <c:pt idx="0">
                  <c:v>0.28784093275036438</c:v>
                </c:pt>
                <c:pt idx="1">
                  <c:v>6.5479908390589217E-2</c:v>
                </c:pt>
                <c:pt idx="2">
                  <c:v>0.28367686862377678</c:v>
                </c:pt>
                <c:pt idx="3">
                  <c:v>0.16062877368311471</c:v>
                </c:pt>
                <c:pt idx="4">
                  <c:v>0.52394336872787839</c:v>
                </c:pt>
                <c:pt idx="5">
                  <c:v>0.16958151155527795</c:v>
                </c:pt>
                <c:pt idx="6">
                  <c:v>0.17489069331667709</c:v>
                </c:pt>
                <c:pt idx="7">
                  <c:v>9.0672496356443893E-2</c:v>
                </c:pt>
                <c:pt idx="8">
                  <c:v>0.39964605454924007</c:v>
                </c:pt>
                <c:pt idx="9">
                  <c:v>9.775140537164273E-2</c:v>
                </c:pt>
              </c:numCache>
            </c:numRef>
          </c:val>
          <c:smooth val="0"/>
          <c:extLst>
            <c:ext xmlns:c16="http://schemas.microsoft.com/office/drawing/2014/chart" uri="{C3380CC4-5D6E-409C-BE32-E72D297353CC}">
              <c16:uniqueId val="{00000001-33F7-4AEF-B296-2B62D058E0A1}"/>
            </c:ext>
          </c:extLst>
        </c:ser>
        <c:dLbls>
          <c:showLegendKey val="0"/>
          <c:showVal val="0"/>
          <c:showCatName val="0"/>
          <c:showSerName val="0"/>
          <c:showPercent val="0"/>
          <c:showBubbleSize val="0"/>
        </c:dLbls>
        <c:marker val="1"/>
        <c:smooth val="0"/>
        <c:axId val="547643503"/>
        <c:axId val="547636303"/>
      </c:lineChart>
      <c:catAx>
        <c:axId val="1161243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29503"/>
        <c:crosses val="autoZero"/>
        <c:auto val="1"/>
        <c:lblAlgn val="ctr"/>
        <c:lblOffset val="100"/>
        <c:noMultiLvlLbl val="0"/>
      </c:catAx>
      <c:valAx>
        <c:axId val="1236295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Median Salary ($USD)</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243296"/>
        <c:crosses val="autoZero"/>
        <c:crossBetween val="between"/>
      </c:valAx>
      <c:valAx>
        <c:axId val="547636303"/>
        <c:scaling>
          <c:orientation val="minMax"/>
        </c:scaling>
        <c:delete val="0"/>
        <c:axPos val="r"/>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Skill Likelihood</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643503"/>
        <c:crosses val="max"/>
        <c:crossBetween val="between"/>
      </c:valAx>
      <c:catAx>
        <c:axId val="547643503"/>
        <c:scaling>
          <c:orientation val="minMax"/>
        </c:scaling>
        <c:delete val="1"/>
        <c:axPos val="b"/>
        <c:numFmt formatCode="General" sourceLinked="1"/>
        <c:majorTickMark val="out"/>
        <c:minorTickMark val="none"/>
        <c:tickLblPos val="nextTo"/>
        <c:crossAx val="547636303"/>
        <c:crosses val="autoZero"/>
        <c:auto val="1"/>
        <c:lblAlgn val="ctr"/>
        <c:lblOffset val="100"/>
        <c:noMultiLvlLbl val="0"/>
      </c:catAx>
      <c:spPr>
        <a:noFill/>
        <a:ln>
          <a:noFill/>
        </a:ln>
        <a:effectLst/>
      </c:spPr>
    </c:plotArea>
    <c:legend>
      <c:legendPos val="r"/>
      <c:layout>
        <c:manualLayout>
          <c:xMode val="edge"/>
          <c:yMode val="edge"/>
          <c:x val="0.76853872917048172"/>
          <c:y val="1.0876460955201112E-2"/>
          <c:w val="0.14765647220000455"/>
          <c:h val="0.11479672183834165"/>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180974</xdr:colOff>
      <xdr:row>1</xdr:row>
      <xdr:rowOff>0</xdr:rowOff>
    </xdr:from>
    <xdr:to>
      <xdr:col>11</xdr:col>
      <xdr:colOff>333375</xdr:colOff>
      <xdr:row>12</xdr:row>
      <xdr:rowOff>304800</xdr:rowOff>
    </xdr:to>
    <xdr:graphicFrame macro="">
      <xdr:nvGraphicFramePr>
        <xdr:cNvPr id="2" name="Chart 1">
          <a:extLst>
            <a:ext uri="{FF2B5EF4-FFF2-40B4-BE49-F238E27FC236}">
              <a16:creationId xmlns:a16="http://schemas.microsoft.com/office/drawing/2014/main" id="{958A50B3-8376-47BB-2E2F-D5931027DE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66673</xdr:colOff>
      <xdr:row>1</xdr:row>
      <xdr:rowOff>0</xdr:rowOff>
    </xdr:from>
    <xdr:to>
      <xdr:col>8</xdr:col>
      <xdr:colOff>28574</xdr:colOff>
      <xdr:row>13</xdr:row>
      <xdr:rowOff>9524</xdr:rowOff>
    </xdr:to>
    <mc:AlternateContent xmlns:mc="http://schemas.openxmlformats.org/markup-compatibility/2006" xmlns:a14="http://schemas.microsoft.com/office/drawing/2010/main">
      <mc:Choice Requires="a14">
        <xdr:graphicFrame macro="">
          <xdr:nvGraphicFramePr>
            <xdr:cNvPr id="3" name="job_country 1">
              <a:extLst>
                <a:ext uri="{FF2B5EF4-FFF2-40B4-BE49-F238E27FC236}">
                  <a16:creationId xmlns:a16="http://schemas.microsoft.com/office/drawing/2014/main" id="{9A5C412A-7A9B-0247-14C8-EA144034DEDC}"/>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8115298" y="190500"/>
              <a:ext cx="2400301" cy="37814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85725</xdr:colOff>
      <xdr:row>1</xdr:row>
      <xdr:rowOff>0</xdr:rowOff>
    </xdr:from>
    <xdr:to>
      <xdr:col>11</xdr:col>
      <xdr:colOff>390525</xdr:colOff>
      <xdr:row>14</xdr:row>
      <xdr:rowOff>266700</xdr:rowOff>
    </xdr:to>
    <xdr:graphicFrame macro="">
      <xdr:nvGraphicFramePr>
        <xdr:cNvPr id="2" name="Chart 1">
          <a:extLst>
            <a:ext uri="{FF2B5EF4-FFF2-40B4-BE49-F238E27FC236}">
              <a16:creationId xmlns:a16="http://schemas.microsoft.com/office/drawing/2014/main" id="{DDE95F18-B6B0-66AF-8884-1805012AEC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514349</xdr:colOff>
      <xdr:row>1</xdr:row>
      <xdr:rowOff>0</xdr:rowOff>
    </xdr:from>
    <xdr:to>
      <xdr:col>14</xdr:col>
      <xdr:colOff>314324</xdr:colOff>
      <xdr:row>14</xdr:row>
      <xdr:rowOff>257175</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3CFCBD16-D753-86C9-676B-9682DA521A1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8201024" y="190500"/>
              <a:ext cx="1933575" cy="3848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438150</xdr:colOff>
      <xdr:row>0</xdr:row>
      <xdr:rowOff>190499</xdr:rowOff>
    </xdr:from>
    <xdr:to>
      <xdr:col>19</xdr:col>
      <xdr:colOff>276225</xdr:colOff>
      <xdr:row>14</xdr:row>
      <xdr:rowOff>257175</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C412FF19-D3C0-BDD5-407F-0103B658CA27}"/>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10258425" y="190499"/>
              <a:ext cx="1981200" cy="3819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17</xdr:col>
      <xdr:colOff>485775</xdr:colOff>
      <xdr:row>1</xdr:row>
      <xdr:rowOff>47625</xdr:rowOff>
    </xdr:from>
    <xdr:to>
      <xdr:col>20</xdr:col>
      <xdr:colOff>485775</xdr:colOff>
      <xdr:row>9</xdr:row>
      <xdr:rowOff>200025</xdr:rowOff>
    </xdr:to>
    <mc:AlternateContent xmlns:mc="http://schemas.openxmlformats.org/markup-compatibility/2006" xmlns:a14="http://schemas.microsoft.com/office/drawing/2010/main">
      <mc:Choice Requires="a14">
        <xdr:graphicFrame macro="">
          <xdr:nvGraphicFramePr>
            <xdr:cNvPr id="3" name="job_country 2">
              <a:extLst>
                <a:ext uri="{FF2B5EF4-FFF2-40B4-BE49-F238E27FC236}">
                  <a16:creationId xmlns:a16="http://schemas.microsoft.com/office/drawing/2014/main" id="{9AFD36A0-6CD7-49D6-8F62-C13F4920CEBC}"/>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14582775" y="2381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95252</xdr:colOff>
      <xdr:row>0</xdr:row>
      <xdr:rowOff>190499</xdr:rowOff>
    </xdr:from>
    <xdr:to>
      <xdr:col>11</xdr:col>
      <xdr:colOff>1</xdr:colOff>
      <xdr:row>13</xdr:row>
      <xdr:rowOff>9524</xdr:rowOff>
    </xdr:to>
    <xdr:graphicFrame macro="">
      <xdr:nvGraphicFramePr>
        <xdr:cNvPr id="4" name="Chart 3">
          <a:extLst>
            <a:ext uri="{FF2B5EF4-FFF2-40B4-BE49-F238E27FC236}">
              <a16:creationId xmlns:a16="http://schemas.microsoft.com/office/drawing/2014/main" id="{9C3D23D1-420A-1252-10AA-0B3787E9F0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95250</xdr:colOff>
      <xdr:row>1</xdr:row>
      <xdr:rowOff>0</xdr:rowOff>
    </xdr:from>
    <xdr:to>
      <xdr:col>14</xdr:col>
      <xdr:colOff>95250</xdr:colOff>
      <xdr:row>13</xdr:row>
      <xdr:rowOff>0</xdr:rowOff>
    </xdr:to>
    <mc:AlternateContent xmlns:mc="http://schemas.openxmlformats.org/markup-compatibility/2006" xmlns:a14="http://schemas.microsoft.com/office/drawing/2010/main">
      <mc:Choice Requires="a14">
        <xdr:graphicFrame macro="">
          <xdr:nvGraphicFramePr>
            <xdr:cNvPr id="5" name="job_title_short 1">
              <a:extLst>
                <a:ext uri="{FF2B5EF4-FFF2-40B4-BE49-F238E27FC236}">
                  <a16:creationId xmlns:a16="http://schemas.microsoft.com/office/drawing/2014/main" id="{C11E98B7-4A99-170A-97EF-F9CC8E089F78}"/>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10534650" y="190500"/>
              <a:ext cx="1828800" cy="3714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Menlove" refreshedDate="46185.523704861109" createdVersion="8" refreshedVersion="8" minRefreshableVersion="3" recordCount="0" supportSubquery="1" supportAdvancedDrill="1" xr:uid="{EC92FDCE-29E8-4074-9E6D-7BB7CFA3893B}">
  <cacheSource type="external" connectionId="5"/>
  <cacheFields count="5">
    <cacheField name="[data_jobs_skills].[job_skills].[job_skills]" caption="job_skills" numFmtId="0" hierarchy="20" level="1">
      <sharedItems count="10">
        <s v="Excel"/>
        <s v="Oracle"/>
        <s v="Power BI"/>
        <s v="Powerpoint"/>
        <s v="Python"/>
        <s v="R"/>
        <s v="SAS"/>
        <s v="SQL"/>
        <s v="Tableau"/>
        <s v="Word"/>
      </sharedItems>
    </cacheField>
    <cacheField name="[Measures].[Median Salary - Skills]" caption="Median Salary - Skills" numFmtId="0" hierarchy="30" level="32767"/>
    <cacheField name="[Measures].[Skill Likelihood]" caption="Skill Likelihood" numFmtId="0" hierarchy="31"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2"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Job Count No Skill Filter]" caption="Job Count No Skill Filter"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Menlove" refreshedDate="46185.523724421299" createdVersion="8" refreshedVersion="8" minRefreshableVersion="3" recordCount="0" supportSubquery="1" supportAdvancedDrill="1" xr:uid="{8C2C20C1-AFE0-4356-91A7-AA0CEAC645AD}">
  <cacheSource type="external" connectionId="5"/>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6" level="32767"/>
    <cacheField name="[Measures].[Median Salary]" caption="Median Salary" numFmtId="0" hierarchy="27" level="32767"/>
    <cacheField name="[data_jobs_salary].[job_country].[job_country]" caption="job_country" numFmtId="0" hierarchy="12"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Job Count No Skill Filter]" caption="Job Count No Skill Filter"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Menlove" refreshedDate="46185.525708449073" createdVersion="8" refreshedVersion="8" minRefreshableVersion="3" recordCount="0" supportSubquery="1" supportAdvancedDrill="1" xr:uid="{93AB1730-5BC7-4F90-BBC4-F1A2F203EDD7}">
  <cacheSource type="external" connectionId="5"/>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7" level="32767"/>
    <cacheField name="[data_jobs_salary].[job_country].[job_country]" caption="job_country" numFmtId="0" hierarchy="12" level="1">
      <sharedItems containsSemiMixedTypes="0" containsNonDate="0" containsString="0"/>
    </cacheField>
    <cacheField name="[Measures].[Median Salary US]" caption="Median Salary US" numFmtId="0" hierarchy="28" level="32767"/>
    <cacheField name="[Measures].[Median Salary Non-US]" caption="Median Salary Non-US" numFmtId="0" hierarchy="29"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3"/>
      </fieldsUsage>
    </cacheHierarchy>
    <cacheHierarchy uniqueName="[Measures].[Median Salary Non-US]" caption="Median Salary Non-US" measure="1" displayFolder="" measureGroup="data_jobs_salary" count="0" oneField="1">
      <fieldsUsage count="1">
        <fieldUsage x="4"/>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Job Count No Skill Filter]" caption="Job Count No Skill Filter"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Menlove" refreshedDate="46185.525850578706" createdVersion="8" refreshedVersion="8" minRefreshableVersion="3" recordCount="0" supportSubquery="1" supportAdvancedDrill="1" xr:uid="{47CB5FDB-5B43-4213-8827-96EE2E70C5B1}">
  <cacheSource type="external" connectionId="5"/>
  <cacheFields count="4">
    <cacheField name="[data_jobs_skills].[job_skills].[job_skills]" caption="job_skills" numFmtId="0" hierarchy="20" level="1">
      <sharedItems count="10">
        <s v="AWS"/>
        <s v="Azure"/>
        <s v="Hadoop"/>
        <s v="Java"/>
        <s v="Kafka"/>
        <s v="NoSQL"/>
        <s v="Python"/>
        <s v="Snowflake"/>
        <s v="Spark"/>
        <s v="SQL"/>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2" level="1">
      <sharedItems containsSemiMixedTypes="0" containsNonDate="0" containsString="0"/>
    </cacheField>
    <cacheField name="[Measures].[Skill Likelihood]" caption="Skill Likelihood" numFmtId="0" hierarchy="31"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Job Count No Skill Filter]" caption="Job Count No Skill Filter"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Menlove" refreshedDate="46185.523701041668" createdVersion="3" refreshedVersion="8" minRefreshableVersion="3" recordCount="0" supportSubquery="1" supportAdvancedDrill="1" xr:uid="{569C25C9-B3C0-4783-A0AD-6CF176967F3F}">
  <cacheSource type="external" connectionId="5">
    <extLst>
      <ext xmlns:x14="http://schemas.microsoft.com/office/spreadsheetml/2009/9/main" uri="{F057638F-6D5F-4e77-A914-E7F072B9BCA8}">
        <x14:sourceConnection name="ThisWorkbookDataModel"/>
      </ext>
    </extLst>
  </cacheSource>
  <cacheFields count="0"/>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Job Count No Skill Filter]" caption="Job Count No Skill Filter"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59825693"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Menlove" refreshedDate="46185.523708101849" createdVersion="3" refreshedVersion="8" minRefreshableVersion="3" recordCount="0" supportSubquery="1" supportAdvancedDrill="1" xr:uid="{8ED90E01-A6E3-48E0-A8F4-4ED6979D43E2}">
  <cacheSource type="external" connectionId="5">
    <extLst>
      <ext xmlns:x14="http://schemas.microsoft.com/office/spreadsheetml/2009/9/main" uri="{F057638F-6D5F-4e77-A914-E7F072B9BCA8}">
        <x14:sourceConnection name="ThisWorkbookDataModel"/>
      </ext>
    </extLst>
  </cacheSource>
  <cacheFields count="0"/>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Job Count No Skill Filter]" caption="Job Count No Skill Filter"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29079095"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 Menlove" refreshedDate="46185.523717361109" createdVersion="3" refreshedVersion="8" minRefreshableVersion="3" recordCount="0" supportSubquery="1" supportAdvancedDrill="1" xr:uid="{D0294132-F492-45D2-ABF7-107A3D9B1550}">
  <cacheSource type="external" connectionId="5">
    <extLst>
      <ext xmlns:x14="http://schemas.microsoft.com/office/spreadsheetml/2009/9/main" uri="{F057638F-6D5F-4e77-A914-E7F072B9BCA8}">
        <x14:sourceConnection name="ThisWorkbookDataModel"/>
      </ext>
    </extLst>
  </cacheSource>
  <cacheFields count="0"/>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Job Count No Skill Filter]" caption="Job Count No Skill Filter"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8585277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EA0E2D-3B2F-464D-BE6F-F3198EF4881D}" name="PivotTable3" cacheId="1" applyNumberFormats="0" applyBorderFormats="0" applyFontFormats="0" applyPatternFormats="0" applyAlignmentFormats="0" applyWidthHeightFormats="1" dataCaption="Values" tag="b47096f8-1ade-4888-9fc9-f3757114875f" updatedVersion="8" minRefreshableVersion="3" useAutoFormatting="1" itemPrintTitles="1" createdVersion="8" indent="0" outline="1" outlineData="1" multipleFieldFilters="0">
  <location ref="A2:C13"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dataFields>
  <formats count="6">
    <format dxfId="25">
      <pivotArea type="all" dataOnly="0" outline="0" fieldPosition="0"/>
    </format>
    <format dxfId="24">
      <pivotArea outline="0" collapsedLevelsAreSubtotals="1" fieldPosition="0"/>
    </format>
    <format dxfId="23">
      <pivotArea field="0" type="button" dataOnly="0" labelOnly="1" outline="0" axis="axisRow" fieldPosition="0"/>
    </format>
    <format dxfId="22">
      <pivotArea dataOnly="0" labelOnly="1" fieldPosition="0">
        <references count="1">
          <reference field="0" count="0"/>
        </references>
      </pivotArea>
    </format>
    <format dxfId="21">
      <pivotArea dataOnly="0" labelOnly="1" grandRow="1" outline="0" fieldPosition="0"/>
    </format>
    <format dxfId="20">
      <pivotArea dataOnly="0" labelOnly="1" outline="0" fieldPosition="0">
        <references count="1">
          <reference field="4294967294" count="2">
            <x v="0"/>
            <x v="1"/>
          </reference>
        </references>
      </pivotArea>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Argenti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EA54DD-6814-4259-B927-7CD9F6E64331}" name="PivotTable4" cacheId="2" applyNumberFormats="0" applyBorderFormats="0" applyFontFormats="0" applyPatternFormats="0" applyAlignmentFormats="0" applyWidthHeightFormats="1" dataCaption="Values" tag="2aa98f72-45b2-41e2-bca1-7f8433bd739b" updatedVersion="8" minRefreshableVersion="3" useAutoFormatting="1" itemPrintTitles="1" createdVersion="8" indent="0" outline="1" outlineData="1" multipleFieldFilters="0">
  <location ref="A2:D13" firstHeaderRow="0" firstDataRow="1" firstDataCol="1"/>
  <pivotFields count="5">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2"/>
            </reference>
          </references>
        </pivotArea>
      </autoSortScope>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v="8"/>
    </i>
    <i>
      <x v="7"/>
    </i>
    <i>
      <x v="5"/>
    </i>
    <i>
      <x v="4"/>
    </i>
    <i>
      <x v="9"/>
    </i>
    <i>
      <x v="3"/>
    </i>
    <i>
      <x v="1"/>
    </i>
    <i>
      <x v="6"/>
    </i>
    <i>
      <x v="2"/>
    </i>
    <i>
      <x/>
    </i>
    <i t="grand">
      <x/>
    </i>
  </rowItems>
  <colFields count="1">
    <field x="-2"/>
  </colFields>
  <colItems count="3">
    <i>
      <x/>
    </i>
    <i i="1">
      <x v="1"/>
    </i>
    <i i="2">
      <x v="2"/>
    </i>
  </colItems>
  <dataFields count="3">
    <dataField fld="3" subtotal="count" baseField="0" baseItem="0"/>
    <dataField fld="4" subtotal="count" baseField="0" baseItem="0"/>
    <dataField fld="1" subtotal="count" baseField="0" baseItem="0"/>
  </dataFields>
  <formats count="6">
    <format dxfId="19">
      <pivotArea type="all" dataOnly="0" outline="0" fieldPosition="0"/>
    </format>
    <format dxfId="18">
      <pivotArea outline="0" collapsedLevelsAreSubtotals="1" fieldPosition="0"/>
    </format>
    <format dxfId="17">
      <pivotArea field="0" type="button" dataOnly="0" labelOnly="1" outline="0" axis="axisRow" fieldPosition="0"/>
    </format>
    <format dxfId="16">
      <pivotArea dataOnly="0" labelOnly="1" fieldPosition="0">
        <references count="1">
          <reference field="0" count="0"/>
        </references>
      </pivotArea>
    </format>
    <format dxfId="15">
      <pivotArea dataOnly="0" labelOnly="1" grandRow="1" outline="0" fieldPosition="0"/>
    </format>
    <format dxfId="14">
      <pivotArea dataOnly="0" labelOnly="1" outline="0" fieldPosition="0">
        <references count="1">
          <reference field="4294967294" count="3">
            <x v="0"/>
            <x v="1"/>
            <x v="2"/>
          </reference>
        </references>
      </pivotArea>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2ABAF1-5B7D-4F6A-B3E2-06FE9C76F388}" name="PivotTable2" cacheId="3" applyNumberFormats="0" applyBorderFormats="0" applyFontFormats="0" applyPatternFormats="0" applyAlignmentFormats="0" applyWidthHeightFormats="1" dataCaption="Values" tag="2491f823-a0a1-402b-81db-f5171069df75" updatedVersion="8" minRefreshableVersion="3" useAutoFormatting="1" itemPrintTitles="1" createdVersion="8" indent="0" outline="1" outlineData="1" multipleFieldFilters="0" chartFormat="1">
  <location ref="A4:B15" firstHeaderRow="1" firstDataRow="1" firstDataCol="1" rowPageCount="1" colPageCount="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5"/>
    </i>
    <i>
      <x v="4"/>
    </i>
    <i>
      <x v="2"/>
    </i>
    <i>
      <x v="3"/>
    </i>
    <i>
      <x v="7"/>
    </i>
    <i>
      <x v="1"/>
    </i>
    <i>
      <x v="8"/>
    </i>
    <i>
      <x/>
    </i>
    <i>
      <x v="6"/>
    </i>
    <i>
      <x v="9"/>
    </i>
    <i t="grand">
      <x/>
    </i>
  </rowItems>
  <colItems count="1">
    <i/>
  </colItems>
  <pageFields count="1">
    <pageField fld="1" hier="1" name="[data_jobs_salary].[job_title_short].&amp;[Data Engineer]" cap="Data Engineer"/>
  </pageFields>
  <dataFields count="1">
    <dataField fld="3" subtotal="count" baseField="0" baseItem="0" numFmtId="9"/>
  </dataFields>
  <formats count="7">
    <format dxfId="13">
      <pivotArea outline="0" collapsedLevelsAreSubtotals="1" fieldPosition="0"/>
    </format>
    <format dxfId="12">
      <pivotArea type="all" dataOnly="0" outline="0" fieldPosition="0"/>
    </format>
    <format dxfId="11">
      <pivotArea outline="0" collapsedLevelsAreSubtotals="1" fieldPosition="0"/>
    </format>
    <format dxfId="10">
      <pivotArea field="0" type="button" dataOnly="0" labelOnly="1" outline="0" axis="axisRow" fieldPosition="0"/>
    </format>
    <format dxfId="9">
      <pivotArea dataOnly="0" labelOnly="1" fieldPosition="0">
        <references count="1">
          <reference field="0" count="0"/>
        </references>
      </pivotArea>
    </format>
    <format dxfId="8">
      <pivotArea dataOnly="0" labelOnly="1" grandRow="1" outline="0" fieldPosition="0"/>
    </format>
    <format dxfId="7">
      <pivotArea dataOnly="0" labelOnly="1" outline="0" axis="axisValues" fieldPosition="0"/>
    </format>
  </formats>
  <chartFormats count="1">
    <chartFormat chart="0" format="1"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data_jobs_salary].[job_title_short].&amp;[Data Engine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104488-53F7-4E3D-BF10-2CAEEC80187C}" name="PivotTable5" cacheId="0" applyNumberFormats="0" applyBorderFormats="0" applyFontFormats="0" applyPatternFormats="0" applyAlignmentFormats="0" applyWidthHeightFormats="1" dataCaption="Values" tag="1451ef8a-71d3-453f-a45a-d64d37409e6f" updatedVersion="8" minRefreshableVersion="3" useAutoFormatting="1" itemPrintTitles="1" createdVersion="8" indent="0" outline="1" outlineData="1" multipleFieldFilters="0" chartFormat="8">
  <location ref="A2:C13"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1"/>
    </i>
    <i>
      <x v="8"/>
    </i>
    <i>
      <x v="5"/>
    </i>
    <i>
      <x v="7"/>
    </i>
    <i>
      <x v="2"/>
    </i>
    <i>
      <x v="6"/>
    </i>
    <i>
      <x v="3"/>
    </i>
    <i>
      <x/>
    </i>
    <i>
      <x v="9"/>
    </i>
    <i t="grand">
      <x/>
    </i>
  </rowItems>
  <colFields count="1">
    <field x="-2"/>
  </colFields>
  <colItems count="2">
    <i>
      <x/>
    </i>
    <i i="1">
      <x v="1"/>
    </i>
  </colItems>
  <dataFields count="2">
    <dataField name="Median Salary" fld="1" subtotal="count" baseField="0" baseItem="0"/>
    <dataField fld="2" subtotal="count" baseField="0" baseItem="0" numFmtId="9"/>
  </dataFields>
  <formats count="7">
    <format dxfId="6">
      <pivotArea outline="0" collapsedLevelsAreSubtotals="1" fieldPosition="0">
        <references count="1">
          <reference field="4294967294" count="1" selected="0">
            <x v="1"/>
          </reference>
        </references>
      </pivotArea>
    </format>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grandRow="1" outline="0" fieldPosition="0"/>
    </format>
    <format dxfId="0">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6">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Argentin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Median Salar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8F135F56-813F-4AE0-93FB-8D08C25E2A4B}" sourceName="[data_jobs_salary].[job_title_short]">
  <pivotTables>
    <pivotTable tabId="10" name="PivotTable2"/>
  </pivotTables>
  <data>
    <olap pivotCacheId="529079095">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Enginee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1BDDF1B3-3C65-4387-87D3-278FCA03669C}" sourceName="[data_jobs_salary].[job_country]">
  <pivotTables>
    <pivotTable tabId="10" name="PivotTable2"/>
  </pivotTables>
  <data>
    <olap pivotCacheId="529079095">
      <levels count="2">
        <level uniqueName="[data_jobs_salary].[job_country].[(All)]" sourceCaption="(All)" count="0"/>
        <level uniqueName="[data_jobs_salary].[job_country].[job_country]" sourceCaption="job_country" count="111">
          <ranges>
            <range startItem="0">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Bahamas]" c="Bahamas"/>
              <i n="[data_jobs_salary].[job_country].&amp;[Bangladesh]" c="Bangladesh"/>
              <i n="[data_jobs_salary].[job_country].&amp;[Belgium]" c="Belgium"/>
              <i n="[data_jobs_salary].[job_country].&amp;[Bolivia]" c="Bolivia"/>
              <i n="[data_jobs_salary].[job_country].&amp;[Brazil]" c="Brazil"/>
              <i n="[data_jobs_salary].[job_country].&amp;[Brunei]" c="Brunei"/>
              <i n="[data_jobs_salary].[job_country].&amp;[Bulgaria]" c="Bulgaria"/>
              <i n="[data_jobs_salary].[job_country].&amp;[Canada]" c="Canada"/>
              <i n="[data_jobs_salary].[job_country].&amp;[Chile]" c="Chile"/>
              <i n="[data_jobs_salary].[job_country].&amp;[China]" c="China"/>
              <i n="[data_jobs_salary].[job_country].&amp;[Colombia]" c="Colombia"/>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reece]" c="Greece"/>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epal]" c="Nepal"/>
              <i n="[data_jobs_salary].[job_country].&amp;[Netherlands]" c="Netherlands"/>
              <i n="[data_jobs_salary].[job_country].&amp;[New Zealand]" c="New Zealand"/>
              <i n="[data_jobs_salary].[job_country].&amp;[Nigeria]" c="Nigeria"/>
              <i n="[data_jobs_salary].[job_country].&amp;[Norway]" c="Norway"/>
              <i n="[data_jobs_salary].[job_country].&amp;[Pakistan]" c="Pakistan"/>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Venezuela]" c="Venezuela"/>
              <i n="[data_jobs_salary].[job_country].&amp;[Vietnam]" c="Vietnam"/>
              <i n="[data_jobs_salary].[job_country].&amp;[Albania]" c="Albania" nd="1"/>
              <i n="[data_jobs_salary].[job_country].&amp;[Azerbaijan]" c="Azerbaijan" nd="1"/>
              <i n="[data_jobs_salary].[job_country].&amp;[Belarus]" c="Belarus" nd="1"/>
              <i n="[data_jobs_salary].[job_country].&amp;[Benin]" c="Benin" nd="1"/>
              <i n="[data_jobs_salary].[job_country].&amp;[Bosnia and Herzegovina]" c="Bosnia and Herzegovina" nd="1"/>
              <i n="[data_jobs_salary].[job_country].&amp;[Cambodia]" c="Cambodia" nd="1"/>
              <i n="[data_jobs_salary].[job_country].&amp;[Cameroon]" c="Cameroon" nd="1"/>
              <i n="[data_jobs_salary].[job_country].&amp;[Congo, Democratic Republic of the]" c="Congo, Democratic Republic of the" nd="1"/>
              <i n="[data_jobs_salary].[job_country].&amp;[Dominican Republic]" c="Dominican Republic" nd="1"/>
              <i n="[data_jobs_salary].[job_country].&amp;[Gambia]" c="Gambia" nd="1"/>
              <i n="[data_jobs_salary].[job_country].&amp;[Ghana]" c="Ghana" nd="1"/>
              <i n="[data_jobs_salary].[job_country].&amp;[Guam]" c="Guam" nd="1"/>
              <i n="[data_jobs_salary].[job_country].&amp;[Honduras]" c="Honduras" nd="1"/>
              <i n="[data_jobs_salary].[job_country].&amp;[Jordan]" c="Jordan" nd="1"/>
              <i n="[data_jobs_salary].[job_country].&amp;[Namibia]" c="Namibia" nd="1"/>
              <i n="[data_jobs_salary].[job_country].&amp;[Nicaragua]" c="Nicaragua" nd="1"/>
              <i n="[data_jobs_salary].[job_country].&amp;[Panama]" c="Panama" nd="1"/>
              <i n="[data_jobs_salary].[job_country].&amp;[Russia]" c="Russia" nd="1"/>
              <i n="[data_jobs_salary].[job_country].&amp;[Senegal]" c="Senegal" nd="1"/>
              <i n="[data_jobs_salary].[job_country].&amp;[U.S. Virgin Islands]" c="U.S. Virgin Islands" nd="1"/>
              <i n="[data_jobs_salary].[job_country].&amp;[Uganda]" c="Uganda" nd="1"/>
              <i n="[data_jobs_salary].[job_country].&amp;[Uruguay]" c="Uruguay" nd="1"/>
              <i n="[data_jobs_salary].[job_country].&amp;[Zambia]" c="Zambia" nd="1"/>
              <i n="[data_jobs_salary].[job_country].&amp;[Zimbabwe]" c="Zimbabwe" nd="1"/>
            </range>
          </ranges>
        </level>
      </levels>
      <selections count="1">
        <selection n="[data_jobs_salary].[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F41EADA5-41FE-4EC3-BC77-A054617C8EEB}" sourceName="[data_jobs_salary].[job_country]">
  <pivotTables>
    <pivotTable tabId="12" name="PivotTable4"/>
  </pivotTables>
  <data>
    <olap pivotCacheId="1585852776">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United States]"/>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B9DAF26E-D6E5-4578-B2FD-0DD5D128D504}" sourceName="[data_jobs_salary].[job_title_short]">
  <pivotTables>
    <pivotTable tabId="13" name="PivotTable5"/>
  </pivotTables>
  <data>
    <olap pivotCacheId="359825693">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1318E8AE-0390-4DE9-8005-C53C66EB56A5}" cache="Slicer_job_country" caption="Country" startItem="100"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22D3BE4D-4705-4B1E-B8B2-50D89C16B5BA}" cache="Slicer_job_title_short" caption="Job Title" level="1" rowHeight="257175"/>
  <slicer name="job_country" xr10:uid="{D484D006-B597-4009-B85C-A85B7FEA442B}" cache="Slicer_job_country1" caption="Country" startItem="80"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2E431C20-B2F3-43A7-86E2-CAE646BABDE5}" cache="Slicer_job_country1" caption="Country" startItem="100" level="1" rowHeight="257175"/>
  <slicer name="job_title_short 1" xr10:uid="{57777F6B-3CD7-46A6-B9FB-F23F8AB3FEB5}" cache="Slicer_job_title_short1" caption="Job Title"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3E306-F23F-488A-95A4-D1B9AC396283}">
  <dimension ref="A2:G13"/>
  <sheetViews>
    <sheetView showGridLines="0" tabSelected="1" workbookViewId="0">
      <selection activeCell="F11" sqref="F11"/>
    </sheetView>
  </sheetViews>
  <sheetFormatPr defaultRowHeight="15" x14ac:dyDescent="0.25"/>
  <cols>
    <col min="1" max="1" width="38.7109375" bestFit="1" customWidth="1"/>
    <col min="2" max="2" width="21.85546875" bestFit="1" customWidth="1"/>
    <col min="3" max="3" width="20.140625" bestFit="1" customWidth="1"/>
    <col min="4" max="4" width="12.7109375" bestFit="1" customWidth="1"/>
    <col min="5" max="5" width="25" bestFit="1" customWidth="1"/>
    <col min="6" max="6" width="13.7109375" bestFit="1" customWidth="1"/>
    <col min="7" max="7" width="12.5703125" bestFit="1" customWidth="1"/>
  </cols>
  <sheetData>
    <row r="2" spans="1:7" s="2" customFormat="1" ht="24.95" customHeight="1" x14ac:dyDescent="0.4">
      <c r="A2" s="1" t="s">
        <v>0</v>
      </c>
      <c r="B2" s="2" t="s">
        <v>32</v>
      </c>
      <c r="C2" s="2" t="s">
        <v>31</v>
      </c>
      <c r="E2" s="2" t="str" cm="1">
        <f t="array" ref="E2:G12">A2:C12</f>
        <v>Row Labels</v>
      </c>
      <c r="F2" s="2" t="str">
        <v>Median Salary</v>
      </c>
      <c r="G2" s="2" t="str">
        <v>Skills Per Job</v>
      </c>
    </row>
    <row r="3" spans="1:7" s="2" customFormat="1" ht="24.95" customHeight="1" x14ac:dyDescent="0.4">
      <c r="A3" s="3" t="s">
        <v>9</v>
      </c>
      <c r="B3" s="4">
        <v>155000</v>
      </c>
      <c r="C3" s="5">
        <v>5.2608262817322053</v>
      </c>
      <c r="E3" s="2" t="str">
        <v>Senior Data Scientist</v>
      </c>
      <c r="F3" s="2">
        <v>155000</v>
      </c>
      <c r="G3" s="2">
        <v>5.2608262817322053</v>
      </c>
    </row>
    <row r="4" spans="1:7" s="2" customFormat="1" ht="24.95" customHeight="1" x14ac:dyDescent="0.4">
      <c r="A4" s="3" t="s">
        <v>8</v>
      </c>
      <c r="B4" s="4">
        <v>147500</v>
      </c>
      <c r="C4" s="5">
        <v>8.1405163853028792</v>
      </c>
      <c r="E4" s="2" t="str">
        <v>Senior Data Engineer</v>
      </c>
      <c r="F4" s="2">
        <v>147500</v>
      </c>
      <c r="G4" s="2">
        <v>8.1405163853028792</v>
      </c>
    </row>
    <row r="5" spans="1:7" s="2" customFormat="1" ht="24.95" customHeight="1" x14ac:dyDescent="0.4">
      <c r="A5" s="3" t="s">
        <v>5</v>
      </c>
      <c r="B5" s="4">
        <v>127500</v>
      </c>
      <c r="C5" s="5">
        <v>4.9271336080047083</v>
      </c>
      <c r="E5" s="2" t="str">
        <v>Data Scientist</v>
      </c>
      <c r="F5" s="2">
        <v>127500</v>
      </c>
      <c r="G5" s="2">
        <v>4.9271336080047083</v>
      </c>
    </row>
    <row r="6" spans="1:7" s="2" customFormat="1" ht="24.95" customHeight="1" x14ac:dyDescent="0.4">
      <c r="A6" s="3" t="s">
        <v>4</v>
      </c>
      <c r="B6" s="4">
        <v>125000</v>
      </c>
      <c r="C6" s="5">
        <v>6.961963732861566</v>
      </c>
      <c r="E6" s="2" t="str">
        <v>Data Engineer</v>
      </c>
      <c r="F6" s="2">
        <v>125000</v>
      </c>
      <c r="G6" s="2">
        <v>6.961963732861566</v>
      </c>
    </row>
    <row r="7" spans="1:7" s="2" customFormat="1" ht="24.95" customHeight="1" x14ac:dyDescent="0.4">
      <c r="A7" s="3" t="s">
        <v>7</v>
      </c>
      <c r="B7" s="4">
        <v>111175</v>
      </c>
      <c r="C7" s="5">
        <v>4.3544474393531001</v>
      </c>
      <c r="E7" s="2" t="str">
        <v>Senior Data Analyst</v>
      </c>
      <c r="F7" s="2">
        <v>111175</v>
      </c>
      <c r="G7" s="2">
        <v>4.3544474393531001</v>
      </c>
    </row>
    <row r="8" spans="1:7" s="2" customFormat="1" ht="24.95" customHeight="1" x14ac:dyDescent="0.4">
      <c r="A8" s="3" t="s">
        <v>6</v>
      </c>
      <c r="B8" s="4">
        <v>107550</v>
      </c>
      <c r="C8" s="5">
        <v>5.2834138486312403</v>
      </c>
      <c r="E8" s="2" t="str">
        <v>Machine Learning Engineer</v>
      </c>
      <c r="F8" s="2">
        <v>107550</v>
      </c>
      <c r="G8" s="2">
        <v>5.2834138486312403</v>
      </c>
    </row>
    <row r="9" spans="1:7" s="2" customFormat="1" ht="24.95" customHeight="1" x14ac:dyDescent="0.4">
      <c r="A9" s="3" t="s">
        <v>10</v>
      </c>
      <c r="B9" s="4">
        <v>99150</v>
      </c>
      <c r="C9" s="5">
        <v>5.5445026178010473</v>
      </c>
      <c r="E9" s="2" t="str">
        <v>Software Engineer</v>
      </c>
      <c r="F9" s="2">
        <v>99150</v>
      </c>
      <c r="G9" s="2">
        <v>5.5445026178010473</v>
      </c>
    </row>
    <row r="10" spans="1:7" s="2" customFormat="1" ht="24.95" customHeight="1" x14ac:dyDescent="0.4">
      <c r="A10" s="3" t="s">
        <v>3</v>
      </c>
      <c r="B10" s="4">
        <v>90000</v>
      </c>
      <c r="C10" s="5">
        <v>3.600978555069748</v>
      </c>
      <c r="E10" s="2" t="str">
        <v>Data Analyst</v>
      </c>
      <c r="F10" s="2">
        <v>90000</v>
      </c>
      <c r="G10" s="2">
        <v>3.600978555069748</v>
      </c>
    </row>
    <row r="11" spans="1:7" s="2" customFormat="1" ht="24.95" customHeight="1" x14ac:dyDescent="0.4">
      <c r="A11" s="3" t="s">
        <v>2</v>
      </c>
      <c r="B11" s="4">
        <v>90000</v>
      </c>
      <c r="C11" s="5">
        <v>4.8023255813953485</v>
      </c>
      <c r="E11" s="2" t="str">
        <v>Cloud Engineer</v>
      </c>
      <c r="F11" s="2">
        <v>90000</v>
      </c>
      <c r="G11" s="2">
        <v>4.8023255813953485</v>
      </c>
    </row>
    <row r="12" spans="1:7" s="2" customFormat="1" ht="24.95" customHeight="1" x14ac:dyDescent="0.4">
      <c r="A12" s="3" t="s">
        <v>1</v>
      </c>
      <c r="B12" s="4">
        <v>85000</v>
      </c>
      <c r="C12" s="5">
        <v>3.2997002997002998</v>
      </c>
      <c r="E12" s="2" t="str">
        <v>Business Analyst</v>
      </c>
      <c r="F12" s="2">
        <v>85000</v>
      </c>
      <c r="G12" s="2">
        <v>3.2997002997002998</v>
      </c>
    </row>
    <row r="13" spans="1:7" s="2" customFormat="1" ht="24.95" customHeight="1" x14ac:dyDescent="0.4">
      <c r="A13" s="3" t="s">
        <v>11</v>
      </c>
      <c r="B13" s="4">
        <v>115000</v>
      </c>
      <c r="C13" s="5">
        <v>5.1196743388834474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BCD30-AB5F-40E9-A0A3-E191C4A8BAF6}">
  <dimension ref="A2:D13"/>
  <sheetViews>
    <sheetView showGridLines="0" zoomScaleNormal="100" workbookViewId="0">
      <selection activeCell="G9" sqref="G9"/>
    </sheetView>
  </sheetViews>
  <sheetFormatPr defaultRowHeight="15" x14ac:dyDescent="0.25"/>
  <cols>
    <col min="1" max="1" width="38.7109375" bestFit="1" customWidth="1"/>
    <col min="2" max="2" width="26.5703125" bestFit="1" customWidth="1"/>
    <col min="3" max="3" width="33.5703125" bestFit="1" customWidth="1"/>
    <col min="4" max="4" width="21.85546875" bestFit="1" customWidth="1"/>
  </cols>
  <sheetData>
    <row r="2" spans="1:4" s="2" customFormat="1" ht="24.95" customHeight="1" x14ac:dyDescent="0.4">
      <c r="A2" s="1" t="s">
        <v>0</v>
      </c>
      <c r="B2" s="2" t="s">
        <v>33</v>
      </c>
      <c r="C2" s="2" t="s">
        <v>34</v>
      </c>
      <c r="D2" s="2" t="s">
        <v>32</v>
      </c>
    </row>
    <row r="3" spans="1:4" s="2" customFormat="1" ht="24.95" customHeight="1" x14ac:dyDescent="0.4">
      <c r="A3" s="3" t="s">
        <v>9</v>
      </c>
      <c r="B3" s="4">
        <v>155000</v>
      </c>
      <c r="C3" s="4">
        <v>155000</v>
      </c>
      <c r="D3" s="4">
        <v>155000</v>
      </c>
    </row>
    <row r="4" spans="1:4" s="2" customFormat="1" ht="24.95" customHeight="1" x14ac:dyDescent="0.4">
      <c r="A4" s="3" t="s">
        <v>8</v>
      </c>
      <c r="B4" s="4">
        <v>150000</v>
      </c>
      <c r="C4" s="4">
        <v>147500</v>
      </c>
      <c r="D4" s="4">
        <v>150000</v>
      </c>
    </row>
    <row r="5" spans="1:4" s="2" customFormat="1" ht="24.95" customHeight="1" x14ac:dyDescent="0.4">
      <c r="A5" s="3" t="s">
        <v>6</v>
      </c>
      <c r="B5" s="4">
        <v>150000</v>
      </c>
      <c r="C5" s="4">
        <v>101029</v>
      </c>
      <c r="D5" s="4">
        <v>150000</v>
      </c>
    </row>
    <row r="6" spans="1:4" s="2" customFormat="1" ht="24.95" customHeight="1" x14ac:dyDescent="0.4">
      <c r="A6" s="3" t="s">
        <v>5</v>
      </c>
      <c r="B6" s="4">
        <v>130000</v>
      </c>
      <c r="C6" s="4">
        <v>119550</v>
      </c>
      <c r="D6" s="4">
        <v>130000</v>
      </c>
    </row>
    <row r="7" spans="1:4" s="2" customFormat="1" ht="24.95" customHeight="1" x14ac:dyDescent="0.4">
      <c r="A7" s="3" t="s">
        <v>10</v>
      </c>
      <c r="B7" s="4">
        <v>125000</v>
      </c>
      <c r="C7" s="4">
        <v>89100</v>
      </c>
      <c r="D7" s="4">
        <v>125000</v>
      </c>
    </row>
    <row r="8" spans="1:4" s="2" customFormat="1" ht="24.95" customHeight="1" x14ac:dyDescent="0.4">
      <c r="A8" s="3" t="s">
        <v>4</v>
      </c>
      <c r="B8" s="4">
        <v>125000</v>
      </c>
      <c r="C8" s="4">
        <v>123500</v>
      </c>
      <c r="D8" s="4">
        <v>125000</v>
      </c>
    </row>
    <row r="9" spans="1:4" s="2" customFormat="1" ht="24.95" customHeight="1" x14ac:dyDescent="0.4">
      <c r="A9" s="3" t="s">
        <v>2</v>
      </c>
      <c r="B9" s="4">
        <v>115000</v>
      </c>
      <c r="C9" s="4">
        <v>89100</v>
      </c>
      <c r="D9" s="4">
        <v>115000</v>
      </c>
    </row>
    <row r="10" spans="1:4" s="2" customFormat="1" ht="24.95" customHeight="1" x14ac:dyDescent="0.4">
      <c r="A10" s="3" t="s">
        <v>7</v>
      </c>
      <c r="B10" s="4">
        <v>110000</v>
      </c>
      <c r="C10" s="4">
        <v>111175</v>
      </c>
      <c r="D10" s="4">
        <v>110000</v>
      </c>
    </row>
    <row r="11" spans="1:4" s="2" customFormat="1" ht="24.95" customHeight="1" x14ac:dyDescent="0.4">
      <c r="A11" s="3" t="s">
        <v>3</v>
      </c>
      <c r="B11" s="4">
        <v>90000</v>
      </c>
      <c r="C11" s="4">
        <v>90000</v>
      </c>
      <c r="D11" s="4">
        <v>90000</v>
      </c>
    </row>
    <row r="12" spans="1:4" s="2" customFormat="1" ht="24.95" customHeight="1" x14ac:dyDescent="0.4">
      <c r="A12" s="3" t="s">
        <v>1</v>
      </c>
      <c r="B12" s="4">
        <v>90000</v>
      </c>
      <c r="C12" s="4">
        <v>75000</v>
      </c>
      <c r="D12" s="4">
        <v>90000</v>
      </c>
    </row>
    <row r="13" spans="1:4" s="2" customFormat="1" ht="24.95" customHeight="1" x14ac:dyDescent="0.4">
      <c r="A13" s="3" t="s">
        <v>11</v>
      </c>
      <c r="B13" s="4">
        <v>118940</v>
      </c>
      <c r="C13" s="4">
        <v>111175</v>
      </c>
      <c r="D13" s="4">
        <v>118940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0A549-01E4-428D-977A-352A5062A4C3}">
  <dimension ref="A2:B15"/>
  <sheetViews>
    <sheetView showGridLines="0" workbookViewId="0">
      <selection activeCell="J14" sqref="J14"/>
    </sheetView>
  </sheetViews>
  <sheetFormatPr defaultRowHeight="15" x14ac:dyDescent="0.25"/>
  <cols>
    <col min="1" max="1" width="20.85546875" bestFit="1" customWidth="1"/>
    <col min="2" max="2" width="23.5703125" bestFit="1" customWidth="1"/>
    <col min="3" max="3" width="14.85546875" bestFit="1" customWidth="1"/>
    <col min="4" max="4" width="7.28515625" bestFit="1" customWidth="1"/>
    <col min="5" max="5" width="7.7109375" bestFit="1" customWidth="1"/>
    <col min="6" max="6" width="10" bestFit="1" customWidth="1"/>
    <col min="7" max="7" width="7.7109375" bestFit="1" customWidth="1"/>
    <col min="8" max="8" width="3.85546875" bestFit="1" customWidth="1"/>
    <col min="9" max="9" width="5" bestFit="1" customWidth="1"/>
    <col min="10" max="10" width="6.28515625" bestFit="1" customWidth="1"/>
    <col min="11" max="11" width="8.140625" bestFit="1" customWidth="1"/>
    <col min="12" max="12" width="13.140625" bestFit="1" customWidth="1"/>
    <col min="13" max="13" width="9.7109375" bestFit="1" customWidth="1"/>
    <col min="14" max="14" width="9.140625" bestFit="1" customWidth="1"/>
    <col min="15" max="15" width="6.85546875" bestFit="1" customWidth="1"/>
    <col min="16" max="16" width="5.140625" bestFit="1" customWidth="1"/>
    <col min="17" max="17" width="6" bestFit="1" customWidth="1"/>
    <col min="18" max="18" width="5.28515625" bestFit="1" customWidth="1"/>
    <col min="19" max="19" width="8.85546875" bestFit="1" customWidth="1"/>
    <col min="20" max="20" width="9.5703125" bestFit="1" customWidth="1"/>
    <col min="21" max="21" width="6.42578125" bestFit="1" customWidth="1"/>
    <col min="22" max="23" width="4" bestFit="1" customWidth="1"/>
    <col min="24" max="24" width="5" bestFit="1" customWidth="1"/>
    <col min="25" max="25" width="10.42578125" bestFit="1" customWidth="1"/>
    <col min="26" max="26" width="7.5703125" bestFit="1" customWidth="1"/>
    <col min="27" max="27" width="8.140625" bestFit="1" customWidth="1"/>
    <col min="28" max="28" width="5.42578125" bestFit="1" customWidth="1"/>
    <col min="29" max="29" width="7.85546875" bestFit="1" customWidth="1"/>
    <col min="30" max="30" width="7.7109375" bestFit="1" customWidth="1"/>
    <col min="31" max="31" width="6.42578125" bestFit="1" customWidth="1"/>
    <col min="32" max="32" width="12.7109375" bestFit="1" customWidth="1"/>
    <col min="33" max="33" width="7.85546875" bestFit="1" customWidth="1"/>
    <col min="34" max="34" width="10.85546875" bestFit="1" customWidth="1"/>
    <col min="35" max="35" width="11.5703125" bestFit="1" customWidth="1"/>
    <col min="36" max="36" width="8.5703125" bestFit="1" customWidth="1"/>
    <col min="37" max="37" width="11.140625" bestFit="1" customWidth="1"/>
    <col min="38" max="38" width="9.140625" bestFit="1" customWidth="1"/>
    <col min="39" max="39" width="7.42578125" bestFit="1" customWidth="1"/>
    <col min="40" max="40" width="4.42578125" bestFit="1" customWidth="1"/>
    <col min="41" max="41" width="4.85546875" bestFit="1" customWidth="1"/>
    <col min="42" max="42" width="10.5703125" bestFit="1" customWidth="1"/>
    <col min="43" max="43" width="10" bestFit="1" customWidth="1"/>
    <col min="44" max="44" width="4.42578125" bestFit="1" customWidth="1"/>
    <col min="45" max="45" width="4.5703125" bestFit="1" customWidth="1"/>
    <col min="46" max="46" width="7.42578125" bestFit="1" customWidth="1"/>
    <col min="47" max="47" width="7" bestFit="1" customWidth="1"/>
    <col min="48" max="48" width="12.28515625" bestFit="1" customWidth="1"/>
    <col min="49" max="49" width="7.28515625" bestFit="1" customWidth="1"/>
    <col min="50" max="50" width="7.42578125" bestFit="1" customWidth="1"/>
    <col min="51" max="51" width="5.85546875" bestFit="1" customWidth="1"/>
    <col min="52" max="52" width="7" bestFit="1" customWidth="1"/>
    <col min="53" max="53" width="10.7109375" bestFit="1" customWidth="1"/>
    <col min="54" max="54" width="13.140625" bestFit="1" customWidth="1"/>
    <col min="55" max="55" width="8.5703125" bestFit="1" customWidth="1"/>
    <col min="56" max="56" width="5.5703125" bestFit="1" customWidth="1"/>
    <col min="57" max="57" width="6.5703125" bestFit="1" customWidth="1"/>
    <col min="58" max="58" width="5.85546875" bestFit="1" customWidth="1"/>
    <col min="59" max="59" width="8.140625" bestFit="1" customWidth="1"/>
    <col min="60" max="60" width="7.42578125" bestFit="1" customWidth="1"/>
    <col min="61" max="61" width="7" bestFit="1" customWidth="1"/>
    <col min="62" max="62" width="8.7109375" bestFit="1" customWidth="1"/>
    <col min="63" max="63" width="9.140625" bestFit="1" customWidth="1"/>
    <col min="64" max="64" width="5.5703125" bestFit="1" customWidth="1"/>
    <col min="65" max="65" width="5.140625" bestFit="1" customWidth="1"/>
    <col min="66" max="66" width="7" bestFit="1" customWidth="1"/>
    <col min="67" max="67" width="7.42578125" bestFit="1" customWidth="1"/>
    <col min="68" max="68" width="7.28515625" bestFit="1" customWidth="1"/>
    <col min="69" max="69" width="5" bestFit="1" customWidth="1"/>
    <col min="70" max="70" width="5.42578125" bestFit="1" customWidth="1"/>
    <col min="71" max="71" width="8" bestFit="1" customWidth="1"/>
    <col min="72" max="72" width="5" bestFit="1" customWidth="1"/>
    <col min="73" max="73" width="7.140625" bestFit="1" customWidth="1"/>
    <col min="74" max="74" width="6.42578125" bestFit="1" customWidth="1"/>
    <col min="75" max="75" width="5" bestFit="1" customWidth="1"/>
    <col min="76" max="76" width="7.28515625" bestFit="1" customWidth="1"/>
    <col min="77" max="77" width="8.140625" bestFit="1" customWidth="1"/>
    <col min="78" max="78" width="7.42578125" bestFit="1" customWidth="1"/>
    <col min="79" max="79" width="8" bestFit="1" customWidth="1"/>
    <col min="80" max="80" width="7.7109375" bestFit="1" customWidth="1"/>
    <col min="81" max="81" width="7.5703125" bestFit="1" customWidth="1"/>
    <col min="82" max="82" width="10.85546875" bestFit="1" customWidth="1"/>
    <col min="83" max="83" width="5.42578125" bestFit="1" customWidth="1"/>
    <col min="84" max="84" width="12.85546875" bestFit="1" customWidth="1"/>
    <col min="85" max="85" width="10.28515625" bestFit="1" customWidth="1"/>
    <col min="86" max="86" width="5" bestFit="1" customWidth="1"/>
    <col min="87" max="87" width="9.85546875" bestFit="1" customWidth="1"/>
    <col min="88" max="88" width="7.7109375" bestFit="1" customWidth="1"/>
    <col min="89" max="89" width="4" bestFit="1" customWidth="1"/>
    <col min="90" max="90" width="6.85546875" bestFit="1" customWidth="1"/>
    <col min="91" max="91" width="5" bestFit="1" customWidth="1"/>
    <col min="92" max="92" width="7.5703125" bestFit="1" customWidth="1"/>
    <col min="93" max="93" width="5.85546875" bestFit="1" customWidth="1"/>
    <col min="94" max="94" width="4.28515625" bestFit="1" customWidth="1"/>
    <col min="95" max="95" width="6" bestFit="1" customWidth="1"/>
    <col min="96" max="96" width="6.28515625" bestFit="1" customWidth="1"/>
    <col min="97" max="97" width="11.42578125" bestFit="1" customWidth="1"/>
    <col min="98" max="98" width="7.42578125" bestFit="1" customWidth="1"/>
    <col min="99" max="99" width="5.85546875" bestFit="1" customWidth="1"/>
    <col min="100" max="100" width="4.7109375" bestFit="1" customWidth="1"/>
    <col min="101" max="101" width="7.140625" bestFit="1" customWidth="1"/>
    <col min="102" max="102" width="4.140625" bestFit="1" customWidth="1"/>
    <col min="103" max="103" width="6.7109375" bestFit="1" customWidth="1"/>
    <col min="104" max="104" width="8.140625" bestFit="1" customWidth="1"/>
    <col min="105" max="105" width="7" bestFit="1" customWidth="1"/>
    <col min="106" max="106" width="10.140625" bestFit="1" customWidth="1"/>
    <col min="107" max="107" width="14.42578125" bestFit="1" customWidth="1"/>
    <col min="108" max="108" width="16" bestFit="1" customWidth="1"/>
    <col min="109" max="109" width="13.42578125" bestFit="1" customWidth="1"/>
    <col min="110" max="110" width="3.85546875" bestFit="1" customWidth="1"/>
    <col min="111" max="111" width="12.85546875" bestFit="1" customWidth="1"/>
    <col min="112" max="112" width="7" bestFit="1" customWidth="1"/>
    <col min="113" max="113" width="9.28515625" bestFit="1" customWidth="1"/>
    <col min="114" max="114" width="10.28515625" bestFit="1" customWidth="1"/>
    <col min="115" max="115" width="6.5703125" bestFit="1" customWidth="1"/>
    <col min="116" max="116" width="6.28515625" bestFit="1" customWidth="1"/>
    <col min="117" max="117" width="6.42578125" bestFit="1" customWidth="1"/>
    <col min="118" max="118" width="7.5703125" bestFit="1" customWidth="1"/>
    <col min="119" max="119" width="4.7109375" bestFit="1" customWidth="1"/>
    <col min="120" max="120" width="5.85546875" bestFit="1" customWidth="1"/>
    <col min="121" max="121" width="8.140625" bestFit="1" customWidth="1"/>
    <col min="122" max="124" width="7.140625" bestFit="1" customWidth="1"/>
    <col min="125" max="125" width="5.28515625" bestFit="1" customWidth="1"/>
    <col min="126" max="126" width="5.140625" bestFit="1" customWidth="1"/>
    <col min="127" max="127" width="7.42578125" bestFit="1" customWidth="1"/>
    <col min="128" max="128" width="11.85546875" bestFit="1" customWidth="1"/>
    <col min="129" max="129" width="7.85546875" bestFit="1" customWidth="1"/>
    <col min="130" max="130" width="10.5703125" bestFit="1" customWidth="1"/>
    <col min="131" max="131" width="6.85546875" bestFit="1" customWidth="1"/>
    <col min="132" max="132" width="8.140625" bestFit="1" customWidth="1"/>
    <col min="133" max="133" width="7.42578125" bestFit="1" customWidth="1"/>
    <col min="134" max="134" width="6.7109375" bestFit="1" customWidth="1"/>
    <col min="135" max="135" width="4.5703125" bestFit="1" customWidth="1"/>
    <col min="136" max="136" width="8.28515625" bestFit="1" customWidth="1"/>
    <col min="137" max="137" width="4.42578125" bestFit="1" customWidth="1"/>
    <col min="138" max="138" width="7.85546875" bestFit="1" customWidth="1"/>
    <col min="139" max="139" width="6.140625" bestFit="1" customWidth="1"/>
    <col min="140" max="140" width="10.5703125" bestFit="1" customWidth="1"/>
    <col min="141" max="141" width="8.7109375" bestFit="1" customWidth="1"/>
    <col min="142" max="142" width="11.28515625" bestFit="1" customWidth="1"/>
    <col min="143" max="143" width="11" bestFit="1" customWidth="1"/>
    <col min="144" max="144" width="7.28515625" bestFit="1" customWidth="1"/>
    <col min="145" max="145" width="7.42578125" bestFit="1" customWidth="1"/>
    <col min="146" max="146" width="8" bestFit="1" customWidth="1"/>
    <col min="147" max="147" width="7.28515625" bestFit="1" customWidth="1"/>
    <col min="148" max="148" width="7.85546875" bestFit="1" customWidth="1"/>
    <col min="149" max="149" width="4.5703125" bestFit="1" customWidth="1"/>
    <col min="150" max="150" width="3.140625" bestFit="1" customWidth="1"/>
    <col min="151" max="151" width="5" bestFit="1" customWidth="1"/>
    <col min="152" max="152" width="6.140625" bestFit="1" customWidth="1"/>
    <col min="153" max="153" width="8.42578125" bestFit="1" customWidth="1"/>
    <col min="154" max="154" width="7.42578125" bestFit="1" customWidth="1"/>
    <col min="155" max="155" width="6.140625" bestFit="1" customWidth="1"/>
    <col min="156" max="156" width="8.7109375" bestFit="1" customWidth="1"/>
    <col min="157" max="157" width="11.28515625" bestFit="1" customWidth="1"/>
    <col min="158" max="158" width="7.140625" bestFit="1" customWidth="1"/>
    <col min="159" max="159" width="5.5703125" bestFit="1" customWidth="1"/>
    <col min="160" max="160" width="13.5703125" bestFit="1" customWidth="1"/>
    <col min="161" max="161" width="5.140625" bestFit="1" customWidth="1"/>
    <col min="162" max="162" width="4.28515625" bestFit="1" customWidth="1"/>
    <col min="163" max="163" width="5" bestFit="1" customWidth="1"/>
    <col min="164" max="164" width="5.140625" bestFit="1" customWidth="1"/>
    <col min="165" max="165" width="5.7109375" bestFit="1" customWidth="1"/>
    <col min="166" max="166" width="11.7109375" bestFit="1" customWidth="1"/>
    <col min="167" max="167" width="8.42578125" bestFit="1" customWidth="1"/>
    <col min="168" max="168" width="9.5703125" bestFit="1" customWidth="1"/>
    <col min="169" max="169" width="10.85546875" bestFit="1" customWidth="1"/>
    <col min="170" max="170" width="7.28515625" bestFit="1" customWidth="1"/>
    <col min="171" max="171" width="5.5703125" bestFit="1" customWidth="1"/>
    <col min="172" max="172" width="5.7109375" bestFit="1" customWidth="1"/>
    <col min="173" max="173" width="11.42578125" bestFit="1" customWidth="1"/>
    <col min="174" max="174" width="10.28515625" bestFit="1" customWidth="1"/>
    <col min="175" max="175" width="7.85546875" bestFit="1" customWidth="1"/>
    <col min="176" max="176" width="6" bestFit="1" customWidth="1"/>
    <col min="177" max="177" width="7.140625" bestFit="1" customWidth="1"/>
    <col min="178" max="178" width="12.42578125" bestFit="1" customWidth="1"/>
    <col min="179" max="179" width="6.7109375" bestFit="1" customWidth="1"/>
    <col min="180" max="180" width="5.28515625" bestFit="1" customWidth="1"/>
    <col min="181" max="181" width="6" bestFit="1" customWidth="1"/>
    <col min="182" max="182" width="10.140625" bestFit="1" customWidth="1"/>
    <col min="183" max="183" width="6.28515625" bestFit="1" customWidth="1"/>
    <col min="184" max="184" width="4.7109375" bestFit="1" customWidth="1"/>
    <col min="185" max="185" width="4.85546875" bestFit="1" customWidth="1"/>
    <col min="186" max="186" width="5.42578125" bestFit="1" customWidth="1"/>
    <col min="187" max="187" width="6.7109375" bestFit="1" customWidth="1"/>
    <col min="188" max="188" width="4.28515625" bestFit="1" customWidth="1"/>
    <col min="189" max="189" width="5.5703125" bestFit="1" customWidth="1"/>
    <col min="190" max="190" width="10.42578125" bestFit="1" customWidth="1"/>
    <col min="191" max="191" width="8" bestFit="1" customWidth="1"/>
    <col min="192" max="192" width="11" bestFit="1" customWidth="1"/>
    <col min="193" max="193" width="8.85546875" bestFit="1" customWidth="1"/>
    <col min="194" max="194" width="9.85546875" bestFit="1" customWidth="1"/>
    <col min="195" max="195" width="7.5703125" bestFit="1" customWidth="1"/>
    <col min="196" max="196" width="9.7109375" bestFit="1" customWidth="1"/>
    <col min="197" max="197" width="6.140625" bestFit="1" customWidth="1"/>
    <col min="198" max="198" width="5.5703125" bestFit="1" customWidth="1"/>
    <col min="199" max="199" width="6.28515625" bestFit="1" customWidth="1"/>
    <col min="200" max="200" width="10.42578125" bestFit="1" customWidth="1"/>
    <col min="201" max="201" width="7.5703125" bestFit="1" customWidth="1"/>
    <col min="202" max="203" width="5.7109375" bestFit="1" customWidth="1"/>
    <col min="204" max="204" width="5" bestFit="1" customWidth="1"/>
    <col min="205" max="205" width="6.85546875" bestFit="1" customWidth="1"/>
    <col min="206" max="206" width="7.140625" bestFit="1" customWidth="1"/>
    <col min="207" max="207" width="4.28515625" bestFit="1" customWidth="1"/>
    <col min="208" max="208" width="5.42578125" bestFit="1" customWidth="1"/>
    <col min="209" max="209" width="11.5703125" bestFit="1" customWidth="1"/>
    <col min="210" max="210" width="8.140625" bestFit="1" customWidth="1"/>
    <col min="211" max="211" width="4.42578125" bestFit="1" customWidth="1"/>
    <col min="212" max="212" width="6.7109375" bestFit="1" customWidth="1"/>
    <col min="213" max="213" width="7.85546875" bestFit="1" customWidth="1"/>
    <col min="214" max="214" width="7.28515625" bestFit="1" customWidth="1"/>
    <col min="215" max="215" width="9.28515625" bestFit="1" customWidth="1"/>
    <col min="216" max="216" width="5.28515625" bestFit="1" customWidth="1"/>
    <col min="217" max="217" width="5.85546875" bestFit="1" customWidth="1"/>
    <col min="218" max="218" width="10.140625" bestFit="1" customWidth="1"/>
    <col min="219" max="219" width="6.28515625" bestFit="1" customWidth="1"/>
    <col min="220" max="220" width="8.28515625" bestFit="1" customWidth="1"/>
    <col min="221" max="221" width="5" bestFit="1" customWidth="1"/>
    <col min="222" max="222" width="6" bestFit="1" customWidth="1"/>
    <col min="223" max="223" width="11.28515625" bestFit="1" customWidth="1"/>
  </cols>
  <sheetData>
    <row r="2" spans="1:2" s="2" customFormat="1" ht="21.95" customHeight="1" x14ac:dyDescent="0.4">
      <c r="A2" s="1" t="s">
        <v>12</v>
      </c>
      <c r="B2" s="2" t="s" vm="1">
        <v>4</v>
      </c>
    </row>
    <row r="3" spans="1:2" s="2" customFormat="1" ht="21.95" customHeight="1" x14ac:dyDescent="0.4"/>
    <row r="4" spans="1:2" s="2" customFormat="1" ht="21.95" customHeight="1" x14ac:dyDescent="0.4">
      <c r="A4" s="1" t="s">
        <v>0</v>
      </c>
      <c r="B4" s="2" t="s">
        <v>35</v>
      </c>
    </row>
    <row r="5" spans="1:2" s="2" customFormat="1" ht="21.95" customHeight="1" x14ac:dyDescent="0.4">
      <c r="A5" s="3" t="s">
        <v>29</v>
      </c>
      <c r="B5" s="6">
        <v>0.11455108359133127</v>
      </c>
    </row>
    <row r="6" spans="1:2" s="2" customFormat="1" ht="21.95" customHeight="1" x14ac:dyDescent="0.4">
      <c r="A6" s="3" t="s">
        <v>28</v>
      </c>
      <c r="B6" s="6">
        <v>0.11867905056759546</v>
      </c>
    </row>
    <row r="7" spans="1:2" s="2" customFormat="1" ht="21.95" customHeight="1" x14ac:dyDescent="0.4">
      <c r="A7" s="3" t="s">
        <v>27</v>
      </c>
      <c r="B7" s="6">
        <v>0.12221730797582191</v>
      </c>
    </row>
    <row r="8" spans="1:2" s="2" customFormat="1" ht="21.95" customHeight="1" x14ac:dyDescent="0.4">
      <c r="A8" s="3" t="s">
        <v>13</v>
      </c>
      <c r="B8" s="6">
        <v>0.16393925991449212</v>
      </c>
    </row>
    <row r="9" spans="1:2" s="2" customFormat="1" ht="21.95" customHeight="1" x14ac:dyDescent="0.4">
      <c r="A9" s="3" t="s">
        <v>30</v>
      </c>
      <c r="B9" s="6">
        <v>0.17234262125902994</v>
      </c>
    </row>
    <row r="10" spans="1:2" s="2" customFormat="1" ht="21.95" customHeight="1" x14ac:dyDescent="0.4">
      <c r="A10" s="3" t="s">
        <v>14</v>
      </c>
      <c r="B10" s="6">
        <v>0.21553884711779447</v>
      </c>
    </row>
    <row r="11" spans="1:2" s="2" customFormat="1" ht="21.95" customHeight="1" x14ac:dyDescent="0.4">
      <c r="A11" s="3" t="s">
        <v>16</v>
      </c>
      <c r="B11" s="6">
        <v>0.22114108801415303</v>
      </c>
    </row>
    <row r="12" spans="1:2" s="2" customFormat="1" ht="21.95" customHeight="1" x14ac:dyDescent="0.4">
      <c r="A12" s="3" t="s">
        <v>18</v>
      </c>
      <c r="B12" s="6">
        <v>0.3032581453634085</v>
      </c>
    </row>
    <row r="13" spans="1:2" s="2" customFormat="1" ht="21.95" customHeight="1" x14ac:dyDescent="0.4">
      <c r="A13" s="3" t="s">
        <v>21</v>
      </c>
      <c r="B13" s="6">
        <v>0.46130030959752322</v>
      </c>
    </row>
    <row r="14" spans="1:2" s="2" customFormat="1" ht="21.95" customHeight="1" x14ac:dyDescent="0.4">
      <c r="A14" s="3" t="s">
        <v>22</v>
      </c>
      <c r="B14" s="6">
        <v>0.49078578799941031</v>
      </c>
    </row>
    <row r="15" spans="1:2" s="2" customFormat="1" ht="21.95" customHeight="1" x14ac:dyDescent="0.4">
      <c r="A15" s="3" t="s">
        <v>11</v>
      </c>
      <c r="B15" s="6">
        <v>2.3837535014005602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7E6E2-239C-4A01-A6B2-57CECD3CB3B7}">
  <dimension ref="A2:C13"/>
  <sheetViews>
    <sheetView showGridLines="0" workbookViewId="0">
      <selection activeCell="J12" sqref="J12"/>
    </sheetView>
  </sheetViews>
  <sheetFormatPr defaultRowHeight="15" x14ac:dyDescent="0.25"/>
  <cols>
    <col min="1" max="1" width="19.85546875" bestFit="1" customWidth="1"/>
    <col min="2" max="2" width="21.85546875" bestFit="1" customWidth="1"/>
    <col min="3" max="3" width="23.5703125" bestFit="1" customWidth="1"/>
    <col min="4" max="5" width="14.85546875" bestFit="1" customWidth="1"/>
    <col min="6" max="6" width="15.85546875" bestFit="1" customWidth="1"/>
  </cols>
  <sheetData>
    <row r="2" spans="1:3" s="2" customFormat="1" ht="24.95" customHeight="1" x14ac:dyDescent="0.4">
      <c r="A2" s="1" t="s">
        <v>0</v>
      </c>
      <c r="B2" s="2" t="s">
        <v>32</v>
      </c>
      <c r="C2" s="2" t="s">
        <v>35</v>
      </c>
    </row>
    <row r="3" spans="1:3" s="2" customFormat="1" ht="24.95" customHeight="1" x14ac:dyDescent="0.4">
      <c r="A3" s="3" t="s">
        <v>21</v>
      </c>
      <c r="B3" s="4">
        <v>98500</v>
      </c>
      <c r="C3" s="6">
        <v>0.28784093275036438</v>
      </c>
    </row>
    <row r="4" spans="1:3" s="2" customFormat="1" ht="24.95" customHeight="1" x14ac:dyDescent="0.4">
      <c r="A4" s="3" t="s">
        <v>23</v>
      </c>
      <c r="B4" s="4">
        <v>95000</v>
      </c>
      <c r="C4" s="6">
        <v>6.5479908390589217E-2</v>
      </c>
    </row>
    <row r="5" spans="1:3" s="2" customFormat="1" ht="24.95" customHeight="1" x14ac:dyDescent="0.4">
      <c r="A5" s="3" t="s">
        <v>20</v>
      </c>
      <c r="B5" s="4">
        <v>95000</v>
      </c>
      <c r="C5" s="6">
        <v>0.28367686862377678</v>
      </c>
    </row>
    <row r="6" spans="1:3" s="2" customFormat="1" ht="24.95" customHeight="1" x14ac:dyDescent="0.4">
      <c r="A6" s="3" t="s">
        <v>19</v>
      </c>
      <c r="B6" s="4">
        <v>92513.75</v>
      </c>
      <c r="C6" s="6">
        <v>0.16062877368311471</v>
      </c>
    </row>
    <row r="7" spans="1:3" s="2" customFormat="1" ht="24.95" customHeight="1" x14ac:dyDescent="0.4">
      <c r="A7" s="3" t="s">
        <v>22</v>
      </c>
      <c r="B7" s="4">
        <v>92500</v>
      </c>
      <c r="C7" s="6">
        <v>0.52394336872787839</v>
      </c>
    </row>
    <row r="8" spans="1:3" s="2" customFormat="1" ht="24.95" customHeight="1" x14ac:dyDescent="0.4">
      <c r="A8" s="3" t="s">
        <v>26</v>
      </c>
      <c r="B8" s="4">
        <v>90000</v>
      </c>
      <c r="C8" s="6">
        <v>0.16958151155527795</v>
      </c>
    </row>
    <row r="9" spans="1:3" s="2" customFormat="1" ht="24.95" customHeight="1" x14ac:dyDescent="0.4">
      <c r="A9" s="3" t="s">
        <v>15</v>
      </c>
      <c r="B9" s="4">
        <v>90000</v>
      </c>
      <c r="C9" s="6">
        <v>0.17489069331667709</v>
      </c>
    </row>
    <row r="10" spans="1:3" s="2" customFormat="1" ht="24.95" customHeight="1" x14ac:dyDescent="0.4">
      <c r="A10" s="3" t="s">
        <v>24</v>
      </c>
      <c r="B10" s="4">
        <v>85000</v>
      </c>
      <c r="C10" s="6">
        <v>9.0672496356443893E-2</v>
      </c>
    </row>
    <row r="11" spans="1:3" s="2" customFormat="1" ht="24.95" customHeight="1" x14ac:dyDescent="0.4">
      <c r="A11" s="3" t="s">
        <v>17</v>
      </c>
      <c r="B11" s="4">
        <v>84500</v>
      </c>
      <c r="C11" s="6">
        <v>0.39964605454924007</v>
      </c>
    </row>
    <row r="12" spans="1:3" s="2" customFormat="1" ht="24.95" customHeight="1" x14ac:dyDescent="0.4">
      <c r="A12" s="3" t="s">
        <v>25</v>
      </c>
      <c r="B12" s="4">
        <v>80850</v>
      </c>
      <c r="C12" s="6">
        <v>9.775140537164273E-2</v>
      </c>
    </row>
    <row r="13" spans="1:3" s="2" customFormat="1" ht="24.95" customHeight="1" x14ac:dyDescent="0.4">
      <c r="A13" s="3" t="s">
        <v>11</v>
      </c>
      <c r="B13" s="4">
        <v>90000</v>
      </c>
      <c r="C13" s="6">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618D48CA-CE90-41CA-91F8-C53096A88463}">
  <ds:schemaRefs/>
</ds:datastoreItem>
</file>

<file path=customXml/itemProps2.xml><?xml version="1.0" encoding="utf-8"?>
<ds:datastoreItem xmlns:ds="http://schemas.openxmlformats.org/officeDocument/2006/customXml" ds:itemID="{79E4C29E-63AA-4923-AAB6-95F40CDC7062}">
  <ds:schemaRefs/>
</ds:datastoreItem>
</file>

<file path=customXml/itemProps3.xml><?xml version="1.0" encoding="utf-8"?>
<ds:datastoreItem xmlns:ds="http://schemas.openxmlformats.org/officeDocument/2006/customXml" ds:itemID="{C7463CF2-227F-45BA-9D1E-B5FD3242F0F4}">
  <ds:schemaRefs/>
</ds:datastoreItem>
</file>

<file path=customXml/itemProps4.xml><?xml version="1.0" encoding="utf-8"?>
<ds:datastoreItem xmlns:ds="http://schemas.openxmlformats.org/officeDocument/2006/customXml" ds:itemID="{5610E2DA-62A9-4620-8379-6D449090C3ED}">
  <ds:schemaRefs/>
</ds:datastoreItem>
</file>

<file path=customXml/itemProps5.xml><?xml version="1.0" encoding="utf-8"?>
<ds:datastoreItem xmlns:ds="http://schemas.openxmlformats.org/officeDocument/2006/customXml" ds:itemID="{1D300614-106C-440F-B6A9-75D93208BE9C}">
  <ds:schemaRefs/>
</ds:datastoreItem>
</file>

<file path=customXml/itemProps6.xml><?xml version="1.0" encoding="utf-8"?>
<ds:datastoreItem xmlns:ds="http://schemas.openxmlformats.org/officeDocument/2006/customXml" ds:itemID="{F7E716DF-244B-401C-B8C7-23ACD360EF00}">
  <ds:schemaRefs/>
</ds:datastoreItem>
</file>

<file path=customXml/itemProps7.xml><?xml version="1.0" encoding="utf-8"?>
<ds:datastoreItem xmlns:ds="http://schemas.openxmlformats.org/officeDocument/2006/customXml" ds:itemID="{FEBC2E65-FACA-41F6-B2CF-5E990B3F3169}">
  <ds:schemaRefs/>
</ds:datastoreItem>
</file>

<file path=customXml/itemProps8.xml><?xml version="1.0" encoding="utf-8"?>
<ds:datastoreItem xmlns:ds="http://schemas.openxmlformats.org/officeDocument/2006/customXml" ds:itemID="{4A0D31C2-5935-4145-A223-4169EE69DF21}">
  <ds:schemaRefs/>
</ds:datastoreItem>
</file>

<file path=customXml/itemProps9.xml><?xml version="1.0" encoding="utf-8"?>
<ds:datastoreItem xmlns:ds="http://schemas.openxmlformats.org/officeDocument/2006/customXml" ds:itemID="{6ACF38B8-E0CC-4A64-B308-590B97FBEF87}">
  <ds:schemaRefs/>
</ds:datastoreItem>
</file>

<file path=customXml/itemProps10.xml><?xml version="1.0" encoding="utf-8"?>
<ds:datastoreItem xmlns:ds="http://schemas.openxmlformats.org/officeDocument/2006/customXml" ds:itemID="{4B951F11-5D03-4E02-9A45-A32904B19A84}">
  <ds:schemaRefs>
    <ds:schemaRef ds:uri="http://schemas.microsoft.com/DataMashup"/>
  </ds:schemaRefs>
</ds:datastoreItem>
</file>

<file path=customXml/itemProps11.xml><?xml version="1.0" encoding="utf-8"?>
<ds:datastoreItem xmlns:ds="http://schemas.openxmlformats.org/officeDocument/2006/customXml" ds:itemID="{9677A6B6-EDBC-4B94-93FA-AE3F50622C42}">
  <ds:schemaRefs/>
</ds:datastoreItem>
</file>

<file path=customXml/itemProps12.xml><?xml version="1.0" encoding="utf-8"?>
<ds:datastoreItem xmlns:ds="http://schemas.openxmlformats.org/officeDocument/2006/customXml" ds:itemID="{C23786B6-467A-49C1-8B93-FB32ADCD04AB}">
  <ds:schemaRefs/>
</ds:datastoreItem>
</file>

<file path=customXml/itemProps13.xml><?xml version="1.0" encoding="utf-8"?>
<ds:datastoreItem xmlns:ds="http://schemas.openxmlformats.org/officeDocument/2006/customXml" ds:itemID="{6698F568-ABB1-43D8-929C-1024AAAEAB44}">
  <ds:schemaRefs/>
</ds:datastoreItem>
</file>

<file path=customXml/itemProps14.xml><?xml version="1.0" encoding="utf-8"?>
<ds:datastoreItem xmlns:ds="http://schemas.openxmlformats.org/officeDocument/2006/customXml" ds:itemID="{CB23C393-51FE-467C-88EC-DEC00E8C5646}">
  <ds:schemaRefs/>
</ds:datastoreItem>
</file>

<file path=customXml/itemProps15.xml><?xml version="1.0" encoding="utf-8"?>
<ds:datastoreItem xmlns:ds="http://schemas.openxmlformats.org/officeDocument/2006/customXml" ds:itemID="{9C8573DD-1D7C-4C57-A1BA-D5B5A7E77CA5}">
  <ds:schemaRefs/>
</ds:datastoreItem>
</file>

<file path=customXml/itemProps16.xml><?xml version="1.0" encoding="utf-8"?>
<ds:datastoreItem xmlns:ds="http://schemas.openxmlformats.org/officeDocument/2006/customXml" ds:itemID="{CD429B60-9608-479C-BE3D-E98536C0E23E}">
  <ds:schemaRefs/>
</ds:datastoreItem>
</file>

<file path=customXml/itemProps17.xml><?xml version="1.0" encoding="utf-8"?>
<ds:datastoreItem xmlns:ds="http://schemas.openxmlformats.org/officeDocument/2006/customXml" ds:itemID="{5815FE04-15B2-447C-BD3F-3EF72BE46781}">
  <ds:schemaRefs/>
</ds:datastoreItem>
</file>

<file path=customXml/itemProps18.xml><?xml version="1.0" encoding="utf-8"?>
<ds:datastoreItem xmlns:ds="http://schemas.openxmlformats.org/officeDocument/2006/customXml" ds:itemID="{F8B1684B-1F5E-408E-810B-AE87EE410DC6}">
  <ds:schemaRefs/>
</ds:datastoreItem>
</file>

<file path=customXml/itemProps19.xml><?xml version="1.0" encoding="utf-8"?>
<ds:datastoreItem xmlns:ds="http://schemas.openxmlformats.org/officeDocument/2006/customXml" ds:itemID="{0789A800-3E0B-40F1-8BEA-F1A30449A369}">
  <ds:schemaRefs/>
</ds:datastoreItem>
</file>

<file path=customXml/itemProps20.xml><?xml version="1.0" encoding="utf-8"?>
<ds:datastoreItem xmlns:ds="http://schemas.openxmlformats.org/officeDocument/2006/customXml" ds:itemID="{E83D3E0A-9E36-4D45-B247-E7FF60FF936B}">
  <ds:schemaRefs/>
</ds:datastoreItem>
</file>

<file path=customXml/itemProps21.xml><?xml version="1.0" encoding="utf-8"?>
<ds:datastoreItem xmlns:ds="http://schemas.openxmlformats.org/officeDocument/2006/customXml" ds:itemID="{0FC89ABA-871A-42BE-833E-BF69D5306D20}">
  <ds:schemaRefs/>
</ds:datastoreItem>
</file>

<file path=customXml/itemProps22.xml><?xml version="1.0" encoding="utf-8"?>
<ds:datastoreItem xmlns:ds="http://schemas.openxmlformats.org/officeDocument/2006/customXml" ds:itemID="{6C1A4331-809E-4913-9B1E-91F896A2102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Salary_Vs_Skills</vt:lpstr>
      <vt:lpstr>Salary_Analysis</vt:lpstr>
      <vt:lpstr>Skill_Job_Analysis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Menlove</dc:creator>
  <cp:lastModifiedBy>David Menlove</cp:lastModifiedBy>
  <dcterms:created xsi:type="dcterms:W3CDTF">2026-06-08T15:11:37Z</dcterms:created>
  <dcterms:modified xsi:type="dcterms:W3CDTF">2026-06-12T20:29:56Z</dcterms:modified>
</cp:coreProperties>
</file>