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ive\1_Estudios\2_Universidad\1_Cursos\4º_2\Computación Neuronal y Evolutiva\Prácticas\0_repo\neural-networks\P3b_MLP\data\traincgb\"/>
    </mc:Choice>
  </mc:AlternateContent>
  <bookViews>
    <workbookView xWindow="0" yWindow="0" windowWidth="20460" windowHeight="7680"/>
  </bookViews>
  <sheets>
    <sheet name="Hoja1" sheetId="1" r:id="rId1"/>
  </sheets>
  <definedNames>
    <definedName name="_xlnm._FilterDatabase" localSheetId="0" hidden="1">Hoja1!$N$1:$O$162</definedName>
    <definedName name="results" localSheetId="0">Hoja1!$A$1:$O$161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2" i="1"/>
  <c r="AH161" i="1"/>
  <c r="AG161" i="1"/>
  <c r="AF161" i="1"/>
  <c r="AE161" i="1"/>
  <c r="AD161" i="1"/>
  <c r="AC161" i="1"/>
  <c r="AB161" i="1"/>
  <c r="AA161" i="1"/>
  <c r="Z161" i="1"/>
  <c r="Y161" i="1"/>
  <c r="AH160" i="1"/>
  <c r="AG160" i="1"/>
  <c r="AF160" i="1"/>
  <c r="AE160" i="1"/>
  <c r="AD160" i="1"/>
  <c r="AC160" i="1"/>
  <c r="AB160" i="1"/>
  <c r="AA160" i="1"/>
  <c r="Z160" i="1"/>
  <c r="Y160" i="1"/>
  <c r="AH159" i="1"/>
  <c r="AG159" i="1"/>
  <c r="AF159" i="1"/>
  <c r="AE159" i="1"/>
  <c r="AD159" i="1"/>
  <c r="AC159" i="1"/>
  <c r="AB159" i="1"/>
  <c r="AA159" i="1"/>
  <c r="Z159" i="1"/>
  <c r="Y159" i="1"/>
  <c r="AH158" i="1"/>
  <c r="AG158" i="1"/>
  <c r="AF158" i="1"/>
  <c r="AE158" i="1"/>
  <c r="AD158" i="1"/>
  <c r="AC158" i="1"/>
  <c r="AB158" i="1"/>
  <c r="AA158" i="1"/>
  <c r="Z158" i="1"/>
  <c r="Y158" i="1"/>
  <c r="AH157" i="1"/>
  <c r="AG157" i="1"/>
  <c r="AF157" i="1"/>
  <c r="AE157" i="1"/>
  <c r="AD157" i="1"/>
  <c r="AC157" i="1"/>
  <c r="AB157" i="1"/>
  <c r="AA157" i="1"/>
  <c r="Z157" i="1"/>
  <c r="Y157" i="1"/>
  <c r="AH156" i="1"/>
  <c r="AG156" i="1"/>
  <c r="AF156" i="1"/>
  <c r="AE156" i="1"/>
  <c r="AD156" i="1"/>
  <c r="AC156" i="1"/>
  <c r="AB156" i="1"/>
  <c r="AA156" i="1"/>
  <c r="Z156" i="1"/>
  <c r="Y156" i="1"/>
  <c r="AH155" i="1"/>
  <c r="AG155" i="1"/>
  <c r="AF155" i="1"/>
  <c r="AE155" i="1"/>
  <c r="AD155" i="1"/>
  <c r="AC155" i="1"/>
  <c r="AB155" i="1"/>
  <c r="AA155" i="1"/>
  <c r="Z155" i="1"/>
  <c r="Y155" i="1"/>
  <c r="AH154" i="1"/>
  <c r="AG154" i="1"/>
  <c r="AF154" i="1"/>
  <c r="AE154" i="1"/>
  <c r="AD154" i="1"/>
  <c r="AC154" i="1"/>
  <c r="AB154" i="1"/>
  <c r="AA154" i="1"/>
  <c r="Z154" i="1"/>
  <c r="Y154" i="1"/>
  <c r="AH153" i="1"/>
  <c r="AG153" i="1"/>
  <c r="AF153" i="1"/>
  <c r="AE153" i="1"/>
  <c r="AD153" i="1"/>
  <c r="AC153" i="1"/>
  <c r="AB153" i="1"/>
  <c r="AA153" i="1"/>
  <c r="Z153" i="1"/>
  <c r="Y153" i="1"/>
  <c r="AH152" i="1"/>
  <c r="AG152" i="1"/>
  <c r="AF152" i="1"/>
  <c r="AE152" i="1"/>
  <c r="AD152" i="1"/>
  <c r="AC152" i="1"/>
  <c r="AB152" i="1"/>
  <c r="AA152" i="1"/>
  <c r="Z152" i="1"/>
  <c r="Y152" i="1"/>
  <c r="AH151" i="1"/>
  <c r="AG151" i="1"/>
  <c r="AF151" i="1"/>
  <c r="AE151" i="1"/>
  <c r="AD151" i="1"/>
  <c r="AC151" i="1"/>
  <c r="AB151" i="1"/>
  <c r="AA151" i="1"/>
  <c r="Z151" i="1"/>
  <c r="Y151" i="1"/>
  <c r="AH150" i="1"/>
  <c r="AG150" i="1"/>
  <c r="AF150" i="1"/>
  <c r="AE150" i="1"/>
  <c r="AD150" i="1"/>
  <c r="AC150" i="1"/>
  <c r="AB150" i="1"/>
  <c r="AA150" i="1"/>
  <c r="Z150" i="1"/>
  <c r="Y150" i="1"/>
  <c r="AH149" i="1"/>
  <c r="AG149" i="1"/>
  <c r="AF149" i="1"/>
  <c r="AE149" i="1"/>
  <c r="AD149" i="1"/>
  <c r="AC149" i="1"/>
  <c r="AB149" i="1"/>
  <c r="AA149" i="1"/>
  <c r="Z149" i="1"/>
  <c r="Y149" i="1"/>
  <c r="AH148" i="1"/>
  <c r="AG148" i="1"/>
  <c r="AF148" i="1"/>
  <c r="AE148" i="1"/>
  <c r="AD148" i="1"/>
  <c r="AC148" i="1"/>
  <c r="AB148" i="1"/>
  <c r="AA148" i="1"/>
  <c r="Z148" i="1"/>
  <c r="Y148" i="1"/>
  <c r="AH147" i="1"/>
  <c r="AG147" i="1"/>
  <c r="AF147" i="1"/>
  <c r="AE147" i="1"/>
  <c r="AD147" i="1"/>
  <c r="AC147" i="1"/>
  <c r="AB147" i="1"/>
  <c r="AA147" i="1"/>
  <c r="Z147" i="1"/>
  <c r="Y147" i="1"/>
  <c r="AH146" i="1"/>
  <c r="AG146" i="1"/>
  <c r="AF146" i="1"/>
  <c r="AE146" i="1"/>
  <c r="AD146" i="1"/>
  <c r="AC146" i="1"/>
  <c r="AB146" i="1"/>
  <c r="AA146" i="1"/>
  <c r="Z146" i="1"/>
  <c r="Y146" i="1"/>
  <c r="AH145" i="1"/>
  <c r="AG145" i="1"/>
  <c r="AF145" i="1"/>
  <c r="AE145" i="1"/>
  <c r="AD145" i="1"/>
  <c r="AC145" i="1"/>
  <c r="AB145" i="1"/>
  <c r="AA145" i="1"/>
  <c r="Z145" i="1"/>
  <c r="Y145" i="1"/>
  <c r="AH144" i="1"/>
  <c r="AG144" i="1"/>
  <c r="AF144" i="1"/>
  <c r="AE144" i="1"/>
  <c r="AD144" i="1"/>
  <c r="AC144" i="1"/>
  <c r="AB144" i="1"/>
  <c r="AA144" i="1"/>
  <c r="Z144" i="1"/>
  <c r="Y144" i="1"/>
  <c r="AH143" i="1"/>
  <c r="AG143" i="1"/>
  <c r="AF143" i="1"/>
  <c r="AE143" i="1"/>
  <c r="AD143" i="1"/>
  <c r="AC143" i="1"/>
  <c r="AB143" i="1"/>
  <c r="AA143" i="1"/>
  <c r="Z143" i="1"/>
  <c r="Y143" i="1"/>
  <c r="AH142" i="1"/>
  <c r="AG142" i="1"/>
  <c r="AF142" i="1"/>
  <c r="AE142" i="1"/>
  <c r="AD142" i="1"/>
  <c r="AC142" i="1"/>
  <c r="AB142" i="1"/>
  <c r="AA142" i="1"/>
  <c r="Z142" i="1"/>
  <c r="Y142" i="1"/>
  <c r="AH141" i="1"/>
  <c r="AG141" i="1"/>
  <c r="AF141" i="1"/>
  <c r="AE141" i="1"/>
  <c r="AD141" i="1"/>
  <c r="AC141" i="1"/>
  <c r="AB141" i="1"/>
  <c r="AA141" i="1"/>
  <c r="Z141" i="1"/>
  <c r="Y141" i="1"/>
  <c r="AH140" i="1"/>
  <c r="AG140" i="1"/>
  <c r="AF140" i="1"/>
  <c r="AE140" i="1"/>
  <c r="AD140" i="1"/>
  <c r="AC140" i="1"/>
  <c r="AB140" i="1"/>
  <c r="AA140" i="1"/>
  <c r="Z140" i="1"/>
  <c r="Y140" i="1"/>
  <c r="AH139" i="1"/>
  <c r="AG139" i="1"/>
  <c r="AF139" i="1"/>
  <c r="AE139" i="1"/>
  <c r="AD139" i="1"/>
  <c r="AC139" i="1"/>
  <c r="AB139" i="1"/>
  <c r="AA139" i="1"/>
  <c r="Z139" i="1"/>
  <c r="Y139" i="1"/>
  <c r="AH138" i="1"/>
  <c r="AG138" i="1"/>
  <c r="AF138" i="1"/>
  <c r="AE138" i="1"/>
  <c r="AD138" i="1"/>
  <c r="AC138" i="1"/>
  <c r="AB138" i="1"/>
  <c r="AA138" i="1"/>
  <c r="Z138" i="1"/>
  <c r="Y138" i="1"/>
  <c r="AH137" i="1"/>
  <c r="AG137" i="1"/>
  <c r="AF137" i="1"/>
  <c r="AE137" i="1"/>
  <c r="AD137" i="1"/>
  <c r="AC137" i="1"/>
  <c r="AB137" i="1"/>
  <c r="AA137" i="1"/>
  <c r="Z137" i="1"/>
  <c r="Y137" i="1"/>
  <c r="AH136" i="1"/>
  <c r="AG136" i="1"/>
  <c r="AF136" i="1"/>
  <c r="AE136" i="1"/>
  <c r="AD136" i="1"/>
  <c r="AC136" i="1"/>
  <c r="AB136" i="1"/>
  <c r="AA136" i="1"/>
  <c r="Z136" i="1"/>
  <c r="Y136" i="1"/>
  <c r="AH135" i="1"/>
  <c r="AG135" i="1"/>
  <c r="AF135" i="1"/>
  <c r="AE135" i="1"/>
  <c r="AD135" i="1"/>
  <c r="AC135" i="1"/>
  <c r="AB135" i="1"/>
  <c r="AA135" i="1"/>
  <c r="Z135" i="1"/>
  <c r="Y135" i="1"/>
  <c r="AH134" i="1"/>
  <c r="AG134" i="1"/>
  <c r="AF134" i="1"/>
  <c r="AE134" i="1"/>
  <c r="AD134" i="1"/>
  <c r="AC134" i="1"/>
  <c r="AB134" i="1"/>
  <c r="AA134" i="1"/>
  <c r="Z134" i="1"/>
  <c r="Y134" i="1"/>
  <c r="AH133" i="1"/>
  <c r="AG133" i="1"/>
  <c r="AF133" i="1"/>
  <c r="AE133" i="1"/>
  <c r="AD133" i="1"/>
  <c r="AC133" i="1"/>
  <c r="AB133" i="1"/>
  <c r="AA133" i="1"/>
  <c r="Z133" i="1"/>
  <c r="Y133" i="1"/>
  <c r="AH132" i="1"/>
  <c r="AG132" i="1"/>
  <c r="AF132" i="1"/>
  <c r="AE132" i="1"/>
  <c r="AD132" i="1"/>
  <c r="AC132" i="1"/>
  <c r="AB132" i="1"/>
  <c r="AA132" i="1"/>
  <c r="Z132" i="1"/>
  <c r="Y132" i="1"/>
  <c r="AH131" i="1"/>
  <c r="AG131" i="1"/>
  <c r="AF131" i="1"/>
  <c r="AE131" i="1"/>
  <c r="AD131" i="1"/>
  <c r="AC131" i="1"/>
  <c r="AB131" i="1"/>
  <c r="AA131" i="1"/>
  <c r="Z131" i="1"/>
  <c r="Y131" i="1"/>
  <c r="AH130" i="1"/>
  <c r="AG130" i="1"/>
  <c r="AF130" i="1"/>
  <c r="AE130" i="1"/>
  <c r="AD130" i="1"/>
  <c r="AC130" i="1"/>
  <c r="AB130" i="1"/>
  <c r="AA130" i="1"/>
  <c r="Z130" i="1"/>
  <c r="Y130" i="1"/>
  <c r="AH129" i="1"/>
  <c r="AG129" i="1"/>
  <c r="AF129" i="1"/>
  <c r="AE129" i="1"/>
  <c r="AD129" i="1"/>
  <c r="AC129" i="1"/>
  <c r="AB129" i="1"/>
  <c r="AA129" i="1"/>
  <c r="Z129" i="1"/>
  <c r="Y129" i="1"/>
  <c r="AH128" i="1"/>
  <c r="AG128" i="1"/>
  <c r="AF128" i="1"/>
  <c r="AE128" i="1"/>
  <c r="AD128" i="1"/>
  <c r="AC128" i="1"/>
  <c r="AB128" i="1"/>
  <c r="AA128" i="1"/>
  <c r="Z128" i="1"/>
  <c r="Y128" i="1"/>
  <c r="AH127" i="1"/>
  <c r="AG127" i="1"/>
  <c r="AF127" i="1"/>
  <c r="AE127" i="1"/>
  <c r="AD127" i="1"/>
  <c r="AC127" i="1"/>
  <c r="AB127" i="1"/>
  <c r="AA127" i="1"/>
  <c r="Z127" i="1"/>
  <c r="Y127" i="1"/>
  <c r="AH126" i="1"/>
  <c r="AG126" i="1"/>
  <c r="AF126" i="1"/>
  <c r="AE126" i="1"/>
  <c r="AD126" i="1"/>
  <c r="AC126" i="1"/>
  <c r="AB126" i="1"/>
  <c r="AA126" i="1"/>
  <c r="Z126" i="1"/>
  <c r="Y126" i="1"/>
  <c r="AH125" i="1"/>
  <c r="AG125" i="1"/>
  <c r="AF125" i="1"/>
  <c r="AE125" i="1"/>
  <c r="AD125" i="1"/>
  <c r="AC125" i="1"/>
  <c r="AB125" i="1"/>
  <c r="AA125" i="1"/>
  <c r="Z125" i="1"/>
  <c r="Y125" i="1"/>
  <c r="AH124" i="1"/>
  <c r="AG124" i="1"/>
  <c r="AF124" i="1"/>
  <c r="AE124" i="1"/>
  <c r="AD124" i="1"/>
  <c r="AC124" i="1"/>
  <c r="AB124" i="1"/>
  <c r="AA124" i="1"/>
  <c r="Z124" i="1"/>
  <c r="Y124" i="1"/>
  <c r="AH123" i="1"/>
  <c r="AG123" i="1"/>
  <c r="AF123" i="1"/>
  <c r="AE123" i="1"/>
  <c r="AD123" i="1"/>
  <c r="AC123" i="1"/>
  <c r="AB123" i="1"/>
  <c r="AA123" i="1"/>
  <c r="Z123" i="1"/>
  <c r="Y123" i="1"/>
  <c r="AH122" i="1"/>
  <c r="AG122" i="1"/>
  <c r="AF122" i="1"/>
  <c r="AE122" i="1"/>
  <c r="AD122" i="1"/>
  <c r="AC122" i="1"/>
  <c r="AB122" i="1"/>
  <c r="AA122" i="1"/>
  <c r="Z122" i="1"/>
  <c r="Y122" i="1"/>
  <c r="AH121" i="1"/>
  <c r="AG121" i="1"/>
  <c r="AF121" i="1"/>
  <c r="AE121" i="1"/>
  <c r="AD121" i="1"/>
  <c r="AC121" i="1"/>
  <c r="AB121" i="1"/>
  <c r="AA121" i="1"/>
  <c r="Z121" i="1"/>
  <c r="Y121" i="1"/>
  <c r="AH120" i="1"/>
  <c r="AG120" i="1"/>
  <c r="AF120" i="1"/>
  <c r="AE120" i="1"/>
  <c r="AD120" i="1"/>
  <c r="AC120" i="1"/>
  <c r="AB120" i="1"/>
  <c r="AA120" i="1"/>
  <c r="Z120" i="1"/>
  <c r="Y120" i="1"/>
  <c r="AH119" i="1"/>
  <c r="AG119" i="1"/>
  <c r="AF119" i="1"/>
  <c r="AE119" i="1"/>
  <c r="AD119" i="1"/>
  <c r="AC119" i="1"/>
  <c r="AB119" i="1"/>
  <c r="AA119" i="1"/>
  <c r="Z119" i="1"/>
  <c r="Y119" i="1"/>
  <c r="AH118" i="1"/>
  <c r="AG118" i="1"/>
  <c r="AF118" i="1"/>
  <c r="AE118" i="1"/>
  <c r="AD118" i="1"/>
  <c r="AC118" i="1"/>
  <c r="AB118" i="1"/>
  <c r="AA118" i="1"/>
  <c r="Z118" i="1"/>
  <c r="Y118" i="1"/>
  <c r="AH117" i="1"/>
  <c r="AG117" i="1"/>
  <c r="AF117" i="1"/>
  <c r="AE117" i="1"/>
  <c r="AD117" i="1"/>
  <c r="AC117" i="1"/>
  <c r="AB117" i="1"/>
  <c r="AA117" i="1"/>
  <c r="Z117" i="1"/>
  <c r="Y117" i="1"/>
  <c r="AH116" i="1"/>
  <c r="AG116" i="1"/>
  <c r="AF116" i="1"/>
  <c r="AE116" i="1"/>
  <c r="AD116" i="1"/>
  <c r="AC116" i="1"/>
  <c r="AB116" i="1"/>
  <c r="AA116" i="1"/>
  <c r="Z116" i="1"/>
  <c r="Y116" i="1"/>
  <c r="AH115" i="1"/>
  <c r="AG115" i="1"/>
  <c r="AF115" i="1"/>
  <c r="AE115" i="1"/>
  <c r="AD115" i="1"/>
  <c r="AC115" i="1"/>
  <c r="AB115" i="1"/>
  <c r="AA115" i="1"/>
  <c r="Z115" i="1"/>
  <c r="Y115" i="1"/>
  <c r="AH114" i="1"/>
  <c r="AG114" i="1"/>
  <c r="AF114" i="1"/>
  <c r="AE114" i="1"/>
  <c r="AD114" i="1"/>
  <c r="AC114" i="1"/>
  <c r="AB114" i="1"/>
  <c r="AA114" i="1"/>
  <c r="Z114" i="1"/>
  <c r="Y114" i="1"/>
  <c r="AH113" i="1"/>
  <c r="AG113" i="1"/>
  <c r="AF113" i="1"/>
  <c r="AE113" i="1"/>
  <c r="AD113" i="1"/>
  <c r="AC113" i="1"/>
  <c r="AB113" i="1"/>
  <c r="AA113" i="1"/>
  <c r="Z113" i="1"/>
  <c r="Y113" i="1"/>
  <c r="AH112" i="1"/>
  <c r="AG112" i="1"/>
  <c r="AF112" i="1"/>
  <c r="AE112" i="1"/>
  <c r="AD112" i="1"/>
  <c r="AC112" i="1"/>
  <c r="AB112" i="1"/>
  <c r="AA112" i="1"/>
  <c r="Z112" i="1"/>
  <c r="Y112" i="1"/>
  <c r="AH111" i="1"/>
  <c r="AG111" i="1"/>
  <c r="AF111" i="1"/>
  <c r="AE111" i="1"/>
  <c r="AD111" i="1"/>
  <c r="AC111" i="1"/>
  <c r="AB111" i="1"/>
  <c r="AA111" i="1"/>
  <c r="Z111" i="1"/>
  <c r="Y111" i="1"/>
  <c r="AH110" i="1"/>
  <c r="AG110" i="1"/>
  <c r="AF110" i="1"/>
  <c r="AE110" i="1"/>
  <c r="AD110" i="1"/>
  <c r="AC110" i="1"/>
  <c r="AB110" i="1"/>
  <c r="AA110" i="1"/>
  <c r="Z110" i="1"/>
  <c r="Y110" i="1"/>
  <c r="AH109" i="1"/>
  <c r="AG109" i="1"/>
  <c r="AF109" i="1"/>
  <c r="AE109" i="1"/>
  <c r="AD109" i="1"/>
  <c r="AC109" i="1"/>
  <c r="AB109" i="1"/>
  <c r="AA109" i="1"/>
  <c r="Z109" i="1"/>
  <c r="Y109" i="1"/>
  <c r="AH108" i="1"/>
  <c r="AG108" i="1"/>
  <c r="AF108" i="1"/>
  <c r="AE108" i="1"/>
  <c r="AD108" i="1"/>
  <c r="AC108" i="1"/>
  <c r="AB108" i="1"/>
  <c r="AA108" i="1"/>
  <c r="Z108" i="1"/>
  <c r="Y108" i="1"/>
  <c r="AH107" i="1"/>
  <c r="AG107" i="1"/>
  <c r="AF107" i="1"/>
  <c r="AE107" i="1"/>
  <c r="AD107" i="1"/>
  <c r="AC107" i="1"/>
  <c r="AB107" i="1"/>
  <c r="AA107" i="1"/>
  <c r="Z107" i="1"/>
  <c r="Y107" i="1"/>
  <c r="AH106" i="1"/>
  <c r="AG106" i="1"/>
  <c r="AF106" i="1"/>
  <c r="AE106" i="1"/>
  <c r="AD106" i="1"/>
  <c r="AC106" i="1"/>
  <c r="AB106" i="1"/>
  <c r="AA106" i="1"/>
  <c r="Z106" i="1"/>
  <c r="Y106" i="1"/>
  <c r="AH105" i="1"/>
  <c r="AG105" i="1"/>
  <c r="AF105" i="1"/>
  <c r="AE105" i="1"/>
  <c r="AD105" i="1"/>
  <c r="AC105" i="1"/>
  <c r="AB105" i="1"/>
  <c r="AA105" i="1"/>
  <c r="Z105" i="1"/>
  <c r="Y105" i="1"/>
  <c r="AH104" i="1"/>
  <c r="AG104" i="1"/>
  <c r="AF104" i="1"/>
  <c r="AE104" i="1"/>
  <c r="AD104" i="1"/>
  <c r="AC104" i="1"/>
  <c r="AB104" i="1"/>
  <c r="AA104" i="1"/>
  <c r="Z104" i="1"/>
  <c r="Y104" i="1"/>
  <c r="AH103" i="1"/>
  <c r="AG103" i="1"/>
  <c r="AF103" i="1"/>
  <c r="AE103" i="1"/>
  <c r="AD103" i="1"/>
  <c r="AC103" i="1"/>
  <c r="AB103" i="1"/>
  <c r="AA103" i="1"/>
  <c r="Z103" i="1"/>
  <c r="Y103" i="1"/>
  <c r="AH102" i="1"/>
  <c r="AG102" i="1"/>
  <c r="AF102" i="1"/>
  <c r="AE102" i="1"/>
  <c r="AD102" i="1"/>
  <c r="AC102" i="1"/>
  <c r="AB102" i="1"/>
  <c r="AA102" i="1"/>
  <c r="Z102" i="1"/>
  <c r="Y102" i="1"/>
  <c r="AH101" i="1"/>
  <c r="AG101" i="1"/>
  <c r="AF101" i="1"/>
  <c r="AE101" i="1"/>
  <c r="AD101" i="1"/>
  <c r="AC101" i="1"/>
  <c r="AB101" i="1"/>
  <c r="AA101" i="1"/>
  <c r="Z101" i="1"/>
  <c r="Y101" i="1"/>
  <c r="AH100" i="1"/>
  <c r="AG100" i="1"/>
  <c r="AF100" i="1"/>
  <c r="AE100" i="1"/>
  <c r="AD100" i="1"/>
  <c r="AC100" i="1"/>
  <c r="AB100" i="1"/>
  <c r="AA100" i="1"/>
  <c r="Z100" i="1"/>
  <c r="Y100" i="1"/>
  <c r="AH99" i="1"/>
  <c r="AG99" i="1"/>
  <c r="AF99" i="1"/>
  <c r="AE99" i="1"/>
  <c r="AD99" i="1"/>
  <c r="AC99" i="1"/>
  <c r="AB99" i="1"/>
  <c r="AA99" i="1"/>
  <c r="Z99" i="1"/>
  <c r="Y99" i="1"/>
  <c r="AH98" i="1"/>
  <c r="AG98" i="1"/>
  <c r="AF98" i="1"/>
  <c r="AE98" i="1"/>
  <c r="AD98" i="1"/>
  <c r="AC98" i="1"/>
  <c r="AB98" i="1"/>
  <c r="AA98" i="1"/>
  <c r="Z98" i="1"/>
  <c r="Y98" i="1"/>
  <c r="AH97" i="1"/>
  <c r="AG97" i="1"/>
  <c r="AF97" i="1"/>
  <c r="AE97" i="1"/>
  <c r="AD97" i="1"/>
  <c r="AC97" i="1"/>
  <c r="AB97" i="1"/>
  <c r="AA97" i="1"/>
  <c r="Z97" i="1"/>
  <c r="Y97" i="1"/>
  <c r="AH96" i="1"/>
  <c r="AG96" i="1"/>
  <c r="AF96" i="1"/>
  <c r="AE96" i="1"/>
  <c r="AD96" i="1"/>
  <c r="AC96" i="1"/>
  <c r="AB96" i="1"/>
  <c r="AA96" i="1"/>
  <c r="Z96" i="1"/>
  <c r="Y96" i="1"/>
  <c r="AH95" i="1"/>
  <c r="AG95" i="1"/>
  <c r="AF95" i="1"/>
  <c r="AE95" i="1"/>
  <c r="AD95" i="1"/>
  <c r="AC95" i="1"/>
  <c r="AB95" i="1"/>
  <c r="AA95" i="1"/>
  <c r="Z95" i="1"/>
  <c r="Y95" i="1"/>
  <c r="AH94" i="1"/>
  <c r="AG94" i="1"/>
  <c r="AF94" i="1"/>
  <c r="AE94" i="1"/>
  <c r="AD94" i="1"/>
  <c r="AC94" i="1"/>
  <c r="AB94" i="1"/>
  <c r="AA94" i="1"/>
  <c r="Z94" i="1"/>
  <c r="Y94" i="1"/>
  <c r="AH93" i="1"/>
  <c r="AG93" i="1"/>
  <c r="AF93" i="1"/>
  <c r="AE93" i="1"/>
  <c r="AD93" i="1"/>
  <c r="AC93" i="1"/>
  <c r="AB93" i="1"/>
  <c r="AA93" i="1"/>
  <c r="Z93" i="1"/>
  <c r="Y93" i="1"/>
  <c r="AH92" i="1"/>
  <c r="AG92" i="1"/>
  <c r="AF92" i="1"/>
  <c r="AE92" i="1"/>
  <c r="AD92" i="1"/>
  <c r="AC92" i="1"/>
  <c r="AB92" i="1"/>
  <c r="AA92" i="1"/>
  <c r="Z92" i="1"/>
  <c r="Y92" i="1"/>
  <c r="AH91" i="1"/>
  <c r="AG91" i="1"/>
  <c r="AF91" i="1"/>
  <c r="AE91" i="1"/>
  <c r="AD91" i="1"/>
  <c r="AC91" i="1"/>
  <c r="AB91" i="1"/>
  <c r="AA91" i="1"/>
  <c r="Z91" i="1"/>
  <c r="Y91" i="1"/>
  <c r="AH90" i="1"/>
  <c r="AG90" i="1"/>
  <c r="AF90" i="1"/>
  <c r="AE90" i="1"/>
  <c r="AD90" i="1"/>
  <c r="AC90" i="1"/>
  <c r="AB90" i="1"/>
  <c r="AA90" i="1"/>
  <c r="Z90" i="1"/>
  <c r="Y90" i="1"/>
  <c r="AH89" i="1"/>
  <c r="AG89" i="1"/>
  <c r="AF89" i="1"/>
  <c r="AE89" i="1"/>
  <c r="AD89" i="1"/>
  <c r="AC89" i="1"/>
  <c r="AB89" i="1"/>
  <c r="AA89" i="1"/>
  <c r="Z89" i="1"/>
  <c r="Y89" i="1"/>
  <c r="AH88" i="1"/>
  <c r="AG88" i="1"/>
  <c r="AF88" i="1"/>
  <c r="AE88" i="1"/>
  <c r="AD88" i="1"/>
  <c r="AC88" i="1"/>
  <c r="AB88" i="1"/>
  <c r="AA88" i="1"/>
  <c r="Z88" i="1"/>
  <c r="Y88" i="1"/>
  <c r="AH87" i="1"/>
  <c r="AG87" i="1"/>
  <c r="AF87" i="1"/>
  <c r="AE87" i="1"/>
  <c r="AD87" i="1"/>
  <c r="AC87" i="1"/>
  <c r="AB87" i="1"/>
  <c r="AA87" i="1"/>
  <c r="Z87" i="1"/>
  <c r="Y87" i="1"/>
  <c r="AH86" i="1"/>
  <c r="AG86" i="1"/>
  <c r="AF86" i="1"/>
  <c r="AE86" i="1"/>
  <c r="AD86" i="1"/>
  <c r="AC86" i="1"/>
  <c r="AB86" i="1"/>
  <c r="AA86" i="1"/>
  <c r="Z86" i="1"/>
  <c r="Y86" i="1"/>
  <c r="AH85" i="1"/>
  <c r="AG85" i="1"/>
  <c r="AF85" i="1"/>
  <c r="AE85" i="1"/>
  <c r="AD85" i="1"/>
  <c r="AC85" i="1"/>
  <c r="AB85" i="1"/>
  <c r="AA85" i="1"/>
  <c r="Z85" i="1"/>
  <c r="Y85" i="1"/>
  <c r="AH84" i="1"/>
  <c r="AG84" i="1"/>
  <c r="AF84" i="1"/>
  <c r="AE84" i="1"/>
  <c r="AD84" i="1"/>
  <c r="AC84" i="1"/>
  <c r="AB84" i="1"/>
  <c r="AA84" i="1"/>
  <c r="Z84" i="1"/>
  <c r="Y84" i="1"/>
  <c r="AH83" i="1"/>
  <c r="AG83" i="1"/>
  <c r="AF83" i="1"/>
  <c r="AE83" i="1"/>
  <c r="AD83" i="1"/>
  <c r="AC83" i="1"/>
  <c r="AB83" i="1"/>
  <c r="AA83" i="1"/>
  <c r="Z83" i="1"/>
  <c r="Y83" i="1"/>
  <c r="AH82" i="1"/>
  <c r="AG82" i="1"/>
  <c r="AF82" i="1"/>
  <c r="AE82" i="1"/>
  <c r="AD82" i="1"/>
  <c r="AC82" i="1"/>
  <c r="AB82" i="1"/>
  <c r="AA82" i="1"/>
  <c r="Z82" i="1"/>
  <c r="Y82" i="1"/>
  <c r="AH81" i="1"/>
  <c r="AG81" i="1"/>
  <c r="AF81" i="1"/>
  <c r="AE81" i="1"/>
  <c r="AD81" i="1"/>
  <c r="AC81" i="1"/>
  <c r="AB81" i="1"/>
  <c r="AA81" i="1"/>
  <c r="Z81" i="1"/>
  <c r="Y81" i="1"/>
  <c r="AH80" i="1"/>
  <c r="AG80" i="1"/>
  <c r="AF80" i="1"/>
  <c r="AE80" i="1"/>
  <c r="AD80" i="1"/>
  <c r="AC80" i="1"/>
  <c r="AB80" i="1"/>
  <c r="AA80" i="1"/>
  <c r="Z80" i="1"/>
  <c r="Y80" i="1"/>
  <c r="AH79" i="1"/>
  <c r="AG79" i="1"/>
  <c r="AF79" i="1"/>
  <c r="AE79" i="1"/>
  <c r="AD79" i="1"/>
  <c r="AC79" i="1"/>
  <c r="AB79" i="1"/>
  <c r="AA79" i="1"/>
  <c r="Z79" i="1"/>
  <c r="Y79" i="1"/>
  <c r="AH78" i="1"/>
  <c r="AG78" i="1"/>
  <c r="AF78" i="1"/>
  <c r="AE78" i="1"/>
  <c r="AD78" i="1"/>
  <c r="AC78" i="1"/>
  <c r="AB78" i="1"/>
  <c r="AA78" i="1"/>
  <c r="Z78" i="1"/>
  <c r="Y78" i="1"/>
  <c r="AH77" i="1"/>
  <c r="AG77" i="1"/>
  <c r="AF77" i="1"/>
  <c r="AE77" i="1"/>
  <c r="AD77" i="1"/>
  <c r="AC77" i="1"/>
  <c r="AB77" i="1"/>
  <c r="AA77" i="1"/>
  <c r="Z77" i="1"/>
  <c r="Y77" i="1"/>
  <c r="AH76" i="1"/>
  <c r="AG76" i="1"/>
  <c r="AF76" i="1"/>
  <c r="AE76" i="1"/>
  <c r="AD76" i="1"/>
  <c r="AC76" i="1"/>
  <c r="AB76" i="1"/>
  <c r="AA76" i="1"/>
  <c r="Z76" i="1"/>
  <c r="Y76" i="1"/>
  <c r="AH75" i="1"/>
  <c r="AG75" i="1"/>
  <c r="AF75" i="1"/>
  <c r="AE75" i="1"/>
  <c r="AD75" i="1"/>
  <c r="AC75" i="1"/>
  <c r="AB75" i="1"/>
  <c r="AA75" i="1"/>
  <c r="Z75" i="1"/>
  <c r="Y75" i="1"/>
  <c r="AH74" i="1"/>
  <c r="AG74" i="1"/>
  <c r="AF74" i="1"/>
  <c r="AE74" i="1"/>
  <c r="AD74" i="1"/>
  <c r="AC74" i="1"/>
  <c r="AB74" i="1"/>
  <c r="AA74" i="1"/>
  <c r="Z74" i="1"/>
  <c r="Y74" i="1"/>
  <c r="AH73" i="1"/>
  <c r="AG73" i="1"/>
  <c r="AF73" i="1"/>
  <c r="AE73" i="1"/>
  <c r="AD73" i="1"/>
  <c r="AC73" i="1"/>
  <c r="AB73" i="1"/>
  <c r="AA73" i="1"/>
  <c r="Z73" i="1"/>
  <c r="Y73" i="1"/>
  <c r="AH72" i="1"/>
  <c r="AG72" i="1"/>
  <c r="AF72" i="1"/>
  <c r="AE72" i="1"/>
  <c r="AD72" i="1"/>
  <c r="AC72" i="1"/>
  <c r="AB72" i="1"/>
  <c r="AA72" i="1"/>
  <c r="Z72" i="1"/>
  <c r="Y72" i="1"/>
  <c r="AH71" i="1"/>
  <c r="AG71" i="1"/>
  <c r="AF71" i="1"/>
  <c r="AE71" i="1"/>
  <c r="AD71" i="1"/>
  <c r="AC71" i="1"/>
  <c r="AB71" i="1"/>
  <c r="AA71" i="1"/>
  <c r="Z71" i="1"/>
  <c r="Y71" i="1"/>
  <c r="AH70" i="1"/>
  <c r="AG70" i="1"/>
  <c r="AF70" i="1"/>
  <c r="AE70" i="1"/>
  <c r="AD70" i="1"/>
  <c r="AC70" i="1"/>
  <c r="AB70" i="1"/>
  <c r="AA70" i="1"/>
  <c r="Z70" i="1"/>
  <c r="Y70" i="1"/>
  <c r="AH69" i="1"/>
  <c r="AG69" i="1"/>
  <c r="AF69" i="1"/>
  <c r="AE69" i="1"/>
  <c r="AD69" i="1"/>
  <c r="AC69" i="1"/>
  <c r="AB69" i="1"/>
  <c r="AA69" i="1"/>
  <c r="Z69" i="1"/>
  <c r="Y69" i="1"/>
  <c r="AH68" i="1"/>
  <c r="AG68" i="1"/>
  <c r="AF68" i="1"/>
  <c r="AE68" i="1"/>
  <c r="AD68" i="1"/>
  <c r="AC68" i="1"/>
  <c r="AB68" i="1"/>
  <c r="AA68" i="1"/>
  <c r="Z68" i="1"/>
  <c r="Y68" i="1"/>
  <c r="AH67" i="1"/>
  <c r="AG67" i="1"/>
  <c r="AF67" i="1"/>
  <c r="AE67" i="1"/>
  <c r="AD67" i="1"/>
  <c r="AC67" i="1"/>
  <c r="AB67" i="1"/>
  <c r="AA67" i="1"/>
  <c r="Z67" i="1"/>
  <c r="Y67" i="1"/>
  <c r="AH66" i="1"/>
  <c r="AG66" i="1"/>
  <c r="AF66" i="1"/>
  <c r="AE66" i="1"/>
  <c r="AD66" i="1"/>
  <c r="AC66" i="1"/>
  <c r="AB66" i="1"/>
  <c r="AA66" i="1"/>
  <c r="Z66" i="1"/>
  <c r="Y66" i="1"/>
  <c r="AH65" i="1"/>
  <c r="AG65" i="1"/>
  <c r="AF65" i="1"/>
  <c r="AE65" i="1"/>
  <c r="AD65" i="1"/>
  <c r="AC65" i="1"/>
  <c r="AB65" i="1"/>
  <c r="AA65" i="1"/>
  <c r="Z65" i="1"/>
  <c r="Y65" i="1"/>
  <c r="AH64" i="1"/>
  <c r="AG64" i="1"/>
  <c r="AF64" i="1"/>
  <c r="AE64" i="1"/>
  <c r="AD64" i="1"/>
  <c r="AC64" i="1"/>
  <c r="AB64" i="1"/>
  <c r="AA64" i="1"/>
  <c r="Z64" i="1"/>
  <c r="Y64" i="1"/>
  <c r="AH63" i="1"/>
  <c r="AG63" i="1"/>
  <c r="AF63" i="1"/>
  <c r="AE63" i="1"/>
  <c r="AD63" i="1"/>
  <c r="AC63" i="1"/>
  <c r="AB63" i="1"/>
  <c r="AA63" i="1"/>
  <c r="Z63" i="1"/>
  <c r="Y63" i="1"/>
  <c r="AH62" i="1"/>
  <c r="AG62" i="1"/>
  <c r="AF62" i="1"/>
  <c r="AE62" i="1"/>
  <c r="AD62" i="1"/>
  <c r="AC62" i="1"/>
  <c r="AB62" i="1"/>
  <c r="AA62" i="1"/>
  <c r="Z62" i="1"/>
  <c r="Y62" i="1"/>
  <c r="AH61" i="1"/>
  <c r="AG61" i="1"/>
  <c r="AF61" i="1"/>
  <c r="AE61" i="1"/>
  <c r="AD61" i="1"/>
  <c r="AC61" i="1"/>
  <c r="AB61" i="1"/>
  <c r="AA61" i="1"/>
  <c r="Z61" i="1"/>
  <c r="Y61" i="1"/>
  <c r="AH60" i="1"/>
  <c r="AG60" i="1"/>
  <c r="AF60" i="1"/>
  <c r="AE60" i="1"/>
  <c r="AD60" i="1"/>
  <c r="AC60" i="1"/>
  <c r="AB60" i="1"/>
  <c r="AA60" i="1"/>
  <c r="Z60" i="1"/>
  <c r="Y60" i="1"/>
  <c r="AH59" i="1"/>
  <c r="AG59" i="1"/>
  <c r="AF59" i="1"/>
  <c r="AE59" i="1"/>
  <c r="AD59" i="1"/>
  <c r="AC59" i="1"/>
  <c r="AB59" i="1"/>
  <c r="AA59" i="1"/>
  <c r="Z59" i="1"/>
  <c r="Y59" i="1"/>
  <c r="AH58" i="1"/>
  <c r="AG58" i="1"/>
  <c r="AF58" i="1"/>
  <c r="AE58" i="1"/>
  <c r="AD58" i="1"/>
  <c r="AC58" i="1"/>
  <c r="AB58" i="1"/>
  <c r="AA58" i="1"/>
  <c r="Z58" i="1"/>
  <c r="Y58" i="1"/>
  <c r="AH57" i="1"/>
  <c r="AG57" i="1"/>
  <c r="AF57" i="1"/>
  <c r="AE57" i="1"/>
  <c r="AD57" i="1"/>
  <c r="AC57" i="1"/>
  <c r="AB57" i="1"/>
  <c r="AA57" i="1"/>
  <c r="Z57" i="1"/>
  <c r="Y57" i="1"/>
  <c r="AH56" i="1"/>
  <c r="AG56" i="1"/>
  <c r="AF56" i="1"/>
  <c r="AE56" i="1"/>
  <c r="AD56" i="1"/>
  <c r="AC56" i="1"/>
  <c r="AB56" i="1"/>
  <c r="AA56" i="1"/>
  <c r="Z56" i="1"/>
  <c r="Y56" i="1"/>
  <c r="AH55" i="1"/>
  <c r="AG55" i="1"/>
  <c r="AF55" i="1"/>
  <c r="AE55" i="1"/>
  <c r="AD55" i="1"/>
  <c r="AC55" i="1"/>
  <c r="AB55" i="1"/>
  <c r="AA55" i="1"/>
  <c r="Z55" i="1"/>
  <c r="Y55" i="1"/>
  <c r="AH54" i="1"/>
  <c r="AG54" i="1"/>
  <c r="AF54" i="1"/>
  <c r="AE54" i="1"/>
  <c r="AD54" i="1"/>
  <c r="AC54" i="1"/>
  <c r="AB54" i="1"/>
  <c r="AA54" i="1"/>
  <c r="Z54" i="1"/>
  <c r="Y54" i="1"/>
  <c r="AH53" i="1"/>
  <c r="AG53" i="1"/>
  <c r="AF53" i="1"/>
  <c r="AE53" i="1"/>
  <c r="AD53" i="1"/>
  <c r="AC53" i="1"/>
  <c r="AB53" i="1"/>
  <c r="AA53" i="1"/>
  <c r="Z53" i="1"/>
  <c r="Y53" i="1"/>
  <c r="AH52" i="1"/>
  <c r="AG52" i="1"/>
  <c r="AF52" i="1"/>
  <c r="AE52" i="1"/>
  <c r="AD52" i="1"/>
  <c r="AC52" i="1"/>
  <c r="AB52" i="1"/>
  <c r="AA52" i="1"/>
  <c r="Z52" i="1"/>
  <c r="Y52" i="1"/>
  <c r="AH51" i="1"/>
  <c r="AG51" i="1"/>
  <c r="AF51" i="1"/>
  <c r="AE51" i="1"/>
  <c r="AD51" i="1"/>
  <c r="AC51" i="1"/>
  <c r="AB51" i="1"/>
  <c r="AA51" i="1"/>
  <c r="Z51" i="1"/>
  <c r="Y51" i="1"/>
  <c r="AH50" i="1"/>
  <c r="AG50" i="1"/>
  <c r="AF50" i="1"/>
  <c r="AE50" i="1"/>
  <c r="AD50" i="1"/>
  <c r="AC50" i="1"/>
  <c r="AB50" i="1"/>
  <c r="AA50" i="1"/>
  <c r="Z50" i="1"/>
  <c r="Y50" i="1"/>
  <c r="AH49" i="1"/>
  <c r="AG49" i="1"/>
  <c r="AF49" i="1"/>
  <c r="AE49" i="1"/>
  <c r="AD49" i="1"/>
  <c r="AC49" i="1"/>
  <c r="AB49" i="1"/>
  <c r="AA49" i="1"/>
  <c r="Z49" i="1"/>
  <c r="Y49" i="1"/>
  <c r="AH48" i="1"/>
  <c r="AG48" i="1"/>
  <c r="AF48" i="1"/>
  <c r="AE48" i="1"/>
  <c r="AD48" i="1"/>
  <c r="AC48" i="1"/>
  <c r="AB48" i="1"/>
  <c r="AA48" i="1"/>
  <c r="Z48" i="1"/>
  <c r="Y48" i="1"/>
  <c r="AH47" i="1"/>
  <c r="AG47" i="1"/>
  <c r="AF47" i="1"/>
  <c r="AE47" i="1"/>
  <c r="AD47" i="1"/>
  <c r="AC47" i="1"/>
  <c r="AB47" i="1"/>
  <c r="AA47" i="1"/>
  <c r="Z47" i="1"/>
  <c r="Y47" i="1"/>
  <c r="AH46" i="1"/>
  <c r="AG46" i="1"/>
  <c r="AF46" i="1"/>
  <c r="AE46" i="1"/>
  <c r="AD46" i="1"/>
  <c r="AC46" i="1"/>
  <c r="AB46" i="1"/>
  <c r="AA46" i="1"/>
  <c r="Z46" i="1"/>
  <c r="Y46" i="1"/>
  <c r="AH45" i="1"/>
  <c r="AG45" i="1"/>
  <c r="AF45" i="1"/>
  <c r="AE45" i="1"/>
  <c r="AD45" i="1"/>
  <c r="AC45" i="1"/>
  <c r="AB45" i="1"/>
  <c r="AA45" i="1"/>
  <c r="Z45" i="1"/>
  <c r="Y45" i="1"/>
  <c r="AH44" i="1"/>
  <c r="AG44" i="1"/>
  <c r="AF44" i="1"/>
  <c r="AE44" i="1"/>
  <c r="AD44" i="1"/>
  <c r="AC44" i="1"/>
  <c r="AB44" i="1"/>
  <c r="AA44" i="1"/>
  <c r="Z44" i="1"/>
  <c r="Y44" i="1"/>
  <c r="AH43" i="1"/>
  <c r="AG43" i="1"/>
  <c r="AF43" i="1"/>
  <c r="AE43" i="1"/>
  <c r="AD43" i="1"/>
  <c r="AC43" i="1"/>
  <c r="AB43" i="1"/>
  <c r="AA43" i="1"/>
  <c r="Z43" i="1"/>
  <c r="Y43" i="1"/>
  <c r="AH42" i="1"/>
  <c r="AG42" i="1"/>
  <c r="AF42" i="1"/>
  <c r="AE42" i="1"/>
  <c r="AD42" i="1"/>
  <c r="AC42" i="1"/>
  <c r="AB42" i="1"/>
  <c r="AA42" i="1"/>
  <c r="Z42" i="1"/>
  <c r="Y42" i="1"/>
  <c r="AH41" i="1"/>
  <c r="AG41" i="1"/>
  <c r="AF41" i="1"/>
  <c r="AE41" i="1"/>
  <c r="AD41" i="1"/>
  <c r="AC41" i="1"/>
  <c r="AB41" i="1"/>
  <c r="AA41" i="1"/>
  <c r="Z41" i="1"/>
  <c r="Y41" i="1"/>
  <c r="AH40" i="1"/>
  <c r="AG40" i="1"/>
  <c r="AF40" i="1"/>
  <c r="AE40" i="1"/>
  <c r="AD40" i="1"/>
  <c r="AC40" i="1"/>
  <c r="AB40" i="1"/>
  <c r="AA40" i="1"/>
  <c r="Z40" i="1"/>
  <c r="Y40" i="1"/>
  <c r="AH39" i="1"/>
  <c r="AG39" i="1"/>
  <c r="AF39" i="1"/>
  <c r="AE39" i="1"/>
  <c r="AD39" i="1"/>
  <c r="AC39" i="1"/>
  <c r="AB39" i="1"/>
  <c r="AA39" i="1"/>
  <c r="Z39" i="1"/>
  <c r="Y39" i="1"/>
  <c r="AH38" i="1"/>
  <c r="AG38" i="1"/>
  <c r="AF38" i="1"/>
  <c r="AE38" i="1"/>
  <c r="AD38" i="1"/>
  <c r="AC38" i="1"/>
  <c r="AB38" i="1"/>
  <c r="AA38" i="1"/>
  <c r="Z38" i="1"/>
  <c r="Y38" i="1"/>
  <c r="AH37" i="1"/>
  <c r="AG37" i="1"/>
  <c r="AF37" i="1"/>
  <c r="AE37" i="1"/>
  <c r="AD37" i="1"/>
  <c r="AC37" i="1"/>
  <c r="AB37" i="1"/>
  <c r="AA37" i="1"/>
  <c r="Z37" i="1"/>
  <c r="Y37" i="1"/>
  <c r="AH36" i="1"/>
  <c r="AG36" i="1"/>
  <c r="AF36" i="1"/>
  <c r="AE36" i="1"/>
  <c r="AD36" i="1"/>
  <c r="AC36" i="1"/>
  <c r="AB36" i="1"/>
  <c r="AA36" i="1"/>
  <c r="Z36" i="1"/>
  <c r="Y36" i="1"/>
  <c r="AH35" i="1"/>
  <c r="AG35" i="1"/>
  <c r="AF35" i="1"/>
  <c r="AE35" i="1"/>
  <c r="AD35" i="1"/>
  <c r="AC35" i="1"/>
  <c r="AB35" i="1"/>
  <c r="AA35" i="1"/>
  <c r="Z35" i="1"/>
  <c r="Y35" i="1"/>
  <c r="AH34" i="1"/>
  <c r="AG34" i="1"/>
  <c r="AF34" i="1"/>
  <c r="AE34" i="1"/>
  <c r="AD34" i="1"/>
  <c r="AC34" i="1"/>
  <c r="AB34" i="1"/>
  <c r="AA34" i="1"/>
  <c r="Z34" i="1"/>
  <c r="Y34" i="1"/>
  <c r="AH33" i="1"/>
  <c r="AG33" i="1"/>
  <c r="AF33" i="1"/>
  <c r="AE33" i="1"/>
  <c r="AD33" i="1"/>
  <c r="AC33" i="1"/>
  <c r="AB33" i="1"/>
  <c r="AA33" i="1"/>
  <c r="Z33" i="1"/>
  <c r="Y33" i="1"/>
  <c r="AH32" i="1"/>
  <c r="AG32" i="1"/>
  <c r="AF32" i="1"/>
  <c r="AE32" i="1"/>
  <c r="AD32" i="1"/>
  <c r="AC32" i="1"/>
  <c r="AB32" i="1"/>
  <c r="AA32" i="1"/>
  <c r="Z32" i="1"/>
  <c r="Y32" i="1"/>
  <c r="AH31" i="1"/>
  <c r="AG31" i="1"/>
  <c r="AF31" i="1"/>
  <c r="AE31" i="1"/>
  <c r="AD31" i="1"/>
  <c r="AC31" i="1"/>
  <c r="AB31" i="1"/>
  <c r="AA31" i="1"/>
  <c r="Z31" i="1"/>
  <c r="Y31" i="1"/>
  <c r="AH30" i="1"/>
  <c r="AG30" i="1"/>
  <c r="AF30" i="1"/>
  <c r="AE30" i="1"/>
  <c r="AD30" i="1"/>
  <c r="AC30" i="1"/>
  <c r="AB30" i="1"/>
  <c r="AA30" i="1"/>
  <c r="Z30" i="1"/>
  <c r="Y30" i="1"/>
  <c r="AH29" i="1"/>
  <c r="AG29" i="1"/>
  <c r="AF29" i="1"/>
  <c r="AE29" i="1"/>
  <c r="AD29" i="1"/>
  <c r="AC29" i="1"/>
  <c r="AB29" i="1"/>
  <c r="AA29" i="1"/>
  <c r="Z29" i="1"/>
  <c r="Y29" i="1"/>
  <c r="AH28" i="1"/>
  <c r="AG28" i="1"/>
  <c r="AF28" i="1"/>
  <c r="AE28" i="1"/>
  <c r="AD28" i="1"/>
  <c r="AC28" i="1"/>
  <c r="AB28" i="1"/>
  <c r="AA28" i="1"/>
  <c r="Z28" i="1"/>
  <c r="Y28" i="1"/>
  <c r="AH27" i="1"/>
  <c r="AG27" i="1"/>
  <c r="AF27" i="1"/>
  <c r="AE27" i="1"/>
  <c r="AD27" i="1"/>
  <c r="AC27" i="1"/>
  <c r="AB27" i="1"/>
  <c r="AA27" i="1"/>
  <c r="Z27" i="1"/>
  <c r="Y27" i="1"/>
  <c r="AH26" i="1"/>
  <c r="AG26" i="1"/>
  <c r="AF26" i="1"/>
  <c r="AE26" i="1"/>
  <c r="AD26" i="1"/>
  <c r="AC26" i="1"/>
  <c r="AB26" i="1"/>
  <c r="AA26" i="1"/>
  <c r="Z26" i="1"/>
  <c r="Y26" i="1"/>
  <c r="AH25" i="1"/>
  <c r="AG25" i="1"/>
  <c r="AF25" i="1"/>
  <c r="AE25" i="1"/>
  <c r="AD25" i="1"/>
  <c r="AC25" i="1"/>
  <c r="AB25" i="1"/>
  <c r="AA25" i="1"/>
  <c r="Z25" i="1"/>
  <c r="Y25" i="1"/>
  <c r="AH24" i="1"/>
  <c r="AG24" i="1"/>
  <c r="AF24" i="1"/>
  <c r="AE24" i="1"/>
  <c r="AD24" i="1"/>
  <c r="AC24" i="1"/>
  <c r="AB24" i="1"/>
  <c r="AA24" i="1"/>
  <c r="Z24" i="1"/>
  <c r="Y24" i="1"/>
  <c r="AH23" i="1"/>
  <c r="AG23" i="1"/>
  <c r="AF23" i="1"/>
  <c r="AE23" i="1"/>
  <c r="AD23" i="1"/>
  <c r="AC23" i="1"/>
  <c r="AB23" i="1"/>
  <c r="AA23" i="1"/>
  <c r="Z23" i="1"/>
  <c r="Y23" i="1"/>
  <c r="AH22" i="1"/>
  <c r="AG22" i="1"/>
  <c r="AF22" i="1"/>
  <c r="AE22" i="1"/>
  <c r="AD22" i="1"/>
  <c r="AC22" i="1"/>
  <c r="AB22" i="1"/>
  <c r="AA22" i="1"/>
  <c r="Z22" i="1"/>
  <c r="Y22" i="1"/>
  <c r="AH21" i="1"/>
  <c r="AG21" i="1"/>
  <c r="AF21" i="1"/>
  <c r="AE21" i="1"/>
  <c r="AD21" i="1"/>
  <c r="AC21" i="1"/>
  <c r="AB21" i="1"/>
  <c r="AA21" i="1"/>
  <c r="Z21" i="1"/>
  <c r="Y21" i="1"/>
  <c r="AH20" i="1"/>
  <c r="AG20" i="1"/>
  <c r="AF20" i="1"/>
  <c r="AE20" i="1"/>
  <c r="AD20" i="1"/>
  <c r="AC20" i="1"/>
  <c r="AB20" i="1"/>
  <c r="AA20" i="1"/>
  <c r="Z20" i="1"/>
  <c r="Y20" i="1"/>
  <c r="AH19" i="1"/>
  <c r="AG19" i="1"/>
  <c r="AF19" i="1"/>
  <c r="AE19" i="1"/>
  <c r="AD19" i="1"/>
  <c r="AC19" i="1"/>
  <c r="AB19" i="1"/>
  <c r="AA19" i="1"/>
  <c r="Z19" i="1"/>
  <c r="Y19" i="1"/>
  <c r="AH18" i="1"/>
  <c r="AG18" i="1"/>
  <c r="AF18" i="1"/>
  <c r="AE18" i="1"/>
  <c r="AD18" i="1"/>
  <c r="AC18" i="1"/>
  <c r="AB18" i="1"/>
  <c r="AA18" i="1"/>
  <c r="Z18" i="1"/>
  <c r="Y18" i="1"/>
  <c r="AH17" i="1"/>
  <c r="AG17" i="1"/>
  <c r="AF17" i="1"/>
  <c r="AE17" i="1"/>
  <c r="AD17" i="1"/>
  <c r="AC17" i="1"/>
  <c r="AB17" i="1"/>
  <c r="AA17" i="1"/>
  <c r="Z17" i="1"/>
  <c r="Y17" i="1"/>
  <c r="AH16" i="1"/>
  <c r="AG16" i="1"/>
  <c r="AF16" i="1"/>
  <c r="AE16" i="1"/>
  <c r="AD16" i="1"/>
  <c r="AC16" i="1"/>
  <c r="AB16" i="1"/>
  <c r="AA16" i="1"/>
  <c r="Z16" i="1"/>
  <c r="Y16" i="1"/>
  <c r="AH15" i="1"/>
  <c r="AG15" i="1"/>
  <c r="AF15" i="1"/>
  <c r="AE15" i="1"/>
  <c r="AD15" i="1"/>
  <c r="AC15" i="1"/>
  <c r="AB15" i="1"/>
  <c r="AA15" i="1"/>
  <c r="Z15" i="1"/>
  <c r="Y15" i="1"/>
  <c r="AH14" i="1"/>
  <c r="AG14" i="1"/>
  <c r="AF14" i="1"/>
  <c r="AE14" i="1"/>
  <c r="AD14" i="1"/>
  <c r="AC14" i="1"/>
  <c r="AB14" i="1"/>
  <c r="AA14" i="1"/>
  <c r="Z14" i="1"/>
  <c r="Y14" i="1"/>
  <c r="AH13" i="1"/>
  <c r="AG13" i="1"/>
  <c r="AF13" i="1"/>
  <c r="AE13" i="1"/>
  <c r="AD13" i="1"/>
  <c r="AC13" i="1"/>
  <c r="AB13" i="1"/>
  <c r="AA13" i="1"/>
  <c r="Z13" i="1"/>
  <c r="Y13" i="1"/>
  <c r="AH12" i="1"/>
  <c r="AG12" i="1"/>
  <c r="AF12" i="1"/>
  <c r="AE12" i="1"/>
  <c r="AD12" i="1"/>
  <c r="AC12" i="1"/>
  <c r="AB12" i="1"/>
  <c r="AA12" i="1"/>
  <c r="Z12" i="1"/>
  <c r="Y12" i="1"/>
  <c r="AH11" i="1"/>
  <c r="AG11" i="1"/>
  <c r="AF11" i="1"/>
  <c r="AE11" i="1"/>
  <c r="AD11" i="1"/>
  <c r="AC11" i="1"/>
  <c r="AB11" i="1"/>
  <c r="AA11" i="1"/>
  <c r="Z11" i="1"/>
  <c r="Y11" i="1"/>
  <c r="AH10" i="1"/>
  <c r="AG10" i="1"/>
  <c r="AF10" i="1"/>
  <c r="AE10" i="1"/>
  <c r="AD10" i="1"/>
  <c r="AC10" i="1"/>
  <c r="AB10" i="1"/>
  <c r="AA10" i="1"/>
  <c r="Z10" i="1"/>
  <c r="Y10" i="1"/>
  <c r="AH9" i="1"/>
  <c r="AG9" i="1"/>
  <c r="AF9" i="1"/>
  <c r="AE9" i="1"/>
  <c r="AD9" i="1"/>
  <c r="AC9" i="1"/>
  <c r="AB9" i="1"/>
  <c r="AA9" i="1"/>
  <c r="Z9" i="1"/>
  <c r="Y9" i="1"/>
  <c r="AH8" i="1"/>
  <c r="AG8" i="1"/>
  <c r="AF8" i="1"/>
  <c r="AE8" i="1"/>
  <c r="AD8" i="1"/>
  <c r="AC8" i="1"/>
  <c r="AB8" i="1"/>
  <c r="AA8" i="1"/>
  <c r="Z8" i="1"/>
  <c r="Y8" i="1"/>
  <c r="AH7" i="1"/>
  <c r="AG7" i="1"/>
  <c r="AF7" i="1"/>
  <c r="AE7" i="1"/>
  <c r="AD7" i="1"/>
  <c r="AC7" i="1"/>
  <c r="AB7" i="1"/>
  <c r="AA7" i="1"/>
  <c r="Z7" i="1"/>
  <c r="Y7" i="1"/>
  <c r="AH6" i="1"/>
  <c r="AG6" i="1"/>
  <c r="AF6" i="1"/>
  <c r="AE6" i="1"/>
  <c r="AD6" i="1"/>
  <c r="AC6" i="1"/>
  <c r="AB6" i="1"/>
  <c r="AA6" i="1"/>
  <c r="Z6" i="1"/>
  <c r="Y6" i="1"/>
  <c r="AH5" i="1"/>
  <c r="AG5" i="1"/>
  <c r="AF5" i="1"/>
  <c r="AE5" i="1"/>
  <c r="AD5" i="1"/>
  <c r="AC5" i="1"/>
  <c r="AB5" i="1"/>
  <c r="AA5" i="1"/>
  <c r="Z5" i="1"/>
  <c r="Y5" i="1"/>
  <c r="AH4" i="1"/>
  <c r="AG4" i="1"/>
  <c r="AF4" i="1"/>
  <c r="AE4" i="1"/>
  <c r="AD4" i="1"/>
  <c r="AC4" i="1"/>
  <c r="AB4" i="1"/>
  <c r="AA4" i="1"/>
  <c r="Z4" i="1"/>
  <c r="Y4" i="1"/>
  <c r="AH3" i="1"/>
  <c r="AG3" i="1"/>
  <c r="AF3" i="1"/>
  <c r="AE3" i="1"/>
  <c r="AD3" i="1"/>
  <c r="AC3" i="1"/>
  <c r="AB3" i="1"/>
  <c r="AA3" i="1"/>
  <c r="Z3" i="1"/>
  <c r="Y3" i="1"/>
  <c r="AH2" i="1"/>
  <c r="AH162" i="1" s="1"/>
  <c r="AG2" i="1"/>
  <c r="AG162" i="1" s="1"/>
  <c r="AF2" i="1"/>
  <c r="AE2" i="1"/>
  <c r="AD2" i="1"/>
  <c r="AC2" i="1"/>
  <c r="AC162" i="1" s="1"/>
  <c r="AB2" i="1"/>
  <c r="AA2" i="1"/>
  <c r="Z2" i="1"/>
  <c r="Z162" i="1" s="1"/>
  <c r="Y2" i="1"/>
  <c r="Y162" i="1" s="1"/>
  <c r="Q162" i="1" l="1"/>
  <c r="V162" i="1"/>
  <c r="X162" i="1"/>
  <c r="AA162" i="1"/>
  <c r="R162" i="1"/>
  <c r="U162" i="1"/>
  <c r="S162" i="1"/>
  <c r="AD162" i="1"/>
  <c r="T162" i="1"/>
  <c r="W162" i="1"/>
  <c r="AB162" i="1"/>
  <c r="AE162" i="1"/>
  <c r="AF162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D:\Cloud\Drive\1_Estudios\2_Universidad\1_Cursos\4º_2\Computación Neuronal y Evolutiva\Prácticas\0_repo\neural-networks\P3b_MLP\data\traincgb\result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<sst xmlns="http://schemas.openxmlformats.org/spreadsheetml/2006/main" count="193" uniqueCount="34">
  <si>
    <t>funcion_entrenamiento</t>
  </si>
  <si>
    <t>C</t>
  </si>
  <si>
    <t>CM1_1</t>
  </si>
  <si>
    <t>CM1_2</t>
  </si>
  <si>
    <t>CM1_3</t>
  </si>
  <si>
    <t>CM2_1</t>
  </si>
  <si>
    <t>CM2_2</t>
  </si>
  <si>
    <t>CM2_3</t>
  </si>
  <si>
    <t>CM3_1</t>
  </si>
  <si>
    <t>CM3_2</t>
  </si>
  <si>
    <t>CM3_3</t>
  </si>
  <si>
    <t>tiempo_entrenamiento</t>
  </si>
  <si>
    <t>max_fail</t>
  </si>
  <si>
    <t>alpha</t>
  </si>
  <si>
    <t>beta</t>
  </si>
  <si>
    <t>traincgb</t>
  </si>
  <si>
    <t>Beta 0.1</t>
  </si>
  <si>
    <t>Beta 0.3</t>
  </si>
  <si>
    <t>Beta 0.5</t>
  </si>
  <si>
    <t>Beta 0.7</t>
  </si>
  <si>
    <t>Alpha 0.001</t>
  </si>
  <si>
    <t>Alpha 0.002</t>
  </si>
  <si>
    <t>Alpha 0.003</t>
  </si>
  <si>
    <t>Alpha 0.004</t>
  </si>
  <si>
    <t>MF 10</t>
  </si>
  <si>
    <t>MF 20</t>
  </si>
  <si>
    <t>MF 30</t>
  </si>
  <si>
    <t>MF 40</t>
  </si>
  <si>
    <t>MF 50</t>
  </si>
  <si>
    <t>MF 60</t>
  </si>
  <si>
    <t>MF 70</t>
  </si>
  <si>
    <t>MF 80</t>
  </si>
  <si>
    <t>MF 90</t>
  </si>
  <si>
    <t>MF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</si>
</sst>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62"/>
  <sheetViews>
    <sheetView tabSelected="1" workbookViewId="0">
      <selection activeCell="A2" sqref="A2:O146"/>
    </sheetView>
  </sheetViews>
  <sheetFormatPr baseColWidth="10" defaultRowHeight="15" x14ac:dyDescent="0.25"/>
  <cols>
    <col min="1" max="1" width="22.42578125" bestFit="1" customWidth="1"/>
    <col min="2" max="2" width="12" bestFit="1" customWidth="1"/>
    <col min="3" max="3" width="7" hidden="1" customWidth="1"/>
    <col min="4" max="6" width="6.85546875" hidden="1" customWidth="1"/>
    <col min="7" max="8" width="7" hidden="1" customWidth="1"/>
    <col min="9" max="10" width="6.85546875" hidden="1" customWidth="1"/>
    <col min="11" max="11" width="8" hidden="1" customWidth="1"/>
    <col min="12" max="12" width="22.140625" bestFit="1" customWidth="1"/>
    <col min="13" max="13" width="8.5703125" bestFit="1" customWidth="1"/>
    <col min="14" max="14" width="6" bestFit="1" customWidth="1"/>
    <col min="15" max="15" width="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" t="s">
        <v>16</v>
      </c>
      <c r="R1" t="s">
        <v>17</v>
      </c>
      <c r="S1" t="s">
        <v>18</v>
      </c>
      <c r="T1" t="s">
        <v>19</v>
      </c>
      <c r="U1" s="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s="5" t="s">
        <v>33</v>
      </c>
    </row>
    <row r="2" spans="1:34" x14ac:dyDescent="0.25">
      <c r="A2" t="s">
        <v>15</v>
      </c>
      <c r="B2">
        <v>3.5986111111111101E-2</v>
      </c>
      <c r="C2">
        <v>133.1</v>
      </c>
      <c r="D2">
        <v>17.3</v>
      </c>
      <c r="E2">
        <v>15.6</v>
      </c>
      <c r="F2">
        <v>5.7</v>
      </c>
      <c r="G2">
        <v>171.55</v>
      </c>
      <c r="H2">
        <v>190.75</v>
      </c>
      <c r="I2">
        <v>12.3</v>
      </c>
      <c r="J2">
        <v>17.45</v>
      </c>
      <c r="K2">
        <v>6636.25</v>
      </c>
      <c r="L2">
        <v>3.4835937499999998</v>
      </c>
      <c r="M2">
        <v>10</v>
      </c>
      <c r="N2">
        <v>1E-3</v>
      </c>
      <c r="O2">
        <v>0.1</v>
      </c>
      <c r="Q2" s="2">
        <f>IF(O2=0.1,B2,"")</f>
        <v>3.5986111111111101E-2</v>
      </c>
      <c r="R2" s="2">
        <f>IF(O2=0.3,B2,0)</f>
        <v>0</v>
      </c>
      <c r="S2" s="2">
        <f>IF(O2=0.5,B2,0)</f>
        <v>0</v>
      </c>
      <c r="T2" s="2">
        <f>IF(O2=0.7,B2,0)</f>
        <v>0</v>
      </c>
      <c r="U2">
        <f>IF(N2=0.001,B2,0)</f>
        <v>3.5986111111111101E-2</v>
      </c>
      <c r="V2">
        <f>IF(N2=0.002,B2,0)</f>
        <v>0</v>
      </c>
      <c r="W2">
        <f>IF(N2=0.003,B2,0)</f>
        <v>0</v>
      </c>
      <c r="X2">
        <f>IF(N2=0.004,B2,0)</f>
        <v>0</v>
      </c>
      <c r="Y2" s="3">
        <f>IF($M2=10,$B2,0)</f>
        <v>3.5986111111111101E-2</v>
      </c>
      <c r="Z2" s="3">
        <f>IF($M2=20,$B2,0)</f>
        <v>0</v>
      </c>
      <c r="AA2" s="3">
        <f>IF($M2=30,$B2,0)</f>
        <v>0</v>
      </c>
      <c r="AB2" s="3">
        <f>IF($M2=40,$B2,0)</f>
        <v>0</v>
      </c>
      <c r="AC2" s="3">
        <f>IF($M2=50,$B2,0)</f>
        <v>0</v>
      </c>
      <c r="AD2" s="3">
        <f>IF($M2=60,$B2,0)</f>
        <v>0</v>
      </c>
      <c r="AE2" s="3">
        <f>IF($M2=70,$B2,0)</f>
        <v>0</v>
      </c>
      <c r="AF2" s="3">
        <f>IF($M2=20,$B2,0)</f>
        <v>0</v>
      </c>
      <c r="AG2" s="3">
        <f>IF($M2=90,$B2,0)</f>
        <v>0</v>
      </c>
      <c r="AH2" s="3">
        <f>IF($M2=100,$B2,0)</f>
        <v>0</v>
      </c>
    </row>
    <row r="3" spans="1:34" hidden="1" x14ac:dyDescent="0.25">
      <c r="A3" t="s">
        <v>15</v>
      </c>
      <c r="B3">
        <v>3.6854166666666702E-2</v>
      </c>
      <c r="C3">
        <v>132.1</v>
      </c>
      <c r="D3">
        <v>16.5</v>
      </c>
      <c r="E3">
        <v>17.399999999999999</v>
      </c>
      <c r="F3">
        <v>4.4000000000000004</v>
      </c>
      <c r="G3">
        <v>163.65</v>
      </c>
      <c r="H3">
        <v>199.95</v>
      </c>
      <c r="I3">
        <v>13.3</v>
      </c>
      <c r="J3">
        <v>13.8</v>
      </c>
      <c r="K3">
        <v>6638.9</v>
      </c>
      <c r="L3">
        <v>3.4874999999999998</v>
      </c>
      <c r="M3">
        <v>10</v>
      </c>
      <c r="N3">
        <v>1E-3</v>
      </c>
      <c r="O3">
        <v>0.3</v>
      </c>
      <c r="Q3" s="2" t="str">
        <f t="shared" ref="Q3:Q66" si="0">IF(O3=0.1,B3,"")</f>
        <v/>
      </c>
      <c r="R3" s="2">
        <f t="shared" ref="R3:R66" si="1">IF(O3=0.3,B3,0)</f>
        <v>3.6854166666666702E-2</v>
      </c>
      <c r="S3" s="2">
        <f t="shared" ref="S3:S66" si="2">IF(O3=0.5,B3,0)</f>
        <v>0</v>
      </c>
      <c r="T3" s="2">
        <f t="shared" ref="T3:T66" si="3">IF(O3=0.7,B3,0)</f>
        <v>0</v>
      </c>
      <c r="U3">
        <f t="shared" ref="U3:U66" si="4">IF(N3=0.001,B3,0)</f>
        <v>3.6854166666666702E-2</v>
      </c>
      <c r="V3">
        <f t="shared" ref="V3:V66" si="5">IF(N3=0.002,B3,0)</f>
        <v>0</v>
      </c>
      <c r="W3">
        <f t="shared" ref="W3:W66" si="6">IF(N3=0.003,B3,0)</f>
        <v>0</v>
      </c>
      <c r="X3">
        <f t="shared" ref="X3:X66" si="7">IF(N3=0.004,B3,0)</f>
        <v>0</v>
      </c>
      <c r="Y3" s="3">
        <f t="shared" ref="Y3:Y66" si="8">IF($M3=10,$B3,0)</f>
        <v>3.6854166666666702E-2</v>
      </c>
      <c r="Z3" s="3">
        <f t="shared" ref="Z3:Z66" si="9">IF($M3=20,$B3,0)</f>
        <v>0</v>
      </c>
      <c r="AA3" s="3">
        <f t="shared" ref="AA3:AA66" si="10">IF($M3=30,$B3,0)</f>
        <v>0</v>
      </c>
      <c r="AB3" s="3">
        <f t="shared" ref="AB3:AB66" si="11">IF($M3=40,$B3,0)</f>
        <v>0</v>
      </c>
      <c r="AC3" s="3">
        <f t="shared" ref="AC3:AC66" si="12">IF($M3=50,$B3,0)</f>
        <v>0</v>
      </c>
      <c r="AD3" s="3">
        <f t="shared" ref="AD3:AD66" si="13">IF($M3=60,$B3,0)</f>
        <v>0</v>
      </c>
      <c r="AE3" s="3">
        <f t="shared" ref="AE3:AE66" si="14">IF($M3=70,$B3,0)</f>
        <v>0</v>
      </c>
      <c r="AF3" s="3">
        <f t="shared" ref="AF3:AF66" si="15">IF($M3=20,$B3,0)</f>
        <v>0</v>
      </c>
      <c r="AG3" s="3">
        <f t="shared" ref="AG3:AG66" si="16">IF($M3=90,$B3,0)</f>
        <v>0</v>
      </c>
      <c r="AH3" s="3">
        <f t="shared" ref="AH3:AH66" si="17">IF($M3=100,$B3,0)</f>
        <v>0</v>
      </c>
    </row>
    <row r="4" spans="1:34" hidden="1" x14ac:dyDescent="0.25">
      <c r="A4" t="s">
        <v>15</v>
      </c>
      <c r="B4">
        <v>4.1229166666666699E-2</v>
      </c>
      <c r="C4">
        <v>133</v>
      </c>
      <c r="D4">
        <v>16.25</v>
      </c>
      <c r="E4">
        <v>16.75</v>
      </c>
      <c r="F4">
        <v>4.25</v>
      </c>
      <c r="G4">
        <v>133.69999999999999</v>
      </c>
      <c r="H4">
        <v>230.05</v>
      </c>
      <c r="I4">
        <v>15.1</v>
      </c>
      <c r="J4">
        <v>14.45</v>
      </c>
      <c r="K4">
        <v>6636.45</v>
      </c>
      <c r="L4">
        <v>3.0562499999999999</v>
      </c>
      <c r="M4">
        <v>10</v>
      </c>
      <c r="N4">
        <v>1E-3</v>
      </c>
      <c r="O4">
        <v>0.5</v>
      </c>
      <c r="Q4" s="2" t="str">
        <f t="shared" si="0"/>
        <v/>
      </c>
      <c r="R4" s="2">
        <f t="shared" si="1"/>
        <v>0</v>
      </c>
      <c r="S4" s="2">
        <f t="shared" si="2"/>
        <v>4.1229166666666699E-2</v>
      </c>
      <c r="T4" s="2">
        <f t="shared" si="3"/>
        <v>0</v>
      </c>
      <c r="U4">
        <f t="shared" si="4"/>
        <v>4.1229166666666699E-2</v>
      </c>
      <c r="V4">
        <f t="shared" si="5"/>
        <v>0</v>
      </c>
      <c r="W4">
        <f t="shared" si="6"/>
        <v>0</v>
      </c>
      <c r="X4">
        <f t="shared" si="7"/>
        <v>0</v>
      </c>
      <c r="Y4" s="3">
        <f t="shared" si="8"/>
        <v>4.1229166666666699E-2</v>
      </c>
      <c r="Z4" s="3">
        <f t="shared" si="9"/>
        <v>0</v>
      </c>
      <c r="AA4" s="3">
        <f t="shared" si="10"/>
        <v>0</v>
      </c>
      <c r="AB4" s="3">
        <f t="shared" si="11"/>
        <v>0</v>
      </c>
      <c r="AC4" s="3">
        <f t="shared" si="12"/>
        <v>0</v>
      </c>
      <c r="AD4" s="3">
        <f t="shared" si="13"/>
        <v>0</v>
      </c>
      <c r="AE4" s="3">
        <f t="shared" si="14"/>
        <v>0</v>
      </c>
      <c r="AF4" s="3">
        <f t="shared" si="15"/>
        <v>0</v>
      </c>
      <c r="AG4" s="3">
        <f t="shared" si="16"/>
        <v>0</v>
      </c>
      <c r="AH4" s="3">
        <f t="shared" si="17"/>
        <v>0</v>
      </c>
    </row>
    <row r="5" spans="1:34" hidden="1" x14ac:dyDescent="0.25">
      <c r="A5" t="s">
        <v>15</v>
      </c>
      <c r="B5">
        <v>4.8659722222222201E-2</v>
      </c>
      <c r="C5">
        <v>127.35</v>
      </c>
      <c r="D5">
        <v>18.45</v>
      </c>
      <c r="E5">
        <v>20.2</v>
      </c>
      <c r="F5">
        <v>4.3499999999999996</v>
      </c>
      <c r="G5">
        <v>81.5</v>
      </c>
      <c r="H5">
        <v>282.14999999999998</v>
      </c>
      <c r="I5">
        <v>13.9</v>
      </c>
      <c r="J5">
        <v>11.3</v>
      </c>
      <c r="K5">
        <v>6640.8</v>
      </c>
      <c r="L5">
        <v>2.3414062499999999</v>
      </c>
      <c r="M5">
        <v>10</v>
      </c>
      <c r="N5">
        <v>1E-3</v>
      </c>
      <c r="O5">
        <v>0.7</v>
      </c>
      <c r="Q5" s="2" t="str">
        <f t="shared" si="0"/>
        <v/>
      </c>
      <c r="R5" s="2">
        <f t="shared" si="1"/>
        <v>0</v>
      </c>
      <c r="S5" s="2">
        <f t="shared" si="2"/>
        <v>0</v>
      </c>
      <c r="T5" s="2">
        <f t="shared" si="3"/>
        <v>4.8659722222222201E-2</v>
      </c>
      <c r="U5">
        <f t="shared" si="4"/>
        <v>4.8659722222222201E-2</v>
      </c>
      <c r="V5">
        <f t="shared" si="5"/>
        <v>0</v>
      </c>
      <c r="W5">
        <f t="shared" si="6"/>
        <v>0</v>
      </c>
      <c r="X5">
        <f t="shared" si="7"/>
        <v>0</v>
      </c>
      <c r="Y5" s="3">
        <f t="shared" si="8"/>
        <v>4.8659722222222201E-2</v>
      </c>
      <c r="Z5" s="3">
        <f t="shared" si="9"/>
        <v>0</v>
      </c>
      <c r="AA5" s="3">
        <f t="shared" si="10"/>
        <v>0</v>
      </c>
      <c r="AB5" s="3">
        <f t="shared" si="11"/>
        <v>0</v>
      </c>
      <c r="AC5" s="3">
        <f t="shared" si="12"/>
        <v>0</v>
      </c>
      <c r="AD5" s="3">
        <f t="shared" si="13"/>
        <v>0</v>
      </c>
      <c r="AE5" s="3">
        <f t="shared" si="14"/>
        <v>0</v>
      </c>
      <c r="AF5" s="3">
        <f t="shared" si="15"/>
        <v>0</v>
      </c>
      <c r="AG5" s="3">
        <f t="shared" si="16"/>
        <v>0</v>
      </c>
      <c r="AH5" s="3">
        <f t="shared" si="17"/>
        <v>0</v>
      </c>
    </row>
    <row r="6" spans="1:34" hidden="1" x14ac:dyDescent="0.25">
      <c r="A6" t="s">
        <v>15</v>
      </c>
      <c r="B6">
        <v>3.6840277777777798E-2</v>
      </c>
      <c r="C6">
        <v>134.4</v>
      </c>
      <c r="D6">
        <v>16.149999999999999</v>
      </c>
      <c r="E6">
        <v>15.45</v>
      </c>
      <c r="F6">
        <v>6.9</v>
      </c>
      <c r="G6">
        <v>165.2</v>
      </c>
      <c r="H6">
        <v>195.9</v>
      </c>
      <c r="I6">
        <v>14.55</v>
      </c>
      <c r="J6">
        <v>16.3</v>
      </c>
      <c r="K6">
        <v>6635.15</v>
      </c>
      <c r="L6">
        <v>3.44140625</v>
      </c>
      <c r="M6">
        <v>10</v>
      </c>
      <c r="N6">
        <v>2E-3</v>
      </c>
      <c r="O6">
        <v>0.1</v>
      </c>
      <c r="Q6" s="2">
        <f t="shared" si="0"/>
        <v>3.6840277777777798E-2</v>
      </c>
      <c r="R6" s="2">
        <f t="shared" si="1"/>
        <v>0</v>
      </c>
      <c r="S6" s="2">
        <f t="shared" si="2"/>
        <v>0</v>
      </c>
      <c r="T6" s="2">
        <f t="shared" si="3"/>
        <v>0</v>
      </c>
      <c r="U6">
        <f t="shared" si="4"/>
        <v>0</v>
      </c>
      <c r="V6">
        <f t="shared" si="5"/>
        <v>3.6840277777777798E-2</v>
      </c>
      <c r="W6">
        <f t="shared" si="6"/>
        <v>0</v>
      </c>
      <c r="X6">
        <f t="shared" si="7"/>
        <v>0</v>
      </c>
      <c r="Y6" s="3">
        <f t="shared" si="8"/>
        <v>3.6840277777777798E-2</v>
      </c>
      <c r="Z6" s="3">
        <f t="shared" si="9"/>
        <v>0</v>
      </c>
      <c r="AA6" s="3">
        <f t="shared" si="10"/>
        <v>0</v>
      </c>
      <c r="AB6" s="3">
        <f t="shared" si="11"/>
        <v>0</v>
      </c>
      <c r="AC6" s="3">
        <f t="shared" si="12"/>
        <v>0</v>
      </c>
      <c r="AD6" s="3">
        <f t="shared" si="13"/>
        <v>0</v>
      </c>
      <c r="AE6" s="3">
        <f t="shared" si="14"/>
        <v>0</v>
      </c>
      <c r="AF6" s="3">
        <f t="shared" si="15"/>
        <v>0</v>
      </c>
      <c r="AG6" s="3">
        <f t="shared" si="16"/>
        <v>0</v>
      </c>
      <c r="AH6" s="3">
        <f t="shared" si="17"/>
        <v>0</v>
      </c>
    </row>
    <row r="7" spans="1:34" hidden="1" x14ac:dyDescent="0.25">
      <c r="A7" t="s">
        <v>15</v>
      </c>
      <c r="B7">
        <v>3.6333333333333301E-2</v>
      </c>
      <c r="C7">
        <v>135.19999999999999</v>
      </c>
      <c r="D7">
        <v>16.7</v>
      </c>
      <c r="E7">
        <v>14.1</v>
      </c>
      <c r="F7">
        <v>3.4</v>
      </c>
      <c r="G7">
        <v>168.05</v>
      </c>
      <c r="H7">
        <v>196.55</v>
      </c>
      <c r="I7">
        <v>14.9</v>
      </c>
      <c r="J7">
        <v>15.95</v>
      </c>
      <c r="K7">
        <v>6635.15</v>
      </c>
      <c r="L7">
        <v>3.421875</v>
      </c>
      <c r="M7">
        <v>10</v>
      </c>
      <c r="N7">
        <v>2E-3</v>
      </c>
      <c r="O7">
        <v>0.3</v>
      </c>
      <c r="Q7" s="2" t="str">
        <f t="shared" si="0"/>
        <v/>
      </c>
      <c r="R7" s="2">
        <f t="shared" si="1"/>
        <v>3.6333333333333301E-2</v>
      </c>
      <c r="S7" s="2">
        <f t="shared" si="2"/>
        <v>0</v>
      </c>
      <c r="T7" s="2">
        <f t="shared" si="3"/>
        <v>0</v>
      </c>
      <c r="U7">
        <f t="shared" si="4"/>
        <v>0</v>
      </c>
      <c r="V7">
        <f t="shared" si="5"/>
        <v>3.6333333333333301E-2</v>
      </c>
      <c r="W7">
        <f t="shared" si="6"/>
        <v>0</v>
      </c>
      <c r="X7">
        <f t="shared" si="7"/>
        <v>0</v>
      </c>
      <c r="Y7" s="3">
        <f t="shared" si="8"/>
        <v>3.6333333333333301E-2</v>
      </c>
      <c r="Z7" s="3">
        <f t="shared" si="9"/>
        <v>0</v>
      </c>
      <c r="AA7" s="3">
        <f t="shared" si="10"/>
        <v>0</v>
      </c>
      <c r="AB7" s="3">
        <f t="shared" si="11"/>
        <v>0</v>
      </c>
      <c r="AC7" s="3">
        <f t="shared" si="12"/>
        <v>0</v>
      </c>
      <c r="AD7" s="3">
        <f t="shared" si="13"/>
        <v>0</v>
      </c>
      <c r="AE7" s="3">
        <f t="shared" si="14"/>
        <v>0</v>
      </c>
      <c r="AF7" s="3">
        <f t="shared" si="15"/>
        <v>0</v>
      </c>
      <c r="AG7" s="3">
        <f t="shared" si="16"/>
        <v>0</v>
      </c>
      <c r="AH7" s="3">
        <f t="shared" si="17"/>
        <v>0</v>
      </c>
    </row>
    <row r="8" spans="1:34" hidden="1" x14ac:dyDescent="0.25">
      <c r="A8" t="s">
        <v>15</v>
      </c>
      <c r="B8">
        <v>4.22916666666667E-2</v>
      </c>
      <c r="C8">
        <v>131.80000000000001</v>
      </c>
      <c r="D8">
        <v>17.25</v>
      </c>
      <c r="E8">
        <v>16.95</v>
      </c>
      <c r="F8">
        <v>3.95</v>
      </c>
      <c r="G8">
        <v>125.65</v>
      </c>
      <c r="H8">
        <v>238.4</v>
      </c>
      <c r="I8">
        <v>15.35</v>
      </c>
      <c r="J8">
        <v>12.6</v>
      </c>
      <c r="K8">
        <v>6638.05</v>
      </c>
      <c r="L8">
        <v>2.9867187500000001</v>
      </c>
      <c r="M8">
        <v>10</v>
      </c>
      <c r="N8">
        <v>2E-3</v>
      </c>
      <c r="O8">
        <v>0.5</v>
      </c>
      <c r="Q8" s="2" t="str">
        <f t="shared" si="0"/>
        <v/>
      </c>
      <c r="R8" s="2">
        <f t="shared" si="1"/>
        <v>0</v>
      </c>
      <c r="S8" s="2">
        <f t="shared" si="2"/>
        <v>4.22916666666667E-2</v>
      </c>
      <c r="T8" s="2">
        <f t="shared" si="3"/>
        <v>0</v>
      </c>
      <c r="U8">
        <f t="shared" si="4"/>
        <v>0</v>
      </c>
      <c r="V8">
        <f t="shared" si="5"/>
        <v>4.22916666666667E-2</v>
      </c>
      <c r="W8">
        <f t="shared" si="6"/>
        <v>0</v>
      </c>
      <c r="X8">
        <f t="shared" si="7"/>
        <v>0</v>
      </c>
      <c r="Y8" s="3">
        <f t="shared" si="8"/>
        <v>4.22916666666667E-2</v>
      </c>
      <c r="Z8" s="3">
        <f t="shared" si="9"/>
        <v>0</v>
      </c>
      <c r="AA8" s="3">
        <f t="shared" si="10"/>
        <v>0</v>
      </c>
      <c r="AB8" s="3">
        <f t="shared" si="11"/>
        <v>0</v>
      </c>
      <c r="AC8" s="3">
        <f t="shared" si="12"/>
        <v>0</v>
      </c>
      <c r="AD8" s="3">
        <f t="shared" si="13"/>
        <v>0</v>
      </c>
      <c r="AE8" s="3">
        <f t="shared" si="14"/>
        <v>0</v>
      </c>
      <c r="AF8" s="3">
        <f t="shared" si="15"/>
        <v>0</v>
      </c>
      <c r="AG8" s="3">
        <f t="shared" si="16"/>
        <v>0</v>
      </c>
      <c r="AH8" s="3">
        <f t="shared" si="17"/>
        <v>0</v>
      </c>
    </row>
    <row r="9" spans="1:34" hidden="1" x14ac:dyDescent="0.25">
      <c r="A9" t="s">
        <v>15</v>
      </c>
      <c r="B9">
        <v>4.7743055555555601E-2</v>
      </c>
      <c r="C9">
        <v>125</v>
      </c>
      <c r="D9">
        <v>18.3</v>
      </c>
      <c r="E9">
        <v>22.7</v>
      </c>
      <c r="F9">
        <v>3.3</v>
      </c>
      <c r="G9">
        <v>90.5</v>
      </c>
      <c r="H9">
        <v>274.2</v>
      </c>
      <c r="I9">
        <v>14.45</v>
      </c>
      <c r="J9">
        <v>10.8</v>
      </c>
      <c r="K9">
        <v>6640.75</v>
      </c>
      <c r="L9">
        <v>2.5085937500000002</v>
      </c>
      <c r="M9">
        <v>10</v>
      </c>
      <c r="N9">
        <v>2E-3</v>
      </c>
      <c r="O9">
        <v>0.7</v>
      </c>
      <c r="Q9" s="2" t="str">
        <f t="shared" si="0"/>
        <v/>
      </c>
      <c r="R9" s="2">
        <f t="shared" si="1"/>
        <v>0</v>
      </c>
      <c r="S9" s="2">
        <f t="shared" si="2"/>
        <v>0</v>
      </c>
      <c r="T9" s="2">
        <f t="shared" si="3"/>
        <v>4.7743055555555601E-2</v>
      </c>
      <c r="U9">
        <f t="shared" si="4"/>
        <v>0</v>
      </c>
      <c r="V9">
        <f t="shared" si="5"/>
        <v>4.7743055555555601E-2</v>
      </c>
      <c r="W9">
        <f t="shared" si="6"/>
        <v>0</v>
      </c>
      <c r="X9">
        <f t="shared" si="7"/>
        <v>0</v>
      </c>
      <c r="Y9" s="3">
        <f t="shared" si="8"/>
        <v>4.7743055555555601E-2</v>
      </c>
      <c r="Z9" s="3">
        <f t="shared" si="9"/>
        <v>0</v>
      </c>
      <c r="AA9" s="3">
        <f t="shared" si="10"/>
        <v>0</v>
      </c>
      <c r="AB9" s="3">
        <f t="shared" si="11"/>
        <v>0</v>
      </c>
      <c r="AC9" s="3">
        <f t="shared" si="12"/>
        <v>0</v>
      </c>
      <c r="AD9" s="3">
        <f t="shared" si="13"/>
        <v>0</v>
      </c>
      <c r="AE9" s="3">
        <f t="shared" si="14"/>
        <v>0</v>
      </c>
      <c r="AF9" s="3">
        <f t="shared" si="15"/>
        <v>0</v>
      </c>
      <c r="AG9" s="3">
        <f t="shared" si="16"/>
        <v>0</v>
      </c>
      <c r="AH9" s="3">
        <f t="shared" si="17"/>
        <v>0</v>
      </c>
    </row>
    <row r="10" spans="1:34" hidden="1" x14ac:dyDescent="0.25">
      <c r="A10" t="s">
        <v>15</v>
      </c>
      <c r="B10">
        <v>3.56458333333333E-2</v>
      </c>
      <c r="C10">
        <v>135.55000000000001</v>
      </c>
      <c r="D10">
        <v>14.55</v>
      </c>
      <c r="E10">
        <v>15.9</v>
      </c>
      <c r="F10">
        <v>5.6</v>
      </c>
      <c r="G10">
        <v>172.4</v>
      </c>
      <c r="H10">
        <v>190</v>
      </c>
      <c r="I10">
        <v>14.15</v>
      </c>
      <c r="J10">
        <v>16.45</v>
      </c>
      <c r="K10">
        <v>6635.4</v>
      </c>
      <c r="L10">
        <v>3.3656250000000001</v>
      </c>
      <c r="M10">
        <v>10</v>
      </c>
      <c r="N10">
        <v>3.0000000000000001E-3</v>
      </c>
      <c r="O10">
        <v>0.1</v>
      </c>
      <c r="Q10" s="2">
        <f t="shared" si="0"/>
        <v>3.56458333333333E-2</v>
      </c>
      <c r="R10" s="2">
        <f t="shared" si="1"/>
        <v>0</v>
      </c>
      <c r="S10" s="2">
        <f t="shared" si="2"/>
        <v>0</v>
      </c>
      <c r="T10" s="2">
        <f t="shared" si="3"/>
        <v>0</v>
      </c>
      <c r="U10">
        <f t="shared" si="4"/>
        <v>0</v>
      </c>
      <c r="V10">
        <f t="shared" si="5"/>
        <v>0</v>
      </c>
      <c r="W10">
        <f t="shared" si="6"/>
        <v>3.56458333333333E-2</v>
      </c>
      <c r="X10">
        <f t="shared" si="7"/>
        <v>0</v>
      </c>
      <c r="Y10" s="3">
        <f t="shared" si="8"/>
        <v>3.56458333333333E-2</v>
      </c>
      <c r="Z10" s="3">
        <f t="shared" si="9"/>
        <v>0</v>
      </c>
      <c r="AA10" s="3">
        <f t="shared" si="10"/>
        <v>0</v>
      </c>
      <c r="AB10" s="3">
        <f t="shared" si="11"/>
        <v>0</v>
      </c>
      <c r="AC10" s="3">
        <f t="shared" si="12"/>
        <v>0</v>
      </c>
      <c r="AD10" s="3">
        <f t="shared" si="13"/>
        <v>0</v>
      </c>
      <c r="AE10" s="3">
        <f t="shared" si="14"/>
        <v>0</v>
      </c>
      <c r="AF10" s="3">
        <f t="shared" si="15"/>
        <v>0</v>
      </c>
      <c r="AG10" s="3">
        <f t="shared" si="16"/>
        <v>0</v>
      </c>
      <c r="AH10" s="3">
        <f t="shared" si="17"/>
        <v>0</v>
      </c>
    </row>
    <row r="11" spans="1:34" hidden="1" x14ac:dyDescent="0.25">
      <c r="A11" t="s">
        <v>15</v>
      </c>
      <c r="B11">
        <v>3.8340277777777799E-2</v>
      </c>
      <c r="C11">
        <v>132.1</v>
      </c>
      <c r="D11">
        <v>17.45</v>
      </c>
      <c r="E11">
        <v>16.45</v>
      </c>
      <c r="F11">
        <v>4.9000000000000004</v>
      </c>
      <c r="G11">
        <v>156.05000000000001</v>
      </c>
      <c r="H11">
        <v>207.05</v>
      </c>
      <c r="I11">
        <v>14.55</v>
      </c>
      <c r="J11">
        <v>15.65</v>
      </c>
      <c r="K11">
        <v>6635.8</v>
      </c>
      <c r="L11">
        <v>2.9445312499999998</v>
      </c>
      <c r="M11">
        <v>10</v>
      </c>
      <c r="N11">
        <v>3.0000000000000001E-3</v>
      </c>
      <c r="O11">
        <v>0.3</v>
      </c>
      <c r="Q11" s="2" t="str">
        <f t="shared" si="0"/>
        <v/>
      </c>
      <c r="R11" s="2">
        <f t="shared" si="1"/>
        <v>3.8340277777777799E-2</v>
      </c>
      <c r="S11" s="2">
        <f t="shared" si="2"/>
        <v>0</v>
      </c>
      <c r="T11" s="2">
        <f t="shared" si="3"/>
        <v>0</v>
      </c>
      <c r="U11">
        <f t="shared" si="4"/>
        <v>0</v>
      </c>
      <c r="V11">
        <f t="shared" si="5"/>
        <v>0</v>
      </c>
      <c r="W11">
        <f t="shared" si="6"/>
        <v>3.8340277777777799E-2</v>
      </c>
      <c r="X11">
        <f t="shared" si="7"/>
        <v>0</v>
      </c>
      <c r="Y11" s="3">
        <f t="shared" si="8"/>
        <v>3.8340277777777799E-2</v>
      </c>
      <c r="Z11" s="3">
        <f t="shared" si="9"/>
        <v>0</v>
      </c>
      <c r="AA11" s="3">
        <f t="shared" si="10"/>
        <v>0</v>
      </c>
      <c r="AB11" s="3">
        <f t="shared" si="11"/>
        <v>0</v>
      </c>
      <c r="AC11" s="3">
        <f t="shared" si="12"/>
        <v>0</v>
      </c>
      <c r="AD11" s="3">
        <f t="shared" si="13"/>
        <v>0</v>
      </c>
      <c r="AE11" s="3">
        <f t="shared" si="14"/>
        <v>0</v>
      </c>
      <c r="AF11" s="3">
        <f t="shared" si="15"/>
        <v>0</v>
      </c>
      <c r="AG11" s="3">
        <f t="shared" si="16"/>
        <v>0</v>
      </c>
      <c r="AH11" s="3">
        <f t="shared" si="17"/>
        <v>0</v>
      </c>
    </row>
    <row r="12" spans="1:34" hidden="1" x14ac:dyDescent="0.25">
      <c r="A12" t="s">
        <v>15</v>
      </c>
      <c r="B12">
        <v>4.3763888888888901E-2</v>
      </c>
      <c r="C12">
        <v>132.6</v>
      </c>
      <c r="D12">
        <v>17.850000000000001</v>
      </c>
      <c r="E12">
        <v>15.55</v>
      </c>
      <c r="F12">
        <v>5.85</v>
      </c>
      <c r="G12">
        <v>115.7</v>
      </c>
      <c r="H12">
        <v>246.45</v>
      </c>
      <c r="I12">
        <v>16.55</v>
      </c>
      <c r="J12">
        <v>12.85</v>
      </c>
      <c r="K12">
        <v>6636.6</v>
      </c>
      <c r="L12">
        <v>2.8140624999999999</v>
      </c>
      <c r="M12">
        <v>10</v>
      </c>
      <c r="N12">
        <v>3.0000000000000001E-3</v>
      </c>
      <c r="O12">
        <v>0.5</v>
      </c>
      <c r="Q12" s="2" t="str">
        <f t="shared" si="0"/>
        <v/>
      </c>
      <c r="R12" s="2">
        <f t="shared" si="1"/>
        <v>0</v>
      </c>
      <c r="S12" s="2">
        <f t="shared" si="2"/>
        <v>4.3763888888888901E-2</v>
      </c>
      <c r="T12" s="2">
        <f t="shared" si="3"/>
        <v>0</v>
      </c>
      <c r="U12">
        <f t="shared" si="4"/>
        <v>0</v>
      </c>
      <c r="V12">
        <f t="shared" si="5"/>
        <v>0</v>
      </c>
      <c r="W12">
        <f t="shared" si="6"/>
        <v>4.3763888888888901E-2</v>
      </c>
      <c r="X12">
        <f t="shared" si="7"/>
        <v>0</v>
      </c>
      <c r="Y12" s="3">
        <f t="shared" si="8"/>
        <v>4.3763888888888901E-2</v>
      </c>
      <c r="Z12" s="3">
        <f t="shared" si="9"/>
        <v>0</v>
      </c>
      <c r="AA12" s="3">
        <f t="shared" si="10"/>
        <v>0</v>
      </c>
      <c r="AB12" s="3">
        <f t="shared" si="11"/>
        <v>0</v>
      </c>
      <c r="AC12" s="3">
        <f t="shared" si="12"/>
        <v>0</v>
      </c>
      <c r="AD12" s="3">
        <f t="shared" si="13"/>
        <v>0</v>
      </c>
      <c r="AE12" s="3">
        <f t="shared" si="14"/>
        <v>0</v>
      </c>
      <c r="AF12" s="3">
        <f t="shared" si="15"/>
        <v>0</v>
      </c>
      <c r="AG12" s="3">
        <f t="shared" si="16"/>
        <v>0</v>
      </c>
      <c r="AH12" s="3">
        <f t="shared" si="17"/>
        <v>0</v>
      </c>
    </row>
    <row r="13" spans="1:34" hidden="1" x14ac:dyDescent="0.25">
      <c r="A13" t="s">
        <v>15</v>
      </c>
      <c r="B13">
        <v>4.62430555555556E-2</v>
      </c>
      <c r="C13">
        <v>129.6</v>
      </c>
      <c r="D13">
        <v>18.149999999999999</v>
      </c>
      <c r="E13">
        <v>18.25</v>
      </c>
      <c r="F13">
        <v>4.3</v>
      </c>
      <c r="G13">
        <v>96.15</v>
      </c>
      <c r="H13">
        <v>267.55</v>
      </c>
      <c r="I13">
        <v>14.3</v>
      </c>
      <c r="J13">
        <v>10.4</v>
      </c>
      <c r="K13">
        <v>6641.3</v>
      </c>
      <c r="L13">
        <v>2.7749999999999999</v>
      </c>
      <c r="M13">
        <v>10</v>
      </c>
      <c r="N13">
        <v>3.0000000000000001E-3</v>
      </c>
      <c r="O13">
        <v>0.7</v>
      </c>
      <c r="Q13" s="2" t="str">
        <f t="shared" si="0"/>
        <v/>
      </c>
      <c r="R13" s="2">
        <f t="shared" si="1"/>
        <v>0</v>
      </c>
      <c r="S13" s="2">
        <f t="shared" si="2"/>
        <v>0</v>
      </c>
      <c r="T13" s="2">
        <f t="shared" si="3"/>
        <v>4.62430555555556E-2</v>
      </c>
      <c r="U13">
        <f t="shared" si="4"/>
        <v>0</v>
      </c>
      <c r="V13">
        <f t="shared" si="5"/>
        <v>0</v>
      </c>
      <c r="W13">
        <f t="shared" si="6"/>
        <v>4.62430555555556E-2</v>
      </c>
      <c r="X13">
        <f t="shared" si="7"/>
        <v>0</v>
      </c>
      <c r="Y13" s="3">
        <f t="shared" si="8"/>
        <v>4.62430555555556E-2</v>
      </c>
      <c r="Z13" s="3">
        <f t="shared" si="9"/>
        <v>0</v>
      </c>
      <c r="AA13" s="3">
        <f t="shared" si="10"/>
        <v>0</v>
      </c>
      <c r="AB13" s="3">
        <f t="shared" si="11"/>
        <v>0</v>
      </c>
      <c r="AC13" s="3">
        <f t="shared" si="12"/>
        <v>0</v>
      </c>
      <c r="AD13" s="3">
        <f t="shared" si="13"/>
        <v>0</v>
      </c>
      <c r="AE13" s="3">
        <f t="shared" si="14"/>
        <v>0</v>
      </c>
      <c r="AF13" s="3">
        <f t="shared" si="15"/>
        <v>0</v>
      </c>
      <c r="AG13" s="3">
        <f t="shared" si="16"/>
        <v>0</v>
      </c>
      <c r="AH13" s="3">
        <f t="shared" si="17"/>
        <v>0</v>
      </c>
    </row>
    <row r="14" spans="1:34" hidden="1" x14ac:dyDescent="0.25">
      <c r="A14" t="s">
        <v>15</v>
      </c>
      <c r="B14">
        <v>3.3756944444444499E-2</v>
      </c>
      <c r="C14">
        <v>134.15</v>
      </c>
      <c r="D14">
        <v>16.399999999999999</v>
      </c>
      <c r="E14">
        <v>15.45</v>
      </c>
      <c r="F14">
        <v>6.15</v>
      </c>
      <c r="G14">
        <v>186.45</v>
      </c>
      <c r="H14">
        <v>175.4</v>
      </c>
      <c r="I14">
        <v>13.4</v>
      </c>
      <c r="J14">
        <v>16.25</v>
      </c>
      <c r="K14">
        <v>6636.35</v>
      </c>
      <c r="L14">
        <v>3.73046875</v>
      </c>
      <c r="M14">
        <v>10</v>
      </c>
      <c r="N14">
        <v>4.0000000000000001E-3</v>
      </c>
      <c r="O14">
        <v>0.1</v>
      </c>
      <c r="Q14" s="2">
        <f t="shared" si="0"/>
        <v>3.3756944444444499E-2</v>
      </c>
      <c r="R14" s="2">
        <f t="shared" si="1"/>
        <v>0</v>
      </c>
      <c r="S14" s="2">
        <f t="shared" si="2"/>
        <v>0</v>
      </c>
      <c r="T14" s="2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3.3756944444444499E-2</v>
      </c>
      <c r="Y14" s="3">
        <f t="shared" si="8"/>
        <v>3.3756944444444499E-2</v>
      </c>
      <c r="Z14" s="3">
        <f t="shared" si="9"/>
        <v>0</v>
      </c>
      <c r="AA14" s="3">
        <f t="shared" si="10"/>
        <v>0</v>
      </c>
      <c r="AB14" s="3">
        <f t="shared" si="11"/>
        <v>0</v>
      </c>
      <c r="AC14" s="3">
        <f t="shared" si="12"/>
        <v>0</v>
      </c>
      <c r="AD14" s="3">
        <f t="shared" si="13"/>
        <v>0</v>
      </c>
      <c r="AE14" s="3">
        <f t="shared" si="14"/>
        <v>0</v>
      </c>
      <c r="AF14" s="3">
        <f t="shared" si="15"/>
        <v>0</v>
      </c>
      <c r="AG14" s="3">
        <f t="shared" si="16"/>
        <v>0</v>
      </c>
      <c r="AH14" s="3">
        <f t="shared" si="17"/>
        <v>0</v>
      </c>
    </row>
    <row r="15" spans="1:34" hidden="1" x14ac:dyDescent="0.25">
      <c r="A15" t="s">
        <v>15</v>
      </c>
      <c r="B15">
        <v>3.8166666666666703E-2</v>
      </c>
      <c r="C15">
        <v>131.85</v>
      </c>
      <c r="D15">
        <v>16.75</v>
      </c>
      <c r="E15">
        <v>17.399999999999999</v>
      </c>
      <c r="F15">
        <v>4</v>
      </c>
      <c r="G15">
        <v>156.5</v>
      </c>
      <c r="H15">
        <v>207.5</v>
      </c>
      <c r="I15">
        <v>14.35</v>
      </c>
      <c r="J15">
        <v>14.8</v>
      </c>
      <c r="K15">
        <v>6636.85</v>
      </c>
      <c r="L15">
        <v>3.1453125000000002</v>
      </c>
      <c r="M15">
        <v>10</v>
      </c>
      <c r="N15">
        <v>4.0000000000000001E-3</v>
      </c>
      <c r="O15">
        <v>0.3</v>
      </c>
      <c r="Q15" s="2" t="str">
        <f t="shared" si="0"/>
        <v/>
      </c>
      <c r="R15" s="2">
        <f t="shared" si="1"/>
        <v>3.8166666666666703E-2</v>
      </c>
      <c r="S15" s="2">
        <f t="shared" si="2"/>
        <v>0</v>
      </c>
      <c r="T15" s="2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3.8166666666666703E-2</v>
      </c>
      <c r="Y15" s="3">
        <f t="shared" si="8"/>
        <v>3.8166666666666703E-2</v>
      </c>
      <c r="Z15" s="3">
        <f t="shared" si="9"/>
        <v>0</v>
      </c>
      <c r="AA15" s="3">
        <f t="shared" si="10"/>
        <v>0</v>
      </c>
      <c r="AB15" s="3">
        <f t="shared" si="11"/>
        <v>0</v>
      </c>
      <c r="AC15" s="3">
        <f t="shared" si="12"/>
        <v>0</v>
      </c>
      <c r="AD15" s="3">
        <f t="shared" si="13"/>
        <v>0</v>
      </c>
      <c r="AE15" s="3">
        <f t="shared" si="14"/>
        <v>0</v>
      </c>
      <c r="AF15" s="3">
        <f t="shared" si="15"/>
        <v>0</v>
      </c>
      <c r="AG15" s="3">
        <f t="shared" si="16"/>
        <v>0</v>
      </c>
      <c r="AH15" s="3">
        <f t="shared" si="17"/>
        <v>0</v>
      </c>
    </row>
    <row r="16" spans="1:34" hidden="1" x14ac:dyDescent="0.25">
      <c r="A16" t="s">
        <v>15</v>
      </c>
      <c r="B16">
        <v>4.3499999999999997E-2</v>
      </c>
      <c r="C16">
        <v>131.65</v>
      </c>
      <c r="D16">
        <v>16.95</v>
      </c>
      <c r="E16">
        <v>17.399999999999999</v>
      </c>
      <c r="F16">
        <v>4.45</v>
      </c>
      <c r="G16">
        <v>116.7</v>
      </c>
      <c r="H16">
        <v>246.85</v>
      </c>
      <c r="I16">
        <v>15.6</v>
      </c>
      <c r="J16">
        <v>11.95</v>
      </c>
      <c r="K16">
        <v>6638.45</v>
      </c>
      <c r="L16">
        <v>2.7367187500000001</v>
      </c>
      <c r="M16">
        <v>10</v>
      </c>
      <c r="N16">
        <v>4.0000000000000001E-3</v>
      </c>
      <c r="O16">
        <v>0.5</v>
      </c>
      <c r="Q16" s="2" t="str">
        <f t="shared" si="0"/>
        <v/>
      </c>
      <c r="R16" s="2">
        <f t="shared" si="1"/>
        <v>0</v>
      </c>
      <c r="S16" s="2">
        <f t="shared" si="2"/>
        <v>4.3499999999999997E-2</v>
      </c>
      <c r="T16" s="2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4.3499999999999997E-2</v>
      </c>
      <c r="Y16" s="3">
        <f t="shared" si="8"/>
        <v>4.3499999999999997E-2</v>
      </c>
      <c r="Z16" s="3">
        <f t="shared" si="9"/>
        <v>0</v>
      </c>
      <c r="AA16" s="3">
        <f t="shared" si="10"/>
        <v>0</v>
      </c>
      <c r="AB16" s="3">
        <f t="shared" si="11"/>
        <v>0</v>
      </c>
      <c r="AC16" s="3">
        <f t="shared" si="12"/>
        <v>0</v>
      </c>
      <c r="AD16" s="3">
        <f t="shared" si="13"/>
        <v>0</v>
      </c>
      <c r="AE16" s="3">
        <f t="shared" si="14"/>
        <v>0</v>
      </c>
      <c r="AF16" s="3">
        <f t="shared" si="15"/>
        <v>0</v>
      </c>
      <c r="AG16" s="3">
        <f t="shared" si="16"/>
        <v>0</v>
      </c>
      <c r="AH16" s="3">
        <f t="shared" si="17"/>
        <v>0</v>
      </c>
    </row>
    <row r="17" spans="1:34" hidden="1" x14ac:dyDescent="0.25">
      <c r="A17" t="s">
        <v>15</v>
      </c>
      <c r="B17">
        <v>5.0625000000000003E-2</v>
      </c>
      <c r="C17">
        <v>122.3</v>
      </c>
      <c r="D17">
        <v>17.2</v>
      </c>
      <c r="E17">
        <v>26.5</v>
      </c>
      <c r="F17">
        <v>4.7</v>
      </c>
      <c r="G17">
        <v>70.75</v>
      </c>
      <c r="H17">
        <v>292.55</v>
      </c>
      <c r="I17">
        <v>14.2</v>
      </c>
      <c r="J17">
        <v>9.35</v>
      </c>
      <c r="K17">
        <v>6642.45</v>
      </c>
      <c r="L17">
        <v>2.2195312500000002</v>
      </c>
      <c r="M17">
        <v>10</v>
      </c>
      <c r="N17">
        <v>4.0000000000000001E-3</v>
      </c>
      <c r="O17">
        <v>0.7</v>
      </c>
      <c r="Q17" s="2" t="str">
        <f t="shared" si="0"/>
        <v/>
      </c>
      <c r="R17" s="2">
        <f t="shared" si="1"/>
        <v>0</v>
      </c>
      <c r="S17" s="2">
        <f t="shared" si="2"/>
        <v>0</v>
      </c>
      <c r="T17" s="2">
        <f t="shared" si="3"/>
        <v>5.0625000000000003E-2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5.0625000000000003E-2</v>
      </c>
      <c r="Y17" s="3">
        <f t="shared" si="8"/>
        <v>5.0625000000000003E-2</v>
      </c>
      <c r="Z17" s="3">
        <f t="shared" si="9"/>
        <v>0</v>
      </c>
      <c r="AA17" s="3">
        <f t="shared" si="10"/>
        <v>0</v>
      </c>
      <c r="AB17" s="3">
        <f t="shared" si="11"/>
        <v>0</v>
      </c>
      <c r="AC17" s="3">
        <f t="shared" si="12"/>
        <v>0</v>
      </c>
      <c r="AD17" s="3">
        <f t="shared" si="13"/>
        <v>0</v>
      </c>
      <c r="AE17" s="3">
        <f t="shared" si="14"/>
        <v>0</v>
      </c>
      <c r="AF17" s="3">
        <f t="shared" si="15"/>
        <v>0</v>
      </c>
      <c r="AG17" s="3">
        <f t="shared" si="16"/>
        <v>0</v>
      </c>
      <c r="AH17" s="3">
        <f t="shared" si="17"/>
        <v>0</v>
      </c>
    </row>
    <row r="18" spans="1:34" x14ac:dyDescent="0.25">
      <c r="A18" t="s">
        <v>15</v>
      </c>
      <c r="B18">
        <v>2.5701388888888899E-2</v>
      </c>
      <c r="C18">
        <v>136</v>
      </c>
      <c r="D18">
        <v>15.1</v>
      </c>
      <c r="E18">
        <v>14.9</v>
      </c>
      <c r="F18">
        <v>3.6</v>
      </c>
      <c r="G18">
        <v>241.55</v>
      </c>
      <c r="H18">
        <v>122.85</v>
      </c>
      <c r="I18">
        <v>13.35</v>
      </c>
      <c r="J18">
        <v>15.25</v>
      </c>
      <c r="K18">
        <v>6637.4</v>
      </c>
      <c r="L18">
        <v>5.20703125</v>
      </c>
      <c r="M18">
        <v>20</v>
      </c>
      <c r="N18">
        <v>1E-3</v>
      </c>
      <c r="O18">
        <v>0.1</v>
      </c>
      <c r="Q18" s="2">
        <f t="shared" si="0"/>
        <v>2.5701388888888899E-2</v>
      </c>
      <c r="R18" s="2">
        <f t="shared" si="1"/>
        <v>0</v>
      </c>
      <c r="S18" s="2">
        <f t="shared" si="2"/>
        <v>0</v>
      </c>
      <c r="T18" s="2">
        <f t="shared" si="3"/>
        <v>0</v>
      </c>
      <c r="U18">
        <f t="shared" si="4"/>
        <v>2.5701388888888899E-2</v>
      </c>
      <c r="V18">
        <f t="shared" si="5"/>
        <v>0</v>
      </c>
      <c r="W18">
        <f t="shared" si="6"/>
        <v>0</v>
      </c>
      <c r="X18">
        <f t="shared" si="7"/>
        <v>0</v>
      </c>
      <c r="Y18" s="3">
        <f t="shared" si="8"/>
        <v>0</v>
      </c>
      <c r="Z18" s="3">
        <f t="shared" si="9"/>
        <v>2.5701388888888899E-2</v>
      </c>
      <c r="AA18" s="3">
        <f t="shared" si="10"/>
        <v>0</v>
      </c>
      <c r="AB18" s="3">
        <f t="shared" si="11"/>
        <v>0</v>
      </c>
      <c r="AC18" s="3">
        <f t="shared" si="12"/>
        <v>0</v>
      </c>
      <c r="AD18" s="3">
        <f t="shared" si="13"/>
        <v>0</v>
      </c>
      <c r="AE18" s="3">
        <f t="shared" si="14"/>
        <v>0</v>
      </c>
      <c r="AF18" s="3">
        <f t="shared" si="15"/>
        <v>2.5701388888888899E-2</v>
      </c>
      <c r="AG18" s="3">
        <f t="shared" si="16"/>
        <v>0</v>
      </c>
      <c r="AH18" s="3">
        <f t="shared" si="17"/>
        <v>0</v>
      </c>
    </row>
    <row r="19" spans="1:34" hidden="1" x14ac:dyDescent="0.25">
      <c r="A19" t="s">
        <v>15</v>
      </c>
      <c r="B19">
        <v>2.6284722222222199E-2</v>
      </c>
      <c r="C19">
        <v>137.80000000000001</v>
      </c>
      <c r="D19">
        <v>13.25</v>
      </c>
      <c r="E19">
        <v>14.95</v>
      </c>
      <c r="F19">
        <v>4.1500000000000004</v>
      </c>
      <c r="G19">
        <v>235.8</v>
      </c>
      <c r="H19">
        <v>128.05000000000001</v>
      </c>
      <c r="I19">
        <v>12.35</v>
      </c>
      <c r="J19">
        <v>16.5</v>
      </c>
      <c r="K19">
        <v>6637.15</v>
      </c>
      <c r="L19">
        <v>5.33203125</v>
      </c>
      <c r="M19">
        <v>20</v>
      </c>
      <c r="N19">
        <v>1E-3</v>
      </c>
      <c r="O19">
        <v>0.3</v>
      </c>
      <c r="Q19" s="2" t="str">
        <f t="shared" si="0"/>
        <v/>
      </c>
      <c r="R19" s="2">
        <f t="shared" si="1"/>
        <v>2.6284722222222199E-2</v>
      </c>
      <c r="S19" s="2">
        <f t="shared" si="2"/>
        <v>0</v>
      </c>
      <c r="T19" s="2">
        <f t="shared" si="3"/>
        <v>0</v>
      </c>
      <c r="U19">
        <f t="shared" si="4"/>
        <v>2.6284722222222199E-2</v>
      </c>
      <c r="V19">
        <f t="shared" si="5"/>
        <v>0</v>
      </c>
      <c r="W19">
        <f t="shared" si="6"/>
        <v>0</v>
      </c>
      <c r="X19">
        <f t="shared" si="7"/>
        <v>0</v>
      </c>
      <c r="Y19" s="3">
        <f t="shared" si="8"/>
        <v>0</v>
      </c>
      <c r="Z19" s="3">
        <f t="shared" si="9"/>
        <v>2.6284722222222199E-2</v>
      </c>
      <c r="AA19" s="3">
        <f t="shared" si="10"/>
        <v>0</v>
      </c>
      <c r="AB19" s="3">
        <f t="shared" si="11"/>
        <v>0</v>
      </c>
      <c r="AC19" s="3">
        <f t="shared" si="12"/>
        <v>0</v>
      </c>
      <c r="AD19" s="3">
        <f t="shared" si="13"/>
        <v>0</v>
      </c>
      <c r="AE19" s="3">
        <f t="shared" si="14"/>
        <v>0</v>
      </c>
      <c r="AF19" s="3">
        <f t="shared" si="15"/>
        <v>2.6284722222222199E-2</v>
      </c>
      <c r="AG19" s="3">
        <f t="shared" si="16"/>
        <v>0</v>
      </c>
      <c r="AH19" s="3">
        <f t="shared" si="17"/>
        <v>0</v>
      </c>
    </row>
    <row r="20" spans="1:34" hidden="1" x14ac:dyDescent="0.25">
      <c r="A20" t="s">
        <v>15</v>
      </c>
      <c r="B20">
        <v>3.0319444444444399E-2</v>
      </c>
      <c r="C20">
        <v>136.80000000000001</v>
      </c>
      <c r="D20">
        <v>15.15</v>
      </c>
      <c r="E20">
        <v>14.05</v>
      </c>
      <c r="F20">
        <v>4</v>
      </c>
      <c r="G20">
        <v>208.1</v>
      </c>
      <c r="H20">
        <v>155.9</v>
      </c>
      <c r="I20">
        <v>13</v>
      </c>
      <c r="J20">
        <v>16.2</v>
      </c>
      <c r="K20">
        <v>6636.8</v>
      </c>
      <c r="L20">
        <v>5.1124999999999998</v>
      </c>
      <c r="M20">
        <v>20</v>
      </c>
      <c r="N20">
        <v>1E-3</v>
      </c>
      <c r="O20">
        <v>0.5</v>
      </c>
      <c r="Q20" s="2" t="str">
        <f t="shared" si="0"/>
        <v/>
      </c>
      <c r="R20" s="2">
        <f t="shared" si="1"/>
        <v>0</v>
      </c>
      <c r="S20" s="2">
        <f t="shared" si="2"/>
        <v>3.0319444444444399E-2</v>
      </c>
      <c r="T20" s="2">
        <f t="shared" si="3"/>
        <v>0</v>
      </c>
      <c r="U20">
        <f t="shared" si="4"/>
        <v>3.0319444444444399E-2</v>
      </c>
      <c r="V20">
        <f t="shared" si="5"/>
        <v>0</v>
      </c>
      <c r="W20">
        <f t="shared" si="6"/>
        <v>0</v>
      </c>
      <c r="X20">
        <f t="shared" si="7"/>
        <v>0</v>
      </c>
      <c r="Y20" s="3">
        <f t="shared" si="8"/>
        <v>0</v>
      </c>
      <c r="Z20" s="3">
        <f t="shared" si="9"/>
        <v>3.0319444444444399E-2</v>
      </c>
      <c r="AA20" s="3">
        <f t="shared" si="10"/>
        <v>0</v>
      </c>
      <c r="AB20" s="3">
        <f t="shared" si="11"/>
        <v>0</v>
      </c>
      <c r="AC20" s="3">
        <f t="shared" si="12"/>
        <v>0</v>
      </c>
      <c r="AD20" s="3">
        <f t="shared" si="13"/>
        <v>0</v>
      </c>
      <c r="AE20" s="3">
        <f t="shared" si="14"/>
        <v>0</v>
      </c>
      <c r="AF20" s="3">
        <f t="shared" si="15"/>
        <v>3.0319444444444399E-2</v>
      </c>
      <c r="AG20" s="3">
        <f t="shared" si="16"/>
        <v>0</v>
      </c>
      <c r="AH20" s="3">
        <f t="shared" si="17"/>
        <v>0</v>
      </c>
    </row>
    <row r="21" spans="1:34" hidden="1" x14ac:dyDescent="0.25">
      <c r="A21" t="s">
        <v>15</v>
      </c>
      <c r="B21">
        <v>4.6319444444444503E-2</v>
      </c>
      <c r="C21">
        <v>123.65</v>
      </c>
      <c r="D21">
        <v>15.95</v>
      </c>
      <c r="E21">
        <v>26.4</v>
      </c>
      <c r="F21">
        <v>3.25</v>
      </c>
      <c r="G21">
        <v>101.5</v>
      </c>
      <c r="H21">
        <v>263.25</v>
      </c>
      <c r="I21">
        <v>13.4</v>
      </c>
      <c r="J21">
        <v>11.25</v>
      </c>
      <c r="K21">
        <v>6641.35</v>
      </c>
      <c r="L21">
        <v>2.9460937500000002</v>
      </c>
      <c r="M21">
        <v>20</v>
      </c>
      <c r="N21">
        <v>1E-3</v>
      </c>
      <c r="O21">
        <v>0.7</v>
      </c>
      <c r="Q21" s="2" t="str">
        <f t="shared" si="0"/>
        <v/>
      </c>
      <c r="R21" s="2">
        <f t="shared" si="1"/>
        <v>0</v>
      </c>
      <c r="S21" s="2">
        <f t="shared" si="2"/>
        <v>0</v>
      </c>
      <c r="T21" s="2">
        <f t="shared" si="3"/>
        <v>4.6319444444444503E-2</v>
      </c>
      <c r="U21">
        <f t="shared" si="4"/>
        <v>4.6319444444444503E-2</v>
      </c>
      <c r="V21">
        <f t="shared" si="5"/>
        <v>0</v>
      </c>
      <c r="W21">
        <f t="shared" si="6"/>
        <v>0</v>
      </c>
      <c r="X21">
        <f t="shared" si="7"/>
        <v>0</v>
      </c>
      <c r="Y21" s="3">
        <f t="shared" si="8"/>
        <v>0</v>
      </c>
      <c r="Z21" s="3">
        <f t="shared" si="9"/>
        <v>4.6319444444444503E-2</v>
      </c>
      <c r="AA21" s="3">
        <f t="shared" si="10"/>
        <v>0</v>
      </c>
      <c r="AB21" s="3">
        <f t="shared" si="11"/>
        <v>0</v>
      </c>
      <c r="AC21" s="3">
        <f t="shared" si="12"/>
        <v>0</v>
      </c>
      <c r="AD21" s="3">
        <f t="shared" si="13"/>
        <v>0</v>
      </c>
      <c r="AE21" s="3">
        <f t="shared" si="14"/>
        <v>0</v>
      </c>
      <c r="AF21" s="3">
        <f t="shared" si="15"/>
        <v>4.6319444444444503E-2</v>
      </c>
      <c r="AG21" s="3">
        <f t="shared" si="16"/>
        <v>0</v>
      </c>
      <c r="AH21" s="3">
        <f t="shared" si="17"/>
        <v>0</v>
      </c>
    </row>
    <row r="22" spans="1:34" hidden="1" x14ac:dyDescent="0.25">
      <c r="A22" t="s">
        <v>15</v>
      </c>
      <c r="B22">
        <v>2.6472222222222199E-2</v>
      </c>
      <c r="C22">
        <v>138.44999999999999</v>
      </c>
      <c r="D22">
        <v>12.2</v>
      </c>
      <c r="E22">
        <v>15.35</v>
      </c>
      <c r="F22">
        <v>5</v>
      </c>
      <c r="G22">
        <v>233.9</v>
      </c>
      <c r="H22">
        <v>129.1</v>
      </c>
      <c r="I22">
        <v>12.95</v>
      </c>
      <c r="J22">
        <v>16</v>
      </c>
      <c r="K22">
        <v>6637.05</v>
      </c>
      <c r="L22">
        <v>5.2078125000000002</v>
      </c>
      <c r="M22">
        <v>20</v>
      </c>
      <c r="N22">
        <v>2E-3</v>
      </c>
      <c r="O22">
        <v>0.1</v>
      </c>
      <c r="Q22" s="2">
        <f t="shared" si="0"/>
        <v>2.6472222222222199E-2</v>
      </c>
      <c r="R22" s="2">
        <f t="shared" si="1"/>
        <v>0</v>
      </c>
      <c r="S22" s="2">
        <f t="shared" si="2"/>
        <v>0</v>
      </c>
      <c r="T22" s="2">
        <f t="shared" si="3"/>
        <v>0</v>
      </c>
      <c r="U22">
        <f t="shared" si="4"/>
        <v>0</v>
      </c>
      <c r="V22">
        <f t="shared" si="5"/>
        <v>2.6472222222222199E-2</v>
      </c>
      <c r="W22">
        <f t="shared" si="6"/>
        <v>0</v>
      </c>
      <c r="X22">
        <f t="shared" si="7"/>
        <v>0</v>
      </c>
      <c r="Y22" s="3">
        <f t="shared" si="8"/>
        <v>0</v>
      </c>
      <c r="Z22" s="3">
        <f t="shared" si="9"/>
        <v>2.6472222222222199E-2</v>
      </c>
      <c r="AA22" s="3">
        <f t="shared" si="10"/>
        <v>0</v>
      </c>
      <c r="AB22" s="3">
        <f t="shared" si="11"/>
        <v>0</v>
      </c>
      <c r="AC22" s="3">
        <f t="shared" si="12"/>
        <v>0</v>
      </c>
      <c r="AD22" s="3">
        <f t="shared" si="13"/>
        <v>0</v>
      </c>
      <c r="AE22" s="3">
        <f t="shared" si="14"/>
        <v>0</v>
      </c>
      <c r="AF22" s="3">
        <f t="shared" si="15"/>
        <v>2.6472222222222199E-2</v>
      </c>
      <c r="AG22" s="3">
        <f t="shared" si="16"/>
        <v>0</v>
      </c>
      <c r="AH22" s="3">
        <f t="shared" si="17"/>
        <v>0</v>
      </c>
    </row>
    <row r="23" spans="1:34" hidden="1" x14ac:dyDescent="0.25">
      <c r="A23" t="s">
        <v>15</v>
      </c>
      <c r="B23">
        <v>2.66041666666667E-2</v>
      </c>
      <c r="C23">
        <v>137.69999999999999</v>
      </c>
      <c r="D23">
        <v>13.45</v>
      </c>
      <c r="E23">
        <v>14.85</v>
      </c>
      <c r="F23">
        <v>3</v>
      </c>
      <c r="G23">
        <v>234.55</v>
      </c>
      <c r="H23">
        <v>130.44999999999999</v>
      </c>
      <c r="I23">
        <v>13.8</v>
      </c>
      <c r="J23">
        <v>16</v>
      </c>
      <c r="K23">
        <v>6636.2</v>
      </c>
      <c r="L23">
        <v>5.35546875</v>
      </c>
      <c r="M23">
        <v>20</v>
      </c>
      <c r="N23">
        <v>2E-3</v>
      </c>
      <c r="O23">
        <v>0.3</v>
      </c>
      <c r="Q23" s="2" t="str">
        <f t="shared" si="0"/>
        <v/>
      </c>
      <c r="R23" s="2">
        <f t="shared" si="1"/>
        <v>2.66041666666667E-2</v>
      </c>
      <c r="S23" s="2">
        <f t="shared" si="2"/>
        <v>0</v>
      </c>
      <c r="T23" s="2">
        <f t="shared" si="3"/>
        <v>0</v>
      </c>
      <c r="U23">
        <f t="shared" si="4"/>
        <v>0</v>
      </c>
      <c r="V23">
        <f t="shared" si="5"/>
        <v>2.66041666666667E-2</v>
      </c>
      <c r="W23">
        <f t="shared" si="6"/>
        <v>0</v>
      </c>
      <c r="X23">
        <f t="shared" si="7"/>
        <v>0</v>
      </c>
      <c r="Y23" s="3">
        <f t="shared" si="8"/>
        <v>0</v>
      </c>
      <c r="Z23" s="3">
        <f t="shared" si="9"/>
        <v>2.66041666666667E-2</v>
      </c>
      <c r="AA23" s="3">
        <f t="shared" si="10"/>
        <v>0</v>
      </c>
      <c r="AB23" s="3">
        <f t="shared" si="11"/>
        <v>0</v>
      </c>
      <c r="AC23" s="3">
        <f t="shared" si="12"/>
        <v>0</v>
      </c>
      <c r="AD23" s="3">
        <f t="shared" si="13"/>
        <v>0</v>
      </c>
      <c r="AE23" s="3">
        <f t="shared" si="14"/>
        <v>0</v>
      </c>
      <c r="AF23" s="3">
        <f t="shared" si="15"/>
        <v>2.66041666666667E-2</v>
      </c>
      <c r="AG23" s="3">
        <f t="shared" si="16"/>
        <v>0</v>
      </c>
      <c r="AH23" s="3">
        <f t="shared" si="17"/>
        <v>0</v>
      </c>
    </row>
    <row r="24" spans="1:34" hidden="1" x14ac:dyDescent="0.25">
      <c r="A24" t="s">
        <v>15</v>
      </c>
      <c r="B24">
        <v>3.8631944444444399E-2</v>
      </c>
      <c r="C24">
        <v>126.9</v>
      </c>
      <c r="D24">
        <v>16</v>
      </c>
      <c r="E24">
        <v>23.1</v>
      </c>
      <c r="F24">
        <v>3.55</v>
      </c>
      <c r="G24">
        <v>156.5</v>
      </c>
      <c r="H24">
        <v>207.95</v>
      </c>
      <c r="I24">
        <v>14.05</v>
      </c>
      <c r="J24">
        <v>13.5</v>
      </c>
      <c r="K24">
        <v>6638.45</v>
      </c>
      <c r="L24">
        <v>3.7062499999999998</v>
      </c>
      <c r="M24">
        <v>20</v>
      </c>
      <c r="N24">
        <v>2E-3</v>
      </c>
      <c r="O24">
        <v>0.5</v>
      </c>
      <c r="Q24" s="2" t="str">
        <f t="shared" si="0"/>
        <v/>
      </c>
      <c r="R24" s="2">
        <f t="shared" si="1"/>
        <v>0</v>
      </c>
      <c r="S24" s="2">
        <f t="shared" si="2"/>
        <v>3.8631944444444399E-2</v>
      </c>
      <c r="T24" s="2">
        <f t="shared" si="3"/>
        <v>0</v>
      </c>
      <c r="U24">
        <f t="shared" si="4"/>
        <v>0</v>
      </c>
      <c r="V24">
        <f t="shared" si="5"/>
        <v>3.8631944444444399E-2</v>
      </c>
      <c r="W24">
        <f t="shared" si="6"/>
        <v>0</v>
      </c>
      <c r="X24">
        <f t="shared" si="7"/>
        <v>0</v>
      </c>
      <c r="Y24" s="3">
        <f t="shared" si="8"/>
        <v>0</v>
      </c>
      <c r="Z24" s="3">
        <f t="shared" si="9"/>
        <v>3.8631944444444399E-2</v>
      </c>
      <c r="AA24" s="3">
        <f t="shared" si="10"/>
        <v>0</v>
      </c>
      <c r="AB24" s="3">
        <f t="shared" si="11"/>
        <v>0</v>
      </c>
      <c r="AC24" s="3">
        <f t="shared" si="12"/>
        <v>0</v>
      </c>
      <c r="AD24" s="3">
        <f t="shared" si="13"/>
        <v>0</v>
      </c>
      <c r="AE24" s="3">
        <f t="shared" si="14"/>
        <v>0</v>
      </c>
      <c r="AF24" s="3">
        <f t="shared" si="15"/>
        <v>3.8631944444444399E-2</v>
      </c>
      <c r="AG24" s="3">
        <f t="shared" si="16"/>
        <v>0</v>
      </c>
      <c r="AH24" s="3">
        <f t="shared" si="17"/>
        <v>0</v>
      </c>
    </row>
    <row r="25" spans="1:34" hidden="1" x14ac:dyDescent="0.25">
      <c r="A25" t="s">
        <v>15</v>
      </c>
      <c r="B25">
        <v>4.5270833333333302E-2</v>
      </c>
      <c r="C25">
        <v>126.55</v>
      </c>
      <c r="D25">
        <v>15.85</v>
      </c>
      <c r="E25">
        <v>23.6</v>
      </c>
      <c r="F25">
        <v>3.55</v>
      </c>
      <c r="G25">
        <v>105.25</v>
      </c>
      <c r="H25">
        <v>259.2</v>
      </c>
      <c r="I25">
        <v>12.2</v>
      </c>
      <c r="J25">
        <v>11.55</v>
      </c>
      <c r="K25">
        <v>6642.25</v>
      </c>
      <c r="L25">
        <v>3.0085937500000002</v>
      </c>
      <c r="M25">
        <v>20</v>
      </c>
      <c r="N25">
        <v>2E-3</v>
      </c>
      <c r="O25">
        <v>0.7</v>
      </c>
      <c r="Q25" s="2" t="str">
        <f t="shared" si="0"/>
        <v/>
      </c>
      <c r="R25" s="2">
        <f t="shared" si="1"/>
        <v>0</v>
      </c>
      <c r="S25" s="2">
        <f t="shared" si="2"/>
        <v>0</v>
      </c>
      <c r="T25" s="2">
        <f t="shared" si="3"/>
        <v>4.5270833333333302E-2</v>
      </c>
      <c r="U25">
        <f t="shared" si="4"/>
        <v>0</v>
      </c>
      <c r="V25">
        <f t="shared" si="5"/>
        <v>4.5270833333333302E-2</v>
      </c>
      <c r="W25">
        <f t="shared" si="6"/>
        <v>0</v>
      </c>
      <c r="X25">
        <f t="shared" si="7"/>
        <v>0</v>
      </c>
      <c r="Y25" s="3">
        <f t="shared" si="8"/>
        <v>0</v>
      </c>
      <c r="Z25" s="3">
        <f t="shared" si="9"/>
        <v>4.5270833333333302E-2</v>
      </c>
      <c r="AA25" s="3">
        <f t="shared" si="10"/>
        <v>0</v>
      </c>
      <c r="AB25" s="3">
        <f t="shared" si="11"/>
        <v>0</v>
      </c>
      <c r="AC25" s="3">
        <f t="shared" si="12"/>
        <v>0</v>
      </c>
      <c r="AD25" s="3">
        <f t="shared" si="13"/>
        <v>0</v>
      </c>
      <c r="AE25" s="3">
        <f t="shared" si="14"/>
        <v>0</v>
      </c>
      <c r="AF25" s="3">
        <f t="shared" si="15"/>
        <v>4.5270833333333302E-2</v>
      </c>
      <c r="AG25" s="3">
        <f t="shared" si="16"/>
        <v>0</v>
      </c>
      <c r="AH25" s="3">
        <f t="shared" si="17"/>
        <v>0</v>
      </c>
    </row>
    <row r="26" spans="1:34" hidden="1" x14ac:dyDescent="0.25">
      <c r="A26" t="s">
        <v>15</v>
      </c>
      <c r="B26">
        <v>2.8638888888888901E-2</v>
      </c>
      <c r="C26">
        <v>135.55000000000001</v>
      </c>
      <c r="D26">
        <v>14.75</v>
      </c>
      <c r="E26">
        <v>15.7</v>
      </c>
      <c r="F26">
        <v>5.85</v>
      </c>
      <c r="G26">
        <v>222.35</v>
      </c>
      <c r="H26">
        <v>139.80000000000001</v>
      </c>
      <c r="I26">
        <v>12.8</v>
      </c>
      <c r="J26">
        <v>17.3</v>
      </c>
      <c r="K26">
        <v>6635.9</v>
      </c>
      <c r="L26">
        <v>4.5046875000000002</v>
      </c>
      <c r="M26">
        <v>20</v>
      </c>
      <c r="N26">
        <v>3.0000000000000001E-3</v>
      </c>
      <c r="O26">
        <v>0.1</v>
      </c>
      <c r="Q26" s="2">
        <f t="shared" si="0"/>
        <v>2.8638888888888901E-2</v>
      </c>
      <c r="R26" s="2">
        <f t="shared" si="1"/>
        <v>0</v>
      </c>
      <c r="S26" s="2">
        <f t="shared" si="2"/>
        <v>0</v>
      </c>
      <c r="T26" s="2">
        <f t="shared" si="3"/>
        <v>0</v>
      </c>
      <c r="U26">
        <f t="shared" si="4"/>
        <v>0</v>
      </c>
      <c r="V26">
        <f t="shared" si="5"/>
        <v>0</v>
      </c>
      <c r="W26">
        <f t="shared" si="6"/>
        <v>2.8638888888888901E-2</v>
      </c>
      <c r="X26">
        <f t="shared" si="7"/>
        <v>0</v>
      </c>
      <c r="Y26" s="3">
        <f t="shared" si="8"/>
        <v>0</v>
      </c>
      <c r="Z26" s="3">
        <f t="shared" si="9"/>
        <v>2.8638888888888901E-2</v>
      </c>
      <c r="AA26" s="3">
        <f t="shared" si="10"/>
        <v>0</v>
      </c>
      <c r="AB26" s="3">
        <f t="shared" si="11"/>
        <v>0</v>
      </c>
      <c r="AC26" s="3">
        <f t="shared" si="12"/>
        <v>0</v>
      </c>
      <c r="AD26" s="3">
        <f t="shared" si="13"/>
        <v>0</v>
      </c>
      <c r="AE26" s="3">
        <f t="shared" si="14"/>
        <v>0</v>
      </c>
      <c r="AF26" s="3">
        <f t="shared" si="15"/>
        <v>2.8638888888888901E-2</v>
      </c>
      <c r="AG26" s="3">
        <f t="shared" si="16"/>
        <v>0</v>
      </c>
      <c r="AH26" s="3">
        <f t="shared" si="17"/>
        <v>0</v>
      </c>
    </row>
    <row r="27" spans="1:34" hidden="1" x14ac:dyDescent="0.25">
      <c r="A27" t="s">
        <v>15</v>
      </c>
      <c r="B27">
        <v>3.0048611111111099E-2</v>
      </c>
      <c r="C27">
        <v>137</v>
      </c>
      <c r="D27">
        <v>14.35</v>
      </c>
      <c r="E27">
        <v>14.65</v>
      </c>
      <c r="F27">
        <v>4.3</v>
      </c>
      <c r="G27">
        <v>210.8</v>
      </c>
      <c r="H27">
        <v>152.9</v>
      </c>
      <c r="I27">
        <v>13.7</v>
      </c>
      <c r="J27">
        <v>16.45</v>
      </c>
      <c r="K27">
        <v>6635.85</v>
      </c>
      <c r="L27">
        <v>4.8624999999999998</v>
      </c>
      <c r="M27">
        <v>20</v>
      </c>
      <c r="N27">
        <v>3.0000000000000001E-3</v>
      </c>
      <c r="O27">
        <v>0.3</v>
      </c>
      <c r="Q27" s="2" t="str">
        <f t="shared" si="0"/>
        <v/>
      </c>
      <c r="R27" s="2">
        <f t="shared" si="1"/>
        <v>3.0048611111111099E-2</v>
      </c>
      <c r="S27" s="2">
        <f t="shared" si="2"/>
        <v>0</v>
      </c>
      <c r="T27" s="2">
        <f t="shared" si="3"/>
        <v>0</v>
      </c>
      <c r="U27">
        <f t="shared" si="4"/>
        <v>0</v>
      </c>
      <c r="V27">
        <f t="shared" si="5"/>
        <v>0</v>
      </c>
      <c r="W27">
        <f t="shared" si="6"/>
        <v>3.0048611111111099E-2</v>
      </c>
      <c r="X27">
        <f t="shared" si="7"/>
        <v>0</v>
      </c>
      <c r="Y27" s="3">
        <f t="shared" si="8"/>
        <v>0</v>
      </c>
      <c r="Z27" s="3">
        <f t="shared" si="9"/>
        <v>3.0048611111111099E-2</v>
      </c>
      <c r="AA27" s="3">
        <f t="shared" si="10"/>
        <v>0</v>
      </c>
      <c r="AB27" s="3">
        <f t="shared" si="11"/>
        <v>0</v>
      </c>
      <c r="AC27" s="3">
        <f t="shared" si="12"/>
        <v>0</v>
      </c>
      <c r="AD27" s="3">
        <f t="shared" si="13"/>
        <v>0</v>
      </c>
      <c r="AE27" s="3">
        <f t="shared" si="14"/>
        <v>0</v>
      </c>
      <c r="AF27" s="3">
        <f t="shared" si="15"/>
        <v>3.0048611111111099E-2</v>
      </c>
      <c r="AG27" s="3">
        <f t="shared" si="16"/>
        <v>0</v>
      </c>
      <c r="AH27" s="3">
        <f t="shared" si="17"/>
        <v>0</v>
      </c>
    </row>
    <row r="28" spans="1:34" hidden="1" x14ac:dyDescent="0.25">
      <c r="A28" t="s">
        <v>15</v>
      </c>
      <c r="B28">
        <v>3.4930555555555597E-2</v>
      </c>
      <c r="C28">
        <v>134</v>
      </c>
      <c r="D28">
        <v>16.2</v>
      </c>
      <c r="E28">
        <v>15.8</v>
      </c>
      <c r="F28">
        <v>3.35</v>
      </c>
      <c r="G28">
        <v>177.35</v>
      </c>
      <c r="H28">
        <v>187.3</v>
      </c>
      <c r="I28">
        <v>14.55</v>
      </c>
      <c r="J28">
        <v>14.3</v>
      </c>
      <c r="K28">
        <v>6637.15</v>
      </c>
      <c r="L28">
        <v>4.5132812500000004</v>
      </c>
      <c r="M28">
        <v>20</v>
      </c>
      <c r="N28">
        <v>3.0000000000000001E-3</v>
      </c>
      <c r="O28">
        <v>0.5</v>
      </c>
      <c r="Q28" s="2" t="str">
        <f t="shared" si="0"/>
        <v/>
      </c>
      <c r="R28" s="2">
        <f t="shared" si="1"/>
        <v>0</v>
      </c>
      <c r="S28" s="2">
        <f t="shared" si="2"/>
        <v>3.4930555555555597E-2</v>
      </c>
      <c r="T28" s="2">
        <f t="shared" si="3"/>
        <v>0</v>
      </c>
      <c r="U28">
        <f t="shared" si="4"/>
        <v>0</v>
      </c>
      <c r="V28">
        <f t="shared" si="5"/>
        <v>0</v>
      </c>
      <c r="W28">
        <f t="shared" si="6"/>
        <v>3.4930555555555597E-2</v>
      </c>
      <c r="X28">
        <f t="shared" si="7"/>
        <v>0</v>
      </c>
      <c r="Y28" s="3">
        <f t="shared" si="8"/>
        <v>0</v>
      </c>
      <c r="Z28" s="3">
        <f t="shared" si="9"/>
        <v>3.4930555555555597E-2</v>
      </c>
      <c r="AA28" s="3">
        <f t="shared" si="10"/>
        <v>0</v>
      </c>
      <c r="AB28" s="3">
        <f t="shared" si="11"/>
        <v>0</v>
      </c>
      <c r="AC28" s="3">
        <f t="shared" si="12"/>
        <v>0</v>
      </c>
      <c r="AD28" s="3">
        <f t="shared" si="13"/>
        <v>0</v>
      </c>
      <c r="AE28" s="3">
        <f t="shared" si="14"/>
        <v>0</v>
      </c>
      <c r="AF28" s="3">
        <f t="shared" si="15"/>
        <v>3.4930555555555597E-2</v>
      </c>
      <c r="AG28" s="3">
        <f t="shared" si="16"/>
        <v>0</v>
      </c>
      <c r="AH28" s="3">
        <f t="shared" si="17"/>
        <v>0</v>
      </c>
    </row>
    <row r="29" spans="1:34" hidden="1" x14ac:dyDescent="0.25">
      <c r="A29" t="s">
        <v>15</v>
      </c>
      <c r="B29">
        <v>4.1631944444444402E-2</v>
      </c>
      <c r="C29">
        <v>131.35</v>
      </c>
      <c r="D29">
        <v>17.899999999999999</v>
      </c>
      <c r="E29">
        <v>16.75</v>
      </c>
      <c r="F29">
        <v>3.4</v>
      </c>
      <c r="G29">
        <v>131.55000000000001</v>
      </c>
      <c r="H29">
        <v>233.05</v>
      </c>
      <c r="I29">
        <v>15.25</v>
      </c>
      <c r="J29">
        <v>13.4</v>
      </c>
      <c r="K29">
        <v>6637.35</v>
      </c>
      <c r="L29">
        <v>3.6531250000000002</v>
      </c>
      <c r="M29">
        <v>20</v>
      </c>
      <c r="N29">
        <v>3.0000000000000001E-3</v>
      </c>
      <c r="O29">
        <v>0.7</v>
      </c>
      <c r="Q29" s="2" t="str">
        <f t="shared" si="0"/>
        <v/>
      </c>
      <c r="R29" s="2">
        <f t="shared" si="1"/>
        <v>0</v>
      </c>
      <c r="S29" s="2">
        <f t="shared" si="2"/>
        <v>0</v>
      </c>
      <c r="T29" s="2">
        <f t="shared" si="3"/>
        <v>4.1631944444444402E-2</v>
      </c>
      <c r="U29">
        <f t="shared" si="4"/>
        <v>0</v>
      </c>
      <c r="V29">
        <f t="shared" si="5"/>
        <v>0</v>
      </c>
      <c r="W29">
        <f t="shared" si="6"/>
        <v>4.1631944444444402E-2</v>
      </c>
      <c r="X29">
        <f t="shared" si="7"/>
        <v>0</v>
      </c>
      <c r="Y29" s="3">
        <f t="shared" si="8"/>
        <v>0</v>
      </c>
      <c r="Z29" s="3">
        <f t="shared" si="9"/>
        <v>4.1631944444444402E-2</v>
      </c>
      <c r="AA29" s="3">
        <f t="shared" si="10"/>
        <v>0</v>
      </c>
      <c r="AB29" s="3">
        <f t="shared" si="11"/>
        <v>0</v>
      </c>
      <c r="AC29" s="3">
        <f t="shared" si="12"/>
        <v>0</v>
      </c>
      <c r="AD29" s="3">
        <f t="shared" si="13"/>
        <v>0</v>
      </c>
      <c r="AE29" s="3">
        <f t="shared" si="14"/>
        <v>0</v>
      </c>
      <c r="AF29" s="3">
        <f t="shared" si="15"/>
        <v>4.1631944444444402E-2</v>
      </c>
      <c r="AG29" s="3">
        <f t="shared" si="16"/>
        <v>0</v>
      </c>
      <c r="AH29" s="3">
        <f t="shared" si="17"/>
        <v>0</v>
      </c>
    </row>
    <row r="30" spans="1:34" hidden="1" x14ac:dyDescent="0.25">
      <c r="A30" t="s">
        <v>15</v>
      </c>
      <c r="B30">
        <v>3.1770833333333297E-2</v>
      </c>
      <c r="C30">
        <v>129.44999999999999</v>
      </c>
      <c r="D30">
        <v>13.65</v>
      </c>
      <c r="E30">
        <v>22.9</v>
      </c>
      <c r="F30">
        <v>5.45</v>
      </c>
      <c r="G30">
        <v>203.35</v>
      </c>
      <c r="H30">
        <v>159.19999999999999</v>
      </c>
      <c r="I30">
        <v>12.85</v>
      </c>
      <c r="J30">
        <v>14.7</v>
      </c>
      <c r="K30">
        <v>6638.45</v>
      </c>
      <c r="L30">
        <v>4.2914062499999996</v>
      </c>
      <c r="M30">
        <v>20</v>
      </c>
      <c r="N30">
        <v>4.0000000000000001E-3</v>
      </c>
      <c r="O30">
        <v>0.1</v>
      </c>
      <c r="Q30" s="2">
        <f t="shared" si="0"/>
        <v>3.1770833333333297E-2</v>
      </c>
      <c r="R30" s="2">
        <f t="shared" si="1"/>
        <v>0</v>
      </c>
      <c r="S30" s="2">
        <f t="shared" si="2"/>
        <v>0</v>
      </c>
      <c r="T30" s="2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3.1770833333333297E-2</v>
      </c>
      <c r="Y30" s="3">
        <f t="shared" si="8"/>
        <v>0</v>
      </c>
      <c r="Z30" s="3">
        <f t="shared" si="9"/>
        <v>3.1770833333333297E-2</v>
      </c>
      <c r="AA30" s="3">
        <f t="shared" si="10"/>
        <v>0</v>
      </c>
      <c r="AB30" s="3">
        <f t="shared" si="11"/>
        <v>0</v>
      </c>
      <c r="AC30" s="3">
        <f t="shared" si="12"/>
        <v>0</v>
      </c>
      <c r="AD30" s="3">
        <f t="shared" si="13"/>
        <v>0</v>
      </c>
      <c r="AE30" s="3">
        <f t="shared" si="14"/>
        <v>0</v>
      </c>
      <c r="AF30" s="3">
        <f t="shared" si="15"/>
        <v>3.1770833333333297E-2</v>
      </c>
      <c r="AG30" s="3">
        <f t="shared" si="16"/>
        <v>0</v>
      </c>
      <c r="AH30" s="3">
        <f t="shared" si="17"/>
        <v>0</v>
      </c>
    </row>
    <row r="31" spans="1:34" hidden="1" x14ac:dyDescent="0.25">
      <c r="A31" t="s">
        <v>15</v>
      </c>
      <c r="B31">
        <v>2.3916666666666701E-2</v>
      </c>
      <c r="C31">
        <v>139.5</v>
      </c>
      <c r="D31">
        <v>11.65</v>
      </c>
      <c r="E31">
        <v>14.85</v>
      </c>
      <c r="F31">
        <v>2.7</v>
      </c>
      <c r="G31">
        <v>250.5</v>
      </c>
      <c r="H31">
        <v>114.8</v>
      </c>
      <c r="I31">
        <v>12.25</v>
      </c>
      <c r="J31">
        <v>15.95</v>
      </c>
      <c r="K31">
        <v>6637.8</v>
      </c>
      <c r="L31">
        <v>5.95703125</v>
      </c>
      <c r="M31">
        <v>20</v>
      </c>
      <c r="N31">
        <v>4.0000000000000001E-3</v>
      </c>
      <c r="O31">
        <v>0.3</v>
      </c>
      <c r="Q31" s="2" t="str">
        <f t="shared" si="0"/>
        <v/>
      </c>
      <c r="R31" s="2">
        <f t="shared" si="1"/>
        <v>2.3916666666666701E-2</v>
      </c>
      <c r="S31" s="2">
        <f t="shared" si="2"/>
        <v>0</v>
      </c>
      <c r="T31" s="2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2.3916666666666701E-2</v>
      </c>
      <c r="Y31" s="3">
        <f t="shared" si="8"/>
        <v>0</v>
      </c>
      <c r="Z31" s="3">
        <f t="shared" si="9"/>
        <v>2.3916666666666701E-2</v>
      </c>
      <c r="AA31" s="3">
        <f t="shared" si="10"/>
        <v>0</v>
      </c>
      <c r="AB31" s="3">
        <f t="shared" si="11"/>
        <v>0</v>
      </c>
      <c r="AC31" s="3">
        <f t="shared" si="12"/>
        <v>0</v>
      </c>
      <c r="AD31" s="3">
        <f t="shared" si="13"/>
        <v>0</v>
      </c>
      <c r="AE31" s="3">
        <f t="shared" si="14"/>
        <v>0</v>
      </c>
      <c r="AF31" s="3">
        <f t="shared" si="15"/>
        <v>2.3916666666666701E-2</v>
      </c>
      <c r="AG31" s="3">
        <f t="shared" si="16"/>
        <v>0</v>
      </c>
      <c r="AH31" s="3">
        <f t="shared" si="17"/>
        <v>0</v>
      </c>
    </row>
    <row r="32" spans="1:34" hidden="1" x14ac:dyDescent="0.25">
      <c r="A32" t="s">
        <v>15</v>
      </c>
      <c r="B32">
        <v>3.3562500000000002E-2</v>
      </c>
      <c r="C32">
        <v>136.94999999999999</v>
      </c>
      <c r="D32">
        <v>14.15</v>
      </c>
      <c r="E32">
        <v>14.9</v>
      </c>
      <c r="F32">
        <v>4.05</v>
      </c>
      <c r="G32">
        <v>183.35</v>
      </c>
      <c r="H32">
        <v>180.6</v>
      </c>
      <c r="I32">
        <v>13.7</v>
      </c>
      <c r="J32">
        <v>14.25</v>
      </c>
      <c r="K32">
        <v>6638.05</v>
      </c>
      <c r="L32">
        <v>4.625</v>
      </c>
      <c r="M32">
        <v>20</v>
      </c>
      <c r="N32">
        <v>4.0000000000000001E-3</v>
      </c>
      <c r="O32">
        <v>0.5</v>
      </c>
      <c r="Q32" s="2" t="str">
        <f t="shared" si="0"/>
        <v/>
      </c>
      <c r="R32" s="2">
        <f t="shared" si="1"/>
        <v>0</v>
      </c>
      <c r="S32" s="2">
        <f t="shared" si="2"/>
        <v>3.3562500000000002E-2</v>
      </c>
      <c r="T32" s="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3.3562500000000002E-2</v>
      </c>
      <c r="Y32" s="3">
        <f t="shared" si="8"/>
        <v>0</v>
      </c>
      <c r="Z32" s="3">
        <f t="shared" si="9"/>
        <v>3.3562500000000002E-2</v>
      </c>
      <c r="AA32" s="3">
        <f t="shared" si="10"/>
        <v>0</v>
      </c>
      <c r="AB32" s="3">
        <f t="shared" si="11"/>
        <v>0</v>
      </c>
      <c r="AC32" s="3">
        <f t="shared" si="12"/>
        <v>0</v>
      </c>
      <c r="AD32" s="3">
        <f t="shared" si="13"/>
        <v>0</v>
      </c>
      <c r="AE32" s="3">
        <f t="shared" si="14"/>
        <v>0</v>
      </c>
      <c r="AF32" s="3">
        <f t="shared" si="15"/>
        <v>3.3562500000000002E-2</v>
      </c>
      <c r="AG32" s="3">
        <f t="shared" si="16"/>
        <v>0</v>
      </c>
      <c r="AH32" s="3">
        <f t="shared" si="17"/>
        <v>0</v>
      </c>
    </row>
    <row r="33" spans="1:34" hidden="1" x14ac:dyDescent="0.25">
      <c r="A33" t="s">
        <v>15</v>
      </c>
      <c r="B33">
        <v>4.8062500000000001E-2</v>
      </c>
      <c r="C33">
        <v>129.05000000000001</v>
      </c>
      <c r="D33">
        <v>17.3</v>
      </c>
      <c r="E33">
        <v>19.649999999999999</v>
      </c>
      <c r="F33">
        <v>4</v>
      </c>
      <c r="G33">
        <v>84.4</v>
      </c>
      <c r="H33">
        <v>279.60000000000002</v>
      </c>
      <c r="I33">
        <v>15.25</v>
      </c>
      <c r="J33">
        <v>10.25</v>
      </c>
      <c r="K33">
        <v>6640.5</v>
      </c>
      <c r="L33">
        <v>2.4242187500000001</v>
      </c>
      <c r="M33">
        <v>20</v>
      </c>
      <c r="N33">
        <v>4.0000000000000001E-3</v>
      </c>
      <c r="O33">
        <v>0.7</v>
      </c>
      <c r="Q33" s="2" t="str">
        <f t="shared" si="0"/>
        <v/>
      </c>
      <c r="R33" s="2">
        <f t="shared" si="1"/>
        <v>0</v>
      </c>
      <c r="S33" s="2">
        <f t="shared" si="2"/>
        <v>0</v>
      </c>
      <c r="T33" s="2">
        <f t="shared" si="3"/>
        <v>4.8062500000000001E-2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4.8062500000000001E-2</v>
      </c>
      <c r="Y33" s="3">
        <f t="shared" si="8"/>
        <v>0</v>
      </c>
      <c r="Z33" s="3">
        <f t="shared" si="9"/>
        <v>4.8062500000000001E-2</v>
      </c>
      <c r="AA33" s="3">
        <f t="shared" si="10"/>
        <v>0</v>
      </c>
      <c r="AB33" s="3">
        <f t="shared" si="11"/>
        <v>0</v>
      </c>
      <c r="AC33" s="3">
        <f t="shared" si="12"/>
        <v>0</v>
      </c>
      <c r="AD33" s="3">
        <f t="shared" si="13"/>
        <v>0</v>
      </c>
      <c r="AE33" s="3">
        <f t="shared" si="14"/>
        <v>0</v>
      </c>
      <c r="AF33" s="3">
        <f t="shared" si="15"/>
        <v>4.8062500000000001E-2</v>
      </c>
      <c r="AG33" s="3">
        <f t="shared" si="16"/>
        <v>0</v>
      </c>
      <c r="AH33" s="3">
        <f t="shared" si="17"/>
        <v>0</v>
      </c>
    </row>
    <row r="34" spans="1:34" x14ac:dyDescent="0.25">
      <c r="A34" t="s">
        <v>15</v>
      </c>
      <c r="B34">
        <v>2.4409722222222201E-2</v>
      </c>
      <c r="C34">
        <v>136.35</v>
      </c>
      <c r="D34">
        <v>13.5</v>
      </c>
      <c r="E34">
        <v>16.149999999999999</v>
      </c>
      <c r="F34">
        <v>2.65</v>
      </c>
      <c r="G34">
        <v>250.8</v>
      </c>
      <c r="H34">
        <v>114.55</v>
      </c>
      <c r="I34">
        <v>13.25</v>
      </c>
      <c r="J34">
        <v>15.65</v>
      </c>
      <c r="K34">
        <v>6637.1</v>
      </c>
      <c r="L34">
        <v>5.63671875</v>
      </c>
      <c r="M34">
        <v>30</v>
      </c>
      <c r="N34">
        <v>1E-3</v>
      </c>
      <c r="O34">
        <v>0.1</v>
      </c>
      <c r="Q34" s="2">
        <f t="shared" si="0"/>
        <v>2.4409722222222201E-2</v>
      </c>
      <c r="R34" s="2">
        <f t="shared" si="1"/>
        <v>0</v>
      </c>
      <c r="S34" s="2">
        <f t="shared" si="2"/>
        <v>0</v>
      </c>
      <c r="T34" s="2">
        <f t="shared" si="3"/>
        <v>0</v>
      </c>
      <c r="U34">
        <f t="shared" si="4"/>
        <v>2.4409722222222201E-2</v>
      </c>
      <c r="V34">
        <f t="shared" si="5"/>
        <v>0</v>
      </c>
      <c r="W34">
        <f t="shared" si="6"/>
        <v>0</v>
      </c>
      <c r="X34">
        <f t="shared" si="7"/>
        <v>0</v>
      </c>
      <c r="Y34" s="3">
        <f t="shared" si="8"/>
        <v>0</v>
      </c>
      <c r="Z34" s="3">
        <f t="shared" si="9"/>
        <v>0</v>
      </c>
      <c r="AA34" s="3">
        <f t="shared" si="10"/>
        <v>2.4409722222222201E-2</v>
      </c>
      <c r="AB34" s="3">
        <f t="shared" si="11"/>
        <v>0</v>
      </c>
      <c r="AC34" s="3">
        <f t="shared" si="12"/>
        <v>0</v>
      </c>
      <c r="AD34" s="3">
        <f t="shared" si="13"/>
        <v>0</v>
      </c>
      <c r="AE34" s="3">
        <f t="shared" si="14"/>
        <v>0</v>
      </c>
      <c r="AF34" s="3">
        <f t="shared" si="15"/>
        <v>0</v>
      </c>
      <c r="AG34" s="3">
        <f t="shared" si="16"/>
        <v>0</v>
      </c>
      <c r="AH34" s="3">
        <f t="shared" si="17"/>
        <v>0</v>
      </c>
    </row>
    <row r="35" spans="1:34" hidden="1" x14ac:dyDescent="0.25">
      <c r="A35" t="s">
        <v>15</v>
      </c>
      <c r="B35">
        <v>2.4138888888888901E-2</v>
      </c>
      <c r="C35">
        <v>140.1</v>
      </c>
      <c r="D35">
        <v>11.2</v>
      </c>
      <c r="E35">
        <v>14.7</v>
      </c>
      <c r="F35">
        <v>5.0999999999999996</v>
      </c>
      <c r="G35">
        <v>246.4</v>
      </c>
      <c r="H35">
        <v>116.5</v>
      </c>
      <c r="I35">
        <v>11.5</v>
      </c>
      <c r="J35">
        <v>14.8</v>
      </c>
      <c r="K35">
        <v>6639.7</v>
      </c>
      <c r="L35">
        <v>6.10546875</v>
      </c>
      <c r="M35">
        <v>30</v>
      </c>
      <c r="N35">
        <v>1E-3</v>
      </c>
      <c r="O35">
        <v>0.3</v>
      </c>
      <c r="Q35" s="2" t="str">
        <f t="shared" si="0"/>
        <v/>
      </c>
      <c r="R35" s="2">
        <f t="shared" si="1"/>
        <v>2.4138888888888901E-2</v>
      </c>
      <c r="S35" s="2">
        <f t="shared" si="2"/>
        <v>0</v>
      </c>
      <c r="T35" s="2">
        <f t="shared" si="3"/>
        <v>0</v>
      </c>
      <c r="U35">
        <f t="shared" si="4"/>
        <v>2.4138888888888901E-2</v>
      </c>
      <c r="V35">
        <f t="shared" si="5"/>
        <v>0</v>
      </c>
      <c r="W35">
        <f t="shared" si="6"/>
        <v>0</v>
      </c>
      <c r="X35">
        <f t="shared" si="7"/>
        <v>0</v>
      </c>
      <c r="Y35" s="3">
        <f t="shared" si="8"/>
        <v>0</v>
      </c>
      <c r="Z35" s="3">
        <f t="shared" si="9"/>
        <v>0</v>
      </c>
      <c r="AA35" s="3">
        <f t="shared" si="10"/>
        <v>2.4138888888888901E-2</v>
      </c>
      <c r="AB35" s="3">
        <f t="shared" si="11"/>
        <v>0</v>
      </c>
      <c r="AC35" s="3">
        <f t="shared" si="12"/>
        <v>0</v>
      </c>
      <c r="AD35" s="3">
        <f t="shared" si="13"/>
        <v>0</v>
      </c>
      <c r="AE35" s="3">
        <f t="shared" si="14"/>
        <v>0</v>
      </c>
      <c r="AF35" s="3">
        <f t="shared" si="15"/>
        <v>0</v>
      </c>
      <c r="AG35" s="3">
        <f t="shared" si="16"/>
        <v>0</v>
      </c>
      <c r="AH35" s="3">
        <f t="shared" si="17"/>
        <v>0</v>
      </c>
    </row>
    <row r="36" spans="1:34" hidden="1" x14ac:dyDescent="0.25">
      <c r="A36" t="s">
        <v>15</v>
      </c>
      <c r="B36">
        <v>3.2868055555555602E-2</v>
      </c>
      <c r="C36">
        <v>135.4</v>
      </c>
      <c r="D36">
        <v>15.05</v>
      </c>
      <c r="E36">
        <v>15.55</v>
      </c>
      <c r="F36">
        <v>2.5499999999999998</v>
      </c>
      <c r="G36">
        <v>190</v>
      </c>
      <c r="H36">
        <v>175.45</v>
      </c>
      <c r="I36">
        <v>14.2</v>
      </c>
      <c r="J36">
        <v>13.85</v>
      </c>
      <c r="K36">
        <v>6637.95</v>
      </c>
      <c r="L36">
        <v>4.9625000000000004</v>
      </c>
      <c r="M36">
        <v>30</v>
      </c>
      <c r="N36">
        <v>1E-3</v>
      </c>
      <c r="O36">
        <v>0.5</v>
      </c>
      <c r="Q36" s="2" t="str">
        <f t="shared" si="0"/>
        <v/>
      </c>
      <c r="R36" s="2">
        <f t="shared" si="1"/>
        <v>0</v>
      </c>
      <c r="S36" s="2">
        <f t="shared" si="2"/>
        <v>3.2868055555555602E-2</v>
      </c>
      <c r="T36" s="2">
        <f t="shared" si="3"/>
        <v>0</v>
      </c>
      <c r="U36">
        <f t="shared" si="4"/>
        <v>3.2868055555555602E-2</v>
      </c>
      <c r="V36">
        <f t="shared" si="5"/>
        <v>0</v>
      </c>
      <c r="W36">
        <f t="shared" si="6"/>
        <v>0</v>
      </c>
      <c r="X36">
        <f t="shared" si="7"/>
        <v>0</v>
      </c>
      <c r="Y36" s="3">
        <f t="shared" si="8"/>
        <v>0</v>
      </c>
      <c r="Z36" s="3">
        <f t="shared" si="9"/>
        <v>0</v>
      </c>
      <c r="AA36" s="3">
        <f t="shared" si="10"/>
        <v>3.2868055555555602E-2</v>
      </c>
      <c r="AB36" s="3">
        <f t="shared" si="11"/>
        <v>0</v>
      </c>
      <c r="AC36" s="3">
        <f t="shared" si="12"/>
        <v>0</v>
      </c>
      <c r="AD36" s="3">
        <f t="shared" si="13"/>
        <v>0</v>
      </c>
      <c r="AE36" s="3">
        <f t="shared" si="14"/>
        <v>0</v>
      </c>
      <c r="AF36" s="3">
        <f t="shared" si="15"/>
        <v>0</v>
      </c>
      <c r="AG36" s="3">
        <f t="shared" si="16"/>
        <v>0</v>
      </c>
      <c r="AH36" s="3">
        <f t="shared" si="17"/>
        <v>0</v>
      </c>
    </row>
    <row r="37" spans="1:34" hidden="1" x14ac:dyDescent="0.25">
      <c r="A37" t="s">
        <v>15</v>
      </c>
      <c r="B37">
        <v>4.3784722222222197E-2</v>
      </c>
      <c r="C37">
        <v>130</v>
      </c>
      <c r="D37">
        <v>16.5</v>
      </c>
      <c r="E37">
        <v>19.5</v>
      </c>
      <c r="F37">
        <v>3.35</v>
      </c>
      <c r="G37">
        <v>116.1</v>
      </c>
      <c r="H37">
        <v>248.55</v>
      </c>
      <c r="I37">
        <v>15.45</v>
      </c>
      <c r="J37">
        <v>11.9</v>
      </c>
      <c r="K37">
        <v>6638.65</v>
      </c>
      <c r="L37">
        <v>3.0148437499999998</v>
      </c>
      <c r="M37">
        <v>30</v>
      </c>
      <c r="N37">
        <v>1E-3</v>
      </c>
      <c r="O37">
        <v>0.7</v>
      </c>
      <c r="Q37" s="2" t="str">
        <f t="shared" si="0"/>
        <v/>
      </c>
      <c r="R37" s="2">
        <f t="shared" si="1"/>
        <v>0</v>
      </c>
      <c r="S37" s="2">
        <f t="shared" si="2"/>
        <v>0</v>
      </c>
      <c r="T37" s="2">
        <f t="shared" si="3"/>
        <v>4.3784722222222197E-2</v>
      </c>
      <c r="U37">
        <f t="shared" si="4"/>
        <v>4.3784722222222197E-2</v>
      </c>
      <c r="V37">
        <f t="shared" si="5"/>
        <v>0</v>
      </c>
      <c r="W37">
        <f t="shared" si="6"/>
        <v>0</v>
      </c>
      <c r="X37">
        <f t="shared" si="7"/>
        <v>0</v>
      </c>
      <c r="Y37" s="3">
        <f t="shared" si="8"/>
        <v>0</v>
      </c>
      <c r="Z37" s="3">
        <f t="shared" si="9"/>
        <v>0</v>
      </c>
      <c r="AA37" s="3">
        <f t="shared" si="10"/>
        <v>4.3784722222222197E-2</v>
      </c>
      <c r="AB37" s="3">
        <f t="shared" si="11"/>
        <v>0</v>
      </c>
      <c r="AC37" s="3">
        <f t="shared" si="12"/>
        <v>0</v>
      </c>
      <c r="AD37" s="3">
        <f t="shared" si="13"/>
        <v>0</v>
      </c>
      <c r="AE37" s="3">
        <f t="shared" si="14"/>
        <v>0</v>
      </c>
      <c r="AF37" s="3">
        <f t="shared" si="15"/>
        <v>0</v>
      </c>
      <c r="AG37" s="3">
        <f t="shared" si="16"/>
        <v>0</v>
      </c>
      <c r="AH37" s="3">
        <f t="shared" si="17"/>
        <v>0</v>
      </c>
    </row>
    <row r="38" spans="1:34" hidden="1" x14ac:dyDescent="0.25">
      <c r="A38" t="s">
        <v>15</v>
      </c>
      <c r="B38">
        <v>2.2048611111111099E-2</v>
      </c>
      <c r="C38">
        <v>140.69999999999999</v>
      </c>
      <c r="D38">
        <v>11.2</v>
      </c>
      <c r="E38">
        <v>14.1</v>
      </c>
      <c r="F38">
        <v>4.0999999999999996</v>
      </c>
      <c r="G38">
        <v>262.85000000000002</v>
      </c>
      <c r="H38">
        <v>101.05</v>
      </c>
      <c r="I38">
        <v>13.2</v>
      </c>
      <c r="J38">
        <v>15.1</v>
      </c>
      <c r="K38">
        <v>6637.7</v>
      </c>
      <c r="L38">
        <v>6.1554687499999998</v>
      </c>
      <c r="M38">
        <v>30</v>
      </c>
      <c r="N38">
        <v>2E-3</v>
      </c>
      <c r="O38">
        <v>0.1</v>
      </c>
      <c r="Q38" s="2">
        <f t="shared" si="0"/>
        <v>2.2048611111111099E-2</v>
      </c>
      <c r="R38" s="2">
        <f t="shared" si="1"/>
        <v>0</v>
      </c>
      <c r="S38" s="2">
        <f t="shared" si="2"/>
        <v>0</v>
      </c>
      <c r="T38" s="2">
        <f t="shared" si="3"/>
        <v>0</v>
      </c>
      <c r="U38">
        <f t="shared" si="4"/>
        <v>0</v>
      </c>
      <c r="V38">
        <f t="shared" si="5"/>
        <v>2.2048611111111099E-2</v>
      </c>
      <c r="W38">
        <f t="shared" si="6"/>
        <v>0</v>
      </c>
      <c r="X38">
        <f t="shared" si="7"/>
        <v>0</v>
      </c>
      <c r="Y38" s="3">
        <f t="shared" si="8"/>
        <v>0</v>
      </c>
      <c r="Z38" s="3">
        <f t="shared" si="9"/>
        <v>0</v>
      </c>
      <c r="AA38" s="3">
        <f t="shared" si="10"/>
        <v>2.2048611111111099E-2</v>
      </c>
      <c r="AB38" s="3">
        <f t="shared" si="11"/>
        <v>0</v>
      </c>
      <c r="AC38" s="3">
        <f t="shared" si="12"/>
        <v>0</v>
      </c>
      <c r="AD38" s="3">
        <f t="shared" si="13"/>
        <v>0</v>
      </c>
      <c r="AE38" s="3">
        <f t="shared" si="14"/>
        <v>0</v>
      </c>
      <c r="AF38" s="3">
        <f t="shared" si="15"/>
        <v>0</v>
      </c>
      <c r="AG38" s="3">
        <f t="shared" si="16"/>
        <v>0</v>
      </c>
      <c r="AH38" s="3">
        <f t="shared" si="17"/>
        <v>0</v>
      </c>
    </row>
    <row r="39" spans="1:34" hidden="1" x14ac:dyDescent="0.25">
      <c r="A39" t="s">
        <v>15</v>
      </c>
      <c r="B39">
        <v>2.71875E-2</v>
      </c>
      <c r="C39">
        <v>137.44999999999999</v>
      </c>
      <c r="D39">
        <v>13.45</v>
      </c>
      <c r="E39">
        <v>15.1</v>
      </c>
      <c r="F39">
        <v>3.2</v>
      </c>
      <c r="G39">
        <v>229.75</v>
      </c>
      <c r="H39">
        <v>135.05000000000001</v>
      </c>
      <c r="I39">
        <v>13.35</v>
      </c>
      <c r="J39">
        <v>15.6</v>
      </c>
      <c r="K39">
        <v>6637.05</v>
      </c>
      <c r="L39">
        <v>5.4281249999999996</v>
      </c>
      <c r="M39">
        <v>30</v>
      </c>
      <c r="N39">
        <v>2E-3</v>
      </c>
      <c r="O39">
        <v>0.3</v>
      </c>
      <c r="Q39" s="2" t="str">
        <f t="shared" si="0"/>
        <v/>
      </c>
      <c r="R39" s="2">
        <f t="shared" si="1"/>
        <v>2.71875E-2</v>
      </c>
      <c r="S39" s="2">
        <f t="shared" si="2"/>
        <v>0</v>
      </c>
      <c r="T39" s="2">
        <f t="shared" si="3"/>
        <v>0</v>
      </c>
      <c r="U39">
        <f t="shared" si="4"/>
        <v>0</v>
      </c>
      <c r="V39">
        <f t="shared" si="5"/>
        <v>2.71875E-2</v>
      </c>
      <c r="W39">
        <f t="shared" si="6"/>
        <v>0</v>
      </c>
      <c r="X39">
        <f t="shared" si="7"/>
        <v>0</v>
      </c>
      <c r="Y39" s="3">
        <f t="shared" si="8"/>
        <v>0</v>
      </c>
      <c r="Z39" s="3">
        <f t="shared" si="9"/>
        <v>0</v>
      </c>
      <c r="AA39" s="3">
        <f t="shared" si="10"/>
        <v>2.71875E-2</v>
      </c>
      <c r="AB39" s="3">
        <f t="shared" si="11"/>
        <v>0</v>
      </c>
      <c r="AC39" s="3">
        <f t="shared" si="12"/>
        <v>0</v>
      </c>
      <c r="AD39" s="3">
        <f t="shared" si="13"/>
        <v>0</v>
      </c>
      <c r="AE39" s="3">
        <f t="shared" si="14"/>
        <v>0</v>
      </c>
      <c r="AF39" s="3">
        <f t="shared" si="15"/>
        <v>0</v>
      </c>
      <c r="AG39" s="3">
        <f t="shared" si="16"/>
        <v>0</v>
      </c>
      <c r="AH39" s="3">
        <f t="shared" si="17"/>
        <v>0</v>
      </c>
    </row>
    <row r="40" spans="1:34" hidden="1" x14ac:dyDescent="0.25">
      <c r="A40" t="s">
        <v>15</v>
      </c>
      <c r="B40">
        <v>3.0784722222222199E-2</v>
      </c>
      <c r="C40">
        <v>137.05000000000001</v>
      </c>
      <c r="D40">
        <v>14.1</v>
      </c>
      <c r="E40">
        <v>14.85</v>
      </c>
      <c r="F40">
        <v>2.9</v>
      </c>
      <c r="G40">
        <v>202.7</v>
      </c>
      <c r="H40">
        <v>162.4</v>
      </c>
      <c r="I40">
        <v>13.2</v>
      </c>
      <c r="J40">
        <v>14.2</v>
      </c>
      <c r="K40">
        <v>6638.6</v>
      </c>
      <c r="L40">
        <v>5.4132812499999998</v>
      </c>
      <c r="M40">
        <v>30</v>
      </c>
      <c r="N40">
        <v>2E-3</v>
      </c>
      <c r="O40">
        <v>0.5</v>
      </c>
      <c r="Q40" s="2" t="str">
        <f t="shared" si="0"/>
        <v/>
      </c>
      <c r="R40" s="2">
        <f t="shared" si="1"/>
        <v>0</v>
      </c>
      <c r="S40" s="2">
        <f t="shared" si="2"/>
        <v>3.0784722222222199E-2</v>
      </c>
      <c r="T40" s="2">
        <f t="shared" si="3"/>
        <v>0</v>
      </c>
      <c r="U40">
        <f t="shared" si="4"/>
        <v>0</v>
      </c>
      <c r="V40">
        <f t="shared" si="5"/>
        <v>3.0784722222222199E-2</v>
      </c>
      <c r="W40">
        <f t="shared" si="6"/>
        <v>0</v>
      </c>
      <c r="X40">
        <f t="shared" si="7"/>
        <v>0</v>
      </c>
      <c r="Y40" s="3">
        <f t="shared" si="8"/>
        <v>0</v>
      </c>
      <c r="Z40" s="3">
        <f t="shared" si="9"/>
        <v>0</v>
      </c>
      <c r="AA40" s="3">
        <f t="shared" si="10"/>
        <v>3.0784722222222199E-2</v>
      </c>
      <c r="AB40" s="3">
        <f t="shared" si="11"/>
        <v>0</v>
      </c>
      <c r="AC40" s="3">
        <f t="shared" si="12"/>
        <v>0</v>
      </c>
      <c r="AD40" s="3">
        <f t="shared" si="13"/>
        <v>0</v>
      </c>
      <c r="AE40" s="3">
        <f t="shared" si="14"/>
        <v>0</v>
      </c>
      <c r="AF40" s="3">
        <f t="shared" si="15"/>
        <v>0</v>
      </c>
      <c r="AG40" s="3">
        <f t="shared" si="16"/>
        <v>0</v>
      </c>
      <c r="AH40" s="3">
        <f t="shared" si="17"/>
        <v>0</v>
      </c>
    </row>
    <row r="41" spans="1:34" hidden="1" x14ac:dyDescent="0.25">
      <c r="A41" t="s">
        <v>15</v>
      </c>
      <c r="B41">
        <v>4.5847222222222199E-2</v>
      </c>
      <c r="C41">
        <v>129.35</v>
      </c>
      <c r="D41">
        <v>16.55</v>
      </c>
      <c r="E41">
        <v>20.100000000000001</v>
      </c>
      <c r="F41">
        <v>3.7</v>
      </c>
      <c r="G41">
        <v>100.8</v>
      </c>
      <c r="H41">
        <v>263.5</v>
      </c>
      <c r="I41">
        <v>16.05</v>
      </c>
      <c r="J41">
        <v>10.199999999999999</v>
      </c>
      <c r="K41">
        <v>6639.75</v>
      </c>
      <c r="L41">
        <v>2.9421875000000002</v>
      </c>
      <c r="M41">
        <v>30</v>
      </c>
      <c r="N41">
        <v>2E-3</v>
      </c>
      <c r="O41">
        <v>0.7</v>
      </c>
      <c r="Q41" s="2" t="str">
        <f t="shared" si="0"/>
        <v/>
      </c>
      <c r="R41" s="2">
        <f t="shared" si="1"/>
        <v>0</v>
      </c>
      <c r="S41" s="2">
        <f t="shared" si="2"/>
        <v>0</v>
      </c>
      <c r="T41" s="2">
        <f t="shared" si="3"/>
        <v>4.5847222222222199E-2</v>
      </c>
      <c r="U41">
        <f t="shared" si="4"/>
        <v>0</v>
      </c>
      <c r="V41">
        <f t="shared" si="5"/>
        <v>4.5847222222222199E-2</v>
      </c>
      <c r="W41">
        <f t="shared" si="6"/>
        <v>0</v>
      </c>
      <c r="X41">
        <f t="shared" si="7"/>
        <v>0</v>
      </c>
      <c r="Y41" s="3">
        <f t="shared" si="8"/>
        <v>0</v>
      </c>
      <c r="Z41" s="3">
        <f t="shared" si="9"/>
        <v>0</v>
      </c>
      <c r="AA41" s="3">
        <f t="shared" si="10"/>
        <v>4.5847222222222199E-2</v>
      </c>
      <c r="AB41" s="3">
        <f t="shared" si="11"/>
        <v>0</v>
      </c>
      <c r="AC41" s="3">
        <f t="shared" si="12"/>
        <v>0</v>
      </c>
      <c r="AD41" s="3">
        <f t="shared" si="13"/>
        <v>0</v>
      </c>
      <c r="AE41" s="3">
        <f t="shared" si="14"/>
        <v>0</v>
      </c>
      <c r="AF41" s="3">
        <f t="shared" si="15"/>
        <v>0</v>
      </c>
      <c r="AG41" s="3">
        <f t="shared" si="16"/>
        <v>0</v>
      </c>
      <c r="AH41" s="3">
        <f t="shared" si="17"/>
        <v>0</v>
      </c>
    </row>
    <row r="42" spans="1:34" hidden="1" x14ac:dyDescent="0.25">
      <c r="A42" t="s">
        <v>15</v>
      </c>
      <c r="B42">
        <v>2.1541666666666699E-2</v>
      </c>
      <c r="C42">
        <v>140.55000000000001</v>
      </c>
      <c r="D42">
        <v>11.7</v>
      </c>
      <c r="E42">
        <v>13.75</v>
      </c>
      <c r="F42">
        <v>2.4</v>
      </c>
      <c r="G42">
        <v>266.05</v>
      </c>
      <c r="H42">
        <v>99.55</v>
      </c>
      <c r="I42">
        <v>11.9</v>
      </c>
      <c r="J42">
        <v>15.8</v>
      </c>
      <c r="K42">
        <v>6638.3</v>
      </c>
      <c r="L42">
        <v>6.8718750000000002</v>
      </c>
      <c r="M42">
        <v>30</v>
      </c>
      <c r="N42">
        <v>3.0000000000000001E-3</v>
      </c>
      <c r="O42">
        <v>0.1</v>
      </c>
      <c r="Q42" s="2">
        <f t="shared" si="0"/>
        <v>2.1541666666666699E-2</v>
      </c>
      <c r="R42" s="2">
        <f t="shared" si="1"/>
        <v>0</v>
      </c>
      <c r="S42" s="2">
        <f t="shared" si="2"/>
        <v>0</v>
      </c>
      <c r="T42" s="2">
        <f t="shared" si="3"/>
        <v>0</v>
      </c>
      <c r="U42">
        <f t="shared" si="4"/>
        <v>0</v>
      </c>
      <c r="V42">
        <f t="shared" si="5"/>
        <v>0</v>
      </c>
      <c r="W42">
        <f t="shared" si="6"/>
        <v>2.1541666666666699E-2</v>
      </c>
      <c r="X42">
        <f t="shared" si="7"/>
        <v>0</v>
      </c>
      <c r="Y42" s="3">
        <f t="shared" si="8"/>
        <v>0</v>
      </c>
      <c r="Z42" s="3">
        <f t="shared" si="9"/>
        <v>0</v>
      </c>
      <c r="AA42" s="3">
        <f t="shared" si="10"/>
        <v>2.1541666666666699E-2</v>
      </c>
      <c r="AB42" s="3">
        <f t="shared" si="11"/>
        <v>0</v>
      </c>
      <c r="AC42" s="3">
        <f t="shared" si="12"/>
        <v>0</v>
      </c>
      <c r="AD42" s="3">
        <f t="shared" si="13"/>
        <v>0</v>
      </c>
      <c r="AE42" s="3">
        <f t="shared" si="14"/>
        <v>0</v>
      </c>
      <c r="AF42" s="3">
        <f t="shared" si="15"/>
        <v>0</v>
      </c>
      <c r="AG42" s="3">
        <f t="shared" si="16"/>
        <v>0</v>
      </c>
      <c r="AH42" s="3">
        <f t="shared" si="17"/>
        <v>0</v>
      </c>
    </row>
    <row r="43" spans="1:34" hidden="1" x14ac:dyDescent="0.25">
      <c r="A43" t="s">
        <v>15</v>
      </c>
      <c r="B43">
        <v>2.5951388888888899E-2</v>
      </c>
      <c r="C43">
        <v>133.15</v>
      </c>
      <c r="D43">
        <v>11.85</v>
      </c>
      <c r="E43">
        <v>21</v>
      </c>
      <c r="F43">
        <v>2.5</v>
      </c>
      <c r="G43">
        <v>242.65</v>
      </c>
      <c r="H43">
        <v>122.85</v>
      </c>
      <c r="I43">
        <v>12.5</v>
      </c>
      <c r="J43">
        <v>16.149999999999999</v>
      </c>
      <c r="K43">
        <v>6637.35</v>
      </c>
      <c r="L43">
        <v>6.0218749999999996</v>
      </c>
      <c r="M43">
        <v>30</v>
      </c>
      <c r="N43">
        <v>3.0000000000000001E-3</v>
      </c>
      <c r="O43">
        <v>0.3</v>
      </c>
      <c r="Q43" s="2" t="str">
        <f t="shared" si="0"/>
        <v/>
      </c>
      <c r="R43" s="2">
        <f t="shared" si="1"/>
        <v>2.5951388888888899E-2</v>
      </c>
      <c r="S43" s="2">
        <f t="shared" si="2"/>
        <v>0</v>
      </c>
      <c r="T43" s="2">
        <f t="shared" si="3"/>
        <v>0</v>
      </c>
      <c r="U43">
        <f t="shared" si="4"/>
        <v>0</v>
      </c>
      <c r="V43">
        <f t="shared" si="5"/>
        <v>0</v>
      </c>
      <c r="W43">
        <f t="shared" si="6"/>
        <v>2.5951388888888899E-2</v>
      </c>
      <c r="X43">
        <f t="shared" si="7"/>
        <v>0</v>
      </c>
      <c r="Y43" s="3">
        <f t="shared" si="8"/>
        <v>0</v>
      </c>
      <c r="Z43" s="3">
        <f t="shared" si="9"/>
        <v>0</v>
      </c>
      <c r="AA43" s="3">
        <f t="shared" si="10"/>
        <v>2.5951388888888899E-2</v>
      </c>
      <c r="AB43" s="3">
        <f t="shared" si="11"/>
        <v>0</v>
      </c>
      <c r="AC43" s="3">
        <f t="shared" si="12"/>
        <v>0</v>
      </c>
      <c r="AD43" s="3">
        <f t="shared" si="13"/>
        <v>0</v>
      </c>
      <c r="AE43" s="3">
        <f t="shared" si="14"/>
        <v>0</v>
      </c>
      <c r="AF43" s="3">
        <f t="shared" si="15"/>
        <v>0</v>
      </c>
      <c r="AG43" s="3">
        <f t="shared" si="16"/>
        <v>0</v>
      </c>
      <c r="AH43" s="3">
        <f t="shared" si="17"/>
        <v>0</v>
      </c>
    </row>
    <row r="44" spans="1:34" hidden="1" x14ac:dyDescent="0.25">
      <c r="A44" t="s">
        <v>15</v>
      </c>
      <c r="B44">
        <v>2.6444444444444399E-2</v>
      </c>
      <c r="C44">
        <v>138.65</v>
      </c>
      <c r="D44">
        <v>12.9</v>
      </c>
      <c r="E44">
        <v>14.45</v>
      </c>
      <c r="F44">
        <v>2.4500000000000002</v>
      </c>
      <c r="G44">
        <v>234.25</v>
      </c>
      <c r="H44">
        <v>131.30000000000001</v>
      </c>
      <c r="I44">
        <v>14.55</v>
      </c>
      <c r="J44">
        <v>14.75</v>
      </c>
      <c r="K44">
        <v>6636.7</v>
      </c>
      <c r="L44">
        <v>5.98828125</v>
      </c>
      <c r="M44">
        <v>30</v>
      </c>
      <c r="N44">
        <v>3.0000000000000001E-3</v>
      </c>
      <c r="O44">
        <v>0.5</v>
      </c>
      <c r="Q44" s="2" t="str">
        <f t="shared" si="0"/>
        <v/>
      </c>
      <c r="R44" s="2">
        <f t="shared" si="1"/>
        <v>0</v>
      </c>
      <c r="S44" s="2">
        <f t="shared" si="2"/>
        <v>2.6444444444444399E-2</v>
      </c>
      <c r="T44" s="2">
        <f t="shared" si="3"/>
        <v>0</v>
      </c>
      <c r="U44">
        <f t="shared" si="4"/>
        <v>0</v>
      </c>
      <c r="V44">
        <f t="shared" si="5"/>
        <v>0</v>
      </c>
      <c r="W44">
        <f t="shared" si="6"/>
        <v>2.6444444444444399E-2</v>
      </c>
      <c r="X44">
        <f t="shared" si="7"/>
        <v>0</v>
      </c>
      <c r="Y44" s="3">
        <f t="shared" si="8"/>
        <v>0</v>
      </c>
      <c r="Z44" s="3">
        <f t="shared" si="9"/>
        <v>0</v>
      </c>
      <c r="AA44" s="3">
        <f t="shared" si="10"/>
        <v>2.6444444444444399E-2</v>
      </c>
      <c r="AB44" s="3">
        <f t="shared" si="11"/>
        <v>0</v>
      </c>
      <c r="AC44" s="3">
        <f t="shared" si="12"/>
        <v>0</v>
      </c>
      <c r="AD44" s="3">
        <f t="shared" si="13"/>
        <v>0</v>
      </c>
      <c r="AE44" s="3">
        <f t="shared" si="14"/>
        <v>0</v>
      </c>
      <c r="AF44" s="3">
        <f t="shared" si="15"/>
        <v>0</v>
      </c>
      <c r="AG44" s="3">
        <f t="shared" si="16"/>
        <v>0</v>
      </c>
      <c r="AH44" s="3">
        <f t="shared" si="17"/>
        <v>0</v>
      </c>
    </row>
    <row r="45" spans="1:34" hidden="1" x14ac:dyDescent="0.25">
      <c r="A45" t="s">
        <v>15</v>
      </c>
      <c r="B45">
        <v>4.66944444444444E-2</v>
      </c>
      <c r="C45">
        <v>129.35</v>
      </c>
      <c r="D45">
        <v>18.899999999999999</v>
      </c>
      <c r="E45">
        <v>17.75</v>
      </c>
      <c r="F45">
        <v>3.4</v>
      </c>
      <c r="G45">
        <v>94.6</v>
      </c>
      <c r="H45">
        <v>270</v>
      </c>
      <c r="I45">
        <v>14.95</v>
      </c>
      <c r="J45">
        <v>11.2</v>
      </c>
      <c r="K45">
        <v>6639.85</v>
      </c>
      <c r="L45">
        <v>2.7359374999999999</v>
      </c>
      <c r="M45">
        <v>30</v>
      </c>
      <c r="N45">
        <v>3.0000000000000001E-3</v>
      </c>
      <c r="O45">
        <v>0.7</v>
      </c>
      <c r="Q45" s="2" t="str">
        <f t="shared" si="0"/>
        <v/>
      </c>
      <c r="R45" s="2">
        <f t="shared" si="1"/>
        <v>0</v>
      </c>
      <c r="S45" s="2">
        <f t="shared" si="2"/>
        <v>0</v>
      </c>
      <c r="T45" s="2">
        <f t="shared" si="3"/>
        <v>4.66944444444444E-2</v>
      </c>
      <c r="U45">
        <f t="shared" si="4"/>
        <v>0</v>
      </c>
      <c r="V45">
        <f t="shared" si="5"/>
        <v>0</v>
      </c>
      <c r="W45">
        <f t="shared" si="6"/>
        <v>4.66944444444444E-2</v>
      </c>
      <c r="X45">
        <f t="shared" si="7"/>
        <v>0</v>
      </c>
      <c r="Y45" s="3">
        <f t="shared" si="8"/>
        <v>0</v>
      </c>
      <c r="Z45" s="3">
        <f t="shared" si="9"/>
        <v>0</v>
      </c>
      <c r="AA45" s="3">
        <f t="shared" si="10"/>
        <v>4.66944444444444E-2</v>
      </c>
      <c r="AB45" s="3">
        <f t="shared" si="11"/>
        <v>0</v>
      </c>
      <c r="AC45" s="3">
        <f t="shared" si="12"/>
        <v>0</v>
      </c>
      <c r="AD45" s="3">
        <f t="shared" si="13"/>
        <v>0</v>
      </c>
      <c r="AE45" s="3">
        <f t="shared" si="14"/>
        <v>0</v>
      </c>
      <c r="AF45" s="3">
        <f t="shared" si="15"/>
        <v>0</v>
      </c>
      <c r="AG45" s="3">
        <f t="shared" si="16"/>
        <v>0</v>
      </c>
      <c r="AH45" s="3">
        <f t="shared" si="17"/>
        <v>0</v>
      </c>
    </row>
    <row r="46" spans="1:34" hidden="1" x14ac:dyDescent="0.25">
      <c r="A46" t="s">
        <v>15</v>
      </c>
      <c r="B46">
        <v>2.4625000000000001E-2</v>
      </c>
      <c r="C46">
        <v>138.4</v>
      </c>
      <c r="D46">
        <v>10.75</v>
      </c>
      <c r="E46">
        <v>16.850000000000001</v>
      </c>
      <c r="F46">
        <v>3.7</v>
      </c>
      <c r="G46">
        <v>245.15</v>
      </c>
      <c r="H46">
        <v>119.15</v>
      </c>
      <c r="I46">
        <v>11.85</v>
      </c>
      <c r="J46">
        <v>15</v>
      </c>
      <c r="K46">
        <v>6639.15</v>
      </c>
      <c r="L46">
        <v>5.8296875000000004</v>
      </c>
      <c r="M46">
        <v>30</v>
      </c>
      <c r="N46">
        <v>4.0000000000000001E-3</v>
      </c>
      <c r="O46">
        <v>0.1</v>
      </c>
      <c r="Q46" s="2">
        <f t="shared" si="0"/>
        <v>2.4625000000000001E-2</v>
      </c>
      <c r="R46" s="2">
        <f t="shared" si="1"/>
        <v>0</v>
      </c>
      <c r="S46" s="2">
        <f t="shared" si="2"/>
        <v>0</v>
      </c>
      <c r="T46" s="2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2.4625000000000001E-2</v>
      </c>
      <c r="Y46" s="3">
        <f t="shared" si="8"/>
        <v>0</v>
      </c>
      <c r="Z46" s="3">
        <f t="shared" si="9"/>
        <v>0</v>
      </c>
      <c r="AA46" s="3">
        <f t="shared" si="10"/>
        <v>2.4625000000000001E-2</v>
      </c>
      <c r="AB46" s="3">
        <f t="shared" si="11"/>
        <v>0</v>
      </c>
      <c r="AC46" s="3">
        <f t="shared" si="12"/>
        <v>0</v>
      </c>
      <c r="AD46" s="3">
        <f t="shared" si="13"/>
        <v>0</v>
      </c>
      <c r="AE46" s="3">
        <f t="shared" si="14"/>
        <v>0</v>
      </c>
      <c r="AF46" s="3">
        <f t="shared" si="15"/>
        <v>0</v>
      </c>
      <c r="AG46" s="3">
        <f t="shared" si="16"/>
        <v>0</v>
      </c>
      <c r="AH46" s="3">
        <f t="shared" si="17"/>
        <v>0</v>
      </c>
    </row>
    <row r="47" spans="1:34" hidden="1" x14ac:dyDescent="0.25">
      <c r="A47" t="s">
        <v>15</v>
      </c>
      <c r="B47">
        <v>2.76666666666667E-2</v>
      </c>
      <c r="C47">
        <v>130.35</v>
      </c>
      <c r="D47">
        <v>13.3</v>
      </c>
      <c r="E47">
        <v>22.35</v>
      </c>
      <c r="F47">
        <v>1.85</v>
      </c>
      <c r="G47">
        <v>231.95</v>
      </c>
      <c r="H47">
        <v>134.19999999999999</v>
      </c>
      <c r="I47">
        <v>13.1</v>
      </c>
      <c r="J47">
        <v>14.4</v>
      </c>
      <c r="K47">
        <v>6638.5</v>
      </c>
      <c r="L47">
        <v>5.5718750000000004</v>
      </c>
      <c r="M47">
        <v>30</v>
      </c>
      <c r="N47">
        <v>4.0000000000000001E-3</v>
      </c>
      <c r="O47">
        <v>0.3</v>
      </c>
      <c r="Q47" s="2" t="str">
        <f t="shared" si="0"/>
        <v/>
      </c>
      <c r="R47" s="2">
        <f t="shared" si="1"/>
        <v>2.76666666666667E-2</v>
      </c>
      <c r="S47" s="2">
        <f t="shared" si="2"/>
        <v>0</v>
      </c>
      <c r="T47" s="2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2.76666666666667E-2</v>
      </c>
      <c r="Y47" s="3">
        <f t="shared" si="8"/>
        <v>0</v>
      </c>
      <c r="Z47" s="3">
        <f t="shared" si="9"/>
        <v>0</v>
      </c>
      <c r="AA47" s="3">
        <f t="shared" si="10"/>
        <v>2.76666666666667E-2</v>
      </c>
      <c r="AB47" s="3">
        <f t="shared" si="11"/>
        <v>0</v>
      </c>
      <c r="AC47" s="3">
        <f t="shared" si="12"/>
        <v>0</v>
      </c>
      <c r="AD47" s="3">
        <f t="shared" si="13"/>
        <v>0</v>
      </c>
      <c r="AE47" s="3">
        <f t="shared" si="14"/>
        <v>0</v>
      </c>
      <c r="AF47" s="3">
        <f t="shared" si="15"/>
        <v>0</v>
      </c>
      <c r="AG47" s="3">
        <f t="shared" si="16"/>
        <v>0</v>
      </c>
      <c r="AH47" s="3">
        <f t="shared" si="17"/>
        <v>0</v>
      </c>
    </row>
    <row r="48" spans="1:34" hidden="1" x14ac:dyDescent="0.25">
      <c r="A48" t="s">
        <v>15</v>
      </c>
      <c r="B48">
        <v>3.1645833333333297E-2</v>
      </c>
      <c r="C48">
        <v>136.05000000000001</v>
      </c>
      <c r="D48">
        <v>13.6</v>
      </c>
      <c r="E48">
        <v>16.350000000000001</v>
      </c>
      <c r="F48">
        <v>2.7</v>
      </c>
      <c r="G48">
        <v>198.9</v>
      </c>
      <c r="H48">
        <v>166.4</v>
      </c>
      <c r="I48">
        <v>14.35</v>
      </c>
      <c r="J48">
        <v>14.45</v>
      </c>
      <c r="K48">
        <v>6637.2</v>
      </c>
      <c r="L48">
        <v>5.1812500000000004</v>
      </c>
      <c r="M48">
        <v>30</v>
      </c>
      <c r="N48">
        <v>4.0000000000000001E-3</v>
      </c>
      <c r="O48">
        <v>0.5</v>
      </c>
      <c r="Q48" s="2" t="str">
        <f t="shared" si="0"/>
        <v/>
      </c>
      <c r="R48" s="2">
        <f t="shared" si="1"/>
        <v>0</v>
      </c>
      <c r="S48" s="2">
        <f t="shared" si="2"/>
        <v>3.1645833333333297E-2</v>
      </c>
      <c r="T48" s="2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3.1645833333333297E-2</v>
      </c>
      <c r="Y48" s="3">
        <f t="shared" si="8"/>
        <v>0</v>
      </c>
      <c r="Z48" s="3">
        <f t="shared" si="9"/>
        <v>0</v>
      </c>
      <c r="AA48" s="3">
        <f t="shared" si="10"/>
        <v>3.1645833333333297E-2</v>
      </c>
      <c r="AB48" s="3">
        <f t="shared" si="11"/>
        <v>0</v>
      </c>
      <c r="AC48" s="3">
        <f t="shared" si="12"/>
        <v>0</v>
      </c>
      <c r="AD48" s="3">
        <f t="shared" si="13"/>
        <v>0</v>
      </c>
      <c r="AE48" s="3">
        <f t="shared" si="14"/>
        <v>0</v>
      </c>
      <c r="AF48" s="3">
        <f t="shared" si="15"/>
        <v>0</v>
      </c>
      <c r="AG48" s="3">
        <f t="shared" si="16"/>
        <v>0</v>
      </c>
      <c r="AH48" s="3">
        <f t="shared" si="17"/>
        <v>0</v>
      </c>
    </row>
    <row r="49" spans="1:34" hidden="1" x14ac:dyDescent="0.25">
      <c r="A49" t="s">
        <v>15</v>
      </c>
      <c r="B49">
        <v>4.2034722222222203E-2</v>
      </c>
      <c r="C49">
        <v>131.55000000000001</v>
      </c>
      <c r="D49">
        <v>17.55</v>
      </c>
      <c r="E49">
        <v>16.899999999999999</v>
      </c>
      <c r="F49">
        <v>4.5999999999999996</v>
      </c>
      <c r="G49">
        <v>127.7</v>
      </c>
      <c r="H49">
        <v>235.7</v>
      </c>
      <c r="I49">
        <v>15.35</v>
      </c>
      <c r="J49">
        <v>12.55</v>
      </c>
      <c r="K49">
        <v>6638.1</v>
      </c>
      <c r="L49">
        <v>3.5882812500000001</v>
      </c>
      <c r="M49">
        <v>30</v>
      </c>
      <c r="N49">
        <v>4.0000000000000001E-3</v>
      </c>
      <c r="O49">
        <v>0.7</v>
      </c>
      <c r="Q49" s="2" t="str">
        <f t="shared" si="0"/>
        <v/>
      </c>
      <c r="R49" s="2">
        <f t="shared" si="1"/>
        <v>0</v>
      </c>
      <c r="S49" s="2">
        <f t="shared" si="2"/>
        <v>0</v>
      </c>
      <c r="T49" s="2">
        <f t="shared" si="3"/>
        <v>4.2034722222222203E-2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4.2034722222222203E-2</v>
      </c>
      <c r="Y49" s="3">
        <f t="shared" si="8"/>
        <v>0</v>
      </c>
      <c r="Z49" s="3">
        <f t="shared" si="9"/>
        <v>0</v>
      </c>
      <c r="AA49" s="3">
        <f t="shared" si="10"/>
        <v>4.2034722222222203E-2</v>
      </c>
      <c r="AB49" s="3">
        <f t="shared" si="11"/>
        <v>0</v>
      </c>
      <c r="AC49" s="3">
        <f t="shared" si="12"/>
        <v>0</v>
      </c>
      <c r="AD49" s="3">
        <f t="shared" si="13"/>
        <v>0</v>
      </c>
      <c r="AE49" s="3">
        <f t="shared" si="14"/>
        <v>0</v>
      </c>
      <c r="AF49" s="3">
        <f t="shared" si="15"/>
        <v>0</v>
      </c>
      <c r="AG49" s="3">
        <f t="shared" si="16"/>
        <v>0</v>
      </c>
      <c r="AH49" s="3">
        <f t="shared" si="17"/>
        <v>0</v>
      </c>
    </row>
    <row r="50" spans="1:34" x14ac:dyDescent="0.25">
      <c r="A50" t="s">
        <v>15</v>
      </c>
      <c r="B50">
        <v>2.2194444444444399E-2</v>
      </c>
      <c r="C50">
        <v>140.85</v>
      </c>
      <c r="D50">
        <v>11.55</v>
      </c>
      <c r="E50">
        <v>13.6</v>
      </c>
      <c r="F50">
        <v>3.25</v>
      </c>
      <c r="G50">
        <v>263.05</v>
      </c>
      <c r="H50">
        <v>101.7</v>
      </c>
      <c r="I50">
        <v>13.55</v>
      </c>
      <c r="J50">
        <v>16.149999999999999</v>
      </c>
      <c r="K50">
        <v>6636.3</v>
      </c>
      <c r="L50">
        <v>7.0054687500000004</v>
      </c>
      <c r="M50">
        <v>40</v>
      </c>
      <c r="N50">
        <v>1E-3</v>
      </c>
      <c r="O50">
        <v>0.1</v>
      </c>
      <c r="Q50" s="2">
        <f t="shared" si="0"/>
        <v>2.2194444444444399E-2</v>
      </c>
      <c r="R50" s="2">
        <f t="shared" si="1"/>
        <v>0</v>
      </c>
      <c r="S50" s="2">
        <f t="shared" si="2"/>
        <v>0</v>
      </c>
      <c r="T50" s="2">
        <f t="shared" si="3"/>
        <v>0</v>
      </c>
      <c r="U50">
        <f t="shared" si="4"/>
        <v>2.2194444444444399E-2</v>
      </c>
      <c r="V50">
        <f t="shared" si="5"/>
        <v>0</v>
      </c>
      <c r="W50">
        <f t="shared" si="6"/>
        <v>0</v>
      </c>
      <c r="X50">
        <f t="shared" si="7"/>
        <v>0</v>
      </c>
      <c r="Y50" s="3">
        <f t="shared" si="8"/>
        <v>0</v>
      </c>
      <c r="Z50" s="3">
        <f t="shared" si="9"/>
        <v>0</v>
      </c>
      <c r="AA50" s="3">
        <f t="shared" si="10"/>
        <v>0</v>
      </c>
      <c r="AB50" s="3">
        <f t="shared" si="11"/>
        <v>2.2194444444444399E-2</v>
      </c>
      <c r="AC50" s="3">
        <f t="shared" si="12"/>
        <v>0</v>
      </c>
      <c r="AD50" s="3">
        <f t="shared" si="13"/>
        <v>0</v>
      </c>
      <c r="AE50" s="3">
        <f t="shared" si="14"/>
        <v>0</v>
      </c>
      <c r="AF50" s="3">
        <f t="shared" si="15"/>
        <v>0</v>
      </c>
      <c r="AG50" s="3">
        <f t="shared" si="16"/>
        <v>0</v>
      </c>
      <c r="AH50" s="3">
        <f t="shared" si="17"/>
        <v>0</v>
      </c>
    </row>
    <row r="51" spans="1:34" hidden="1" x14ac:dyDescent="0.25">
      <c r="A51" t="s">
        <v>15</v>
      </c>
      <c r="B51">
        <v>2.4090277777777801E-2</v>
      </c>
      <c r="C51">
        <v>139.4</v>
      </c>
      <c r="D51">
        <v>11.45</v>
      </c>
      <c r="E51">
        <v>15.15</v>
      </c>
      <c r="F51">
        <v>2.25</v>
      </c>
      <c r="G51">
        <v>250.15</v>
      </c>
      <c r="H51">
        <v>115.6</v>
      </c>
      <c r="I51">
        <v>12.95</v>
      </c>
      <c r="J51">
        <v>16.05</v>
      </c>
      <c r="K51">
        <v>6637</v>
      </c>
      <c r="L51">
        <v>6.7078125000000002</v>
      </c>
      <c r="M51">
        <v>40</v>
      </c>
      <c r="N51">
        <v>1E-3</v>
      </c>
      <c r="O51">
        <v>0.3</v>
      </c>
      <c r="Q51" s="2" t="str">
        <f t="shared" si="0"/>
        <v/>
      </c>
      <c r="R51" s="2">
        <f t="shared" si="1"/>
        <v>2.4090277777777801E-2</v>
      </c>
      <c r="S51" s="2">
        <f t="shared" si="2"/>
        <v>0</v>
      </c>
      <c r="T51" s="2">
        <f t="shared" si="3"/>
        <v>0</v>
      </c>
      <c r="U51">
        <f t="shared" si="4"/>
        <v>2.4090277777777801E-2</v>
      </c>
      <c r="V51">
        <f t="shared" si="5"/>
        <v>0</v>
      </c>
      <c r="W51">
        <f t="shared" si="6"/>
        <v>0</v>
      </c>
      <c r="X51">
        <f t="shared" si="7"/>
        <v>0</v>
      </c>
      <c r="Y51" s="3">
        <f t="shared" si="8"/>
        <v>0</v>
      </c>
      <c r="Z51" s="3">
        <f t="shared" si="9"/>
        <v>0</v>
      </c>
      <c r="AA51" s="3">
        <f t="shared" si="10"/>
        <v>0</v>
      </c>
      <c r="AB51" s="3">
        <f t="shared" si="11"/>
        <v>2.4090277777777801E-2</v>
      </c>
      <c r="AC51" s="3">
        <f t="shared" si="12"/>
        <v>0</v>
      </c>
      <c r="AD51" s="3">
        <f t="shared" si="13"/>
        <v>0</v>
      </c>
      <c r="AE51" s="3">
        <f t="shared" si="14"/>
        <v>0</v>
      </c>
      <c r="AF51" s="3">
        <f t="shared" si="15"/>
        <v>0</v>
      </c>
      <c r="AG51" s="3">
        <f t="shared" si="16"/>
        <v>0</v>
      </c>
      <c r="AH51" s="3">
        <f t="shared" si="17"/>
        <v>0</v>
      </c>
    </row>
    <row r="52" spans="1:34" hidden="1" x14ac:dyDescent="0.25">
      <c r="A52" t="s">
        <v>15</v>
      </c>
      <c r="B52">
        <v>3.4180555555555603E-2</v>
      </c>
      <c r="C52">
        <v>132.75</v>
      </c>
      <c r="D52">
        <v>16.600000000000001</v>
      </c>
      <c r="E52">
        <v>16.649999999999999</v>
      </c>
      <c r="F52">
        <v>3.05</v>
      </c>
      <c r="G52">
        <v>183.3</v>
      </c>
      <c r="H52">
        <v>181.65</v>
      </c>
      <c r="I52">
        <v>13.6</v>
      </c>
      <c r="J52">
        <v>14.55</v>
      </c>
      <c r="K52">
        <v>6637.85</v>
      </c>
      <c r="L52">
        <v>4.6539062500000004</v>
      </c>
      <c r="M52">
        <v>40</v>
      </c>
      <c r="N52">
        <v>1E-3</v>
      </c>
      <c r="O52">
        <v>0.5</v>
      </c>
      <c r="Q52" s="2" t="str">
        <f t="shared" si="0"/>
        <v/>
      </c>
      <c r="R52" s="2">
        <f t="shared" si="1"/>
        <v>0</v>
      </c>
      <c r="S52" s="2">
        <f t="shared" si="2"/>
        <v>3.4180555555555603E-2</v>
      </c>
      <c r="T52" s="2">
        <f t="shared" si="3"/>
        <v>0</v>
      </c>
      <c r="U52">
        <f t="shared" si="4"/>
        <v>3.4180555555555603E-2</v>
      </c>
      <c r="V52">
        <f t="shared" si="5"/>
        <v>0</v>
      </c>
      <c r="W52">
        <f t="shared" si="6"/>
        <v>0</v>
      </c>
      <c r="X52">
        <f t="shared" si="7"/>
        <v>0</v>
      </c>
      <c r="Y52" s="3">
        <f t="shared" si="8"/>
        <v>0</v>
      </c>
      <c r="Z52" s="3">
        <f t="shared" si="9"/>
        <v>0</v>
      </c>
      <c r="AA52" s="3">
        <f t="shared" si="10"/>
        <v>0</v>
      </c>
      <c r="AB52" s="3">
        <f t="shared" si="11"/>
        <v>3.4180555555555603E-2</v>
      </c>
      <c r="AC52" s="3">
        <f t="shared" si="12"/>
        <v>0</v>
      </c>
      <c r="AD52" s="3">
        <f t="shared" si="13"/>
        <v>0</v>
      </c>
      <c r="AE52" s="3">
        <f t="shared" si="14"/>
        <v>0</v>
      </c>
      <c r="AF52" s="3">
        <f t="shared" si="15"/>
        <v>0</v>
      </c>
      <c r="AG52" s="3">
        <f t="shared" si="16"/>
        <v>0</v>
      </c>
      <c r="AH52" s="3">
        <f t="shared" si="17"/>
        <v>0</v>
      </c>
    </row>
    <row r="53" spans="1:34" hidden="1" x14ac:dyDescent="0.25">
      <c r="A53" t="s">
        <v>15</v>
      </c>
      <c r="B53">
        <v>4.9618055555555603E-2</v>
      </c>
      <c r="C53">
        <v>126.45</v>
      </c>
      <c r="D53">
        <v>18.55</v>
      </c>
      <c r="E53">
        <v>21</v>
      </c>
      <c r="F53">
        <v>4.05</v>
      </c>
      <c r="G53">
        <v>73</v>
      </c>
      <c r="H53">
        <v>290.95</v>
      </c>
      <c r="I53">
        <v>13.25</v>
      </c>
      <c r="J53">
        <v>9.4499999999999993</v>
      </c>
      <c r="K53">
        <v>6643.3</v>
      </c>
      <c r="L53">
        <v>2.2992187500000001</v>
      </c>
      <c r="M53">
        <v>40</v>
      </c>
      <c r="N53">
        <v>1E-3</v>
      </c>
      <c r="O53">
        <v>0.7</v>
      </c>
      <c r="Q53" s="2" t="str">
        <f t="shared" si="0"/>
        <v/>
      </c>
      <c r="R53" s="2">
        <f t="shared" si="1"/>
        <v>0</v>
      </c>
      <c r="S53" s="2">
        <f t="shared" si="2"/>
        <v>0</v>
      </c>
      <c r="T53" s="2">
        <f t="shared" si="3"/>
        <v>4.9618055555555603E-2</v>
      </c>
      <c r="U53">
        <f t="shared" si="4"/>
        <v>4.9618055555555603E-2</v>
      </c>
      <c r="V53">
        <f t="shared" si="5"/>
        <v>0</v>
      </c>
      <c r="W53">
        <f t="shared" si="6"/>
        <v>0</v>
      </c>
      <c r="X53">
        <f t="shared" si="7"/>
        <v>0</v>
      </c>
      <c r="Y53" s="3">
        <f t="shared" si="8"/>
        <v>0</v>
      </c>
      <c r="Z53" s="3">
        <f t="shared" si="9"/>
        <v>0</v>
      </c>
      <c r="AA53" s="3">
        <f t="shared" si="10"/>
        <v>0</v>
      </c>
      <c r="AB53" s="3">
        <f t="shared" si="11"/>
        <v>4.9618055555555603E-2</v>
      </c>
      <c r="AC53" s="3">
        <f t="shared" si="12"/>
        <v>0</v>
      </c>
      <c r="AD53" s="3">
        <f t="shared" si="13"/>
        <v>0</v>
      </c>
      <c r="AE53" s="3">
        <f t="shared" si="14"/>
        <v>0</v>
      </c>
      <c r="AF53" s="3">
        <f t="shared" si="15"/>
        <v>0</v>
      </c>
      <c r="AG53" s="3">
        <f t="shared" si="16"/>
        <v>0</v>
      </c>
      <c r="AH53" s="3">
        <f t="shared" si="17"/>
        <v>0</v>
      </c>
    </row>
    <row r="54" spans="1:34" hidden="1" x14ac:dyDescent="0.25">
      <c r="A54" t="s">
        <v>15</v>
      </c>
      <c r="B54">
        <v>2.2020833333333299E-2</v>
      </c>
      <c r="C54">
        <v>140.05000000000001</v>
      </c>
      <c r="D54">
        <v>11.35</v>
      </c>
      <c r="E54">
        <v>14.6</v>
      </c>
      <c r="F54">
        <v>3.75</v>
      </c>
      <c r="G54">
        <v>262.85000000000002</v>
      </c>
      <c r="H54">
        <v>101.4</v>
      </c>
      <c r="I54">
        <v>11.9</v>
      </c>
      <c r="J54">
        <v>15.55</v>
      </c>
      <c r="K54">
        <v>6638.55</v>
      </c>
      <c r="L54">
        <v>7.3875000000000002</v>
      </c>
      <c r="M54">
        <v>40</v>
      </c>
      <c r="N54">
        <v>2E-3</v>
      </c>
      <c r="O54">
        <v>0.1</v>
      </c>
      <c r="Q54" s="2">
        <f t="shared" si="0"/>
        <v>2.2020833333333299E-2</v>
      </c>
      <c r="R54" s="2">
        <f t="shared" si="1"/>
        <v>0</v>
      </c>
      <c r="S54" s="2">
        <f t="shared" si="2"/>
        <v>0</v>
      </c>
      <c r="T54" s="2">
        <f t="shared" si="3"/>
        <v>0</v>
      </c>
      <c r="U54">
        <f t="shared" si="4"/>
        <v>0</v>
      </c>
      <c r="V54">
        <f t="shared" si="5"/>
        <v>2.2020833333333299E-2</v>
      </c>
      <c r="W54">
        <f t="shared" si="6"/>
        <v>0</v>
      </c>
      <c r="X54">
        <f t="shared" si="7"/>
        <v>0</v>
      </c>
      <c r="Y54" s="3">
        <f t="shared" si="8"/>
        <v>0</v>
      </c>
      <c r="Z54" s="3">
        <f t="shared" si="9"/>
        <v>0</v>
      </c>
      <c r="AA54" s="3">
        <f t="shared" si="10"/>
        <v>0</v>
      </c>
      <c r="AB54" s="3">
        <f t="shared" si="11"/>
        <v>2.2020833333333299E-2</v>
      </c>
      <c r="AC54" s="3">
        <f t="shared" si="12"/>
        <v>0</v>
      </c>
      <c r="AD54" s="3">
        <f t="shared" si="13"/>
        <v>0</v>
      </c>
      <c r="AE54" s="3">
        <f t="shared" si="14"/>
        <v>0</v>
      </c>
      <c r="AF54" s="3">
        <f t="shared" si="15"/>
        <v>0</v>
      </c>
      <c r="AG54" s="3">
        <f t="shared" si="16"/>
        <v>0</v>
      </c>
      <c r="AH54" s="3">
        <f t="shared" si="17"/>
        <v>0</v>
      </c>
    </row>
    <row r="55" spans="1:34" hidden="1" x14ac:dyDescent="0.25">
      <c r="A55" t="s">
        <v>15</v>
      </c>
      <c r="B55">
        <v>2.2763888888888899E-2</v>
      </c>
      <c r="C55">
        <v>138.55000000000001</v>
      </c>
      <c r="D55">
        <v>11.9</v>
      </c>
      <c r="E55">
        <v>15.55</v>
      </c>
      <c r="F55">
        <v>3</v>
      </c>
      <c r="G55">
        <v>259.39999999999998</v>
      </c>
      <c r="H55">
        <v>105.6</v>
      </c>
      <c r="I55">
        <v>12.25</v>
      </c>
      <c r="J55">
        <v>15.6</v>
      </c>
      <c r="K55">
        <v>6638.15</v>
      </c>
      <c r="L55">
        <v>6.6828124999999998</v>
      </c>
      <c r="M55">
        <v>40</v>
      </c>
      <c r="N55">
        <v>2E-3</v>
      </c>
      <c r="O55">
        <v>0.3</v>
      </c>
      <c r="Q55" s="2" t="str">
        <f t="shared" si="0"/>
        <v/>
      </c>
      <c r="R55" s="2">
        <f t="shared" si="1"/>
        <v>2.2763888888888899E-2</v>
      </c>
      <c r="S55" s="2">
        <f t="shared" si="2"/>
        <v>0</v>
      </c>
      <c r="T55" s="2">
        <f t="shared" si="3"/>
        <v>0</v>
      </c>
      <c r="U55">
        <f t="shared" si="4"/>
        <v>0</v>
      </c>
      <c r="V55">
        <f t="shared" si="5"/>
        <v>2.2763888888888899E-2</v>
      </c>
      <c r="W55">
        <f t="shared" si="6"/>
        <v>0</v>
      </c>
      <c r="X55">
        <f t="shared" si="7"/>
        <v>0</v>
      </c>
      <c r="Y55" s="3">
        <f t="shared" si="8"/>
        <v>0</v>
      </c>
      <c r="Z55" s="3">
        <f t="shared" si="9"/>
        <v>0</v>
      </c>
      <c r="AA55" s="3">
        <f t="shared" si="10"/>
        <v>0</v>
      </c>
      <c r="AB55" s="3">
        <f t="shared" si="11"/>
        <v>2.2763888888888899E-2</v>
      </c>
      <c r="AC55" s="3">
        <f t="shared" si="12"/>
        <v>0</v>
      </c>
      <c r="AD55" s="3">
        <f t="shared" si="13"/>
        <v>0</v>
      </c>
      <c r="AE55" s="3">
        <f t="shared" si="14"/>
        <v>0</v>
      </c>
      <c r="AF55" s="3">
        <f t="shared" si="15"/>
        <v>0</v>
      </c>
      <c r="AG55" s="3">
        <f t="shared" si="16"/>
        <v>0</v>
      </c>
      <c r="AH55" s="3">
        <f t="shared" si="17"/>
        <v>0</v>
      </c>
    </row>
    <row r="56" spans="1:34" hidden="1" x14ac:dyDescent="0.25">
      <c r="A56" t="s">
        <v>15</v>
      </c>
      <c r="B56">
        <v>2.9395833333333302E-2</v>
      </c>
      <c r="C56">
        <v>137.30000000000001</v>
      </c>
      <c r="D56">
        <v>14</v>
      </c>
      <c r="E56">
        <v>14.7</v>
      </c>
      <c r="F56">
        <v>3.8</v>
      </c>
      <c r="G56">
        <v>214.3</v>
      </c>
      <c r="H56">
        <v>149.9</v>
      </c>
      <c r="I56">
        <v>13.9</v>
      </c>
      <c r="J56">
        <v>15.35</v>
      </c>
      <c r="K56">
        <v>6636.75</v>
      </c>
      <c r="L56">
        <v>5.4132812499999998</v>
      </c>
      <c r="M56">
        <v>40</v>
      </c>
      <c r="N56">
        <v>2E-3</v>
      </c>
      <c r="O56">
        <v>0.5</v>
      </c>
      <c r="Q56" s="2" t="str">
        <f t="shared" si="0"/>
        <v/>
      </c>
      <c r="R56" s="2">
        <f t="shared" si="1"/>
        <v>0</v>
      </c>
      <c r="S56" s="2">
        <f t="shared" si="2"/>
        <v>2.9395833333333302E-2</v>
      </c>
      <c r="T56" s="2">
        <f t="shared" si="3"/>
        <v>0</v>
      </c>
      <c r="U56">
        <f t="shared" si="4"/>
        <v>0</v>
      </c>
      <c r="V56">
        <f t="shared" si="5"/>
        <v>2.9395833333333302E-2</v>
      </c>
      <c r="W56">
        <f t="shared" si="6"/>
        <v>0</v>
      </c>
      <c r="X56">
        <f t="shared" si="7"/>
        <v>0</v>
      </c>
      <c r="Y56" s="3">
        <f t="shared" si="8"/>
        <v>0</v>
      </c>
      <c r="Z56" s="3">
        <f t="shared" si="9"/>
        <v>0</v>
      </c>
      <c r="AA56" s="3">
        <f t="shared" si="10"/>
        <v>0</v>
      </c>
      <c r="AB56" s="3">
        <f t="shared" si="11"/>
        <v>2.9395833333333302E-2</v>
      </c>
      <c r="AC56" s="3">
        <f t="shared" si="12"/>
        <v>0</v>
      </c>
      <c r="AD56" s="3">
        <f t="shared" si="13"/>
        <v>0</v>
      </c>
      <c r="AE56" s="3">
        <f t="shared" si="14"/>
        <v>0</v>
      </c>
      <c r="AF56" s="3">
        <f t="shared" si="15"/>
        <v>0</v>
      </c>
      <c r="AG56" s="3">
        <f t="shared" si="16"/>
        <v>0</v>
      </c>
      <c r="AH56" s="3">
        <f t="shared" si="17"/>
        <v>0</v>
      </c>
    </row>
    <row r="57" spans="1:34" hidden="1" x14ac:dyDescent="0.25">
      <c r="A57" t="s">
        <v>15</v>
      </c>
      <c r="B57">
        <v>4.3472222222222197E-2</v>
      </c>
      <c r="C57">
        <v>131.1</v>
      </c>
      <c r="D57">
        <v>18</v>
      </c>
      <c r="E57">
        <v>16.899999999999999</v>
      </c>
      <c r="F57">
        <v>4.1500000000000004</v>
      </c>
      <c r="G57">
        <v>116.45</v>
      </c>
      <c r="H57">
        <v>247.4</v>
      </c>
      <c r="I57">
        <v>14.7</v>
      </c>
      <c r="J57">
        <v>11.85</v>
      </c>
      <c r="K57">
        <v>6639.45</v>
      </c>
      <c r="L57">
        <v>3.265625</v>
      </c>
      <c r="M57">
        <v>40</v>
      </c>
      <c r="N57">
        <v>2E-3</v>
      </c>
      <c r="O57">
        <v>0.7</v>
      </c>
      <c r="Q57" s="2" t="str">
        <f t="shared" si="0"/>
        <v/>
      </c>
      <c r="R57" s="2">
        <f t="shared" si="1"/>
        <v>0</v>
      </c>
      <c r="S57" s="2">
        <f t="shared" si="2"/>
        <v>0</v>
      </c>
      <c r="T57" s="2">
        <f t="shared" si="3"/>
        <v>4.3472222222222197E-2</v>
      </c>
      <c r="U57">
        <f t="shared" si="4"/>
        <v>0</v>
      </c>
      <c r="V57">
        <f t="shared" si="5"/>
        <v>4.3472222222222197E-2</v>
      </c>
      <c r="W57">
        <f t="shared" si="6"/>
        <v>0</v>
      </c>
      <c r="X57">
        <f t="shared" si="7"/>
        <v>0</v>
      </c>
      <c r="Y57" s="3">
        <f t="shared" si="8"/>
        <v>0</v>
      </c>
      <c r="Z57" s="3">
        <f t="shared" si="9"/>
        <v>0</v>
      </c>
      <c r="AA57" s="3">
        <f t="shared" si="10"/>
        <v>0</v>
      </c>
      <c r="AB57" s="3">
        <f t="shared" si="11"/>
        <v>4.3472222222222197E-2</v>
      </c>
      <c r="AC57" s="3">
        <f t="shared" si="12"/>
        <v>0</v>
      </c>
      <c r="AD57" s="3">
        <f t="shared" si="13"/>
        <v>0</v>
      </c>
      <c r="AE57" s="3">
        <f t="shared" si="14"/>
        <v>0</v>
      </c>
      <c r="AF57" s="3">
        <f t="shared" si="15"/>
        <v>0</v>
      </c>
      <c r="AG57" s="3">
        <f t="shared" si="16"/>
        <v>0</v>
      </c>
      <c r="AH57" s="3">
        <f t="shared" si="17"/>
        <v>0</v>
      </c>
    </row>
    <row r="58" spans="1:34" hidden="1" x14ac:dyDescent="0.25">
      <c r="A58" t="s">
        <v>15</v>
      </c>
      <c r="B58">
        <v>2.1013888888888901E-2</v>
      </c>
      <c r="C58">
        <v>141.30000000000001</v>
      </c>
      <c r="D58">
        <v>10.55</v>
      </c>
      <c r="E58">
        <v>14.15</v>
      </c>
      <c r="F58">
        <v>4</v>
      </c>
      <c r="G58">
        <v>267.45</v>
      </c>
      <c r="H58">
        <v>96.55</v>
      </c>
      <c r="I58">
        <v>11.35</v>
      </c>
      <c r="J58">
        <v>14.7</v>
      </c>
      <c r="K58">
        <v>6639.95</v>
      </c>
      <c r="L58">
        <v>6.7992187499999996</v>
      </c>
      <c r="M58">
        <v>40</v>
      </c>
      <c r="N58">
        <v>3.0000000000000001E-3</v>
      </c>
      <c r="O58">
        <v>0.1</v>
      </c>
      <c r="Q58" s="2">
        <f t="shared" si="0"/>
        <v>2.1013888888888901E-2</v>
      </c>
      <c r="R58" s="2">
        <f t="shared" si="1"/>
        <v>0</v>
      </c>
      <c r="S58" s="2">
        <f t="shared" si="2"/>
        <v>0</v>
      </c>
      <c r="T58" s="2">
        <f t="shared" si="3"/>
        <v>0</v>
      </c>
      <c r="U58">
        <f t="shared" si="4"/>
        <v>0</v>
      </c>
      <c r="V58">
        <f t="shared" si="5"/>
        <v>0</v>
      </c>
      <c r="W58">
        <f t="shared" si="6"/>
        <v>2.1013888888888901E-2</v>
      </c>
      <c r="X58">
        <f t="shared" si="7"/>
        <v>0</v>
      </c>
      <c r="Y58" s="3">
        <f t="shared" si="8"/>
        <v>0</v>
      </c>
      <c r="Z58" s="3">
        <f t="shared" si="9"/>
        <v>0</v>
      </c>
      <c r="AA58" s="3">
        <f t="shared" si="10"/>
        <v>0</v>
      </c>
      <c r="AB58" s="3">
        <f t="shared" si="11"/>
        <v>2.1013888888888901E-2</v>
      </c>
      <c r="AC58" s="3">
        <f t="shared" si="12"/>
        <v>0</v>
      </c>
      <c r="AD58" s="3">
        <f t="shared" si="13"/>
        <v>0</v>
      </c>
      <c r="AE58" s="3">
        <f t="shared" si="14"/>
        <v>0</v>
      </c>
      <c r="AF58" s="3">
        <f t="shared" si="15"/>
        <v>0</v>
      </c>
      <c r="AG58" s="3">
        <f t="shared" si="16"/>
        <v>0</v>
      </c>
      <c r="AH58" s="3">
        <f t="shared" si="17"/>
        <v>0</v>
      </c>
    </row>
    <row r="59" spans="1:34" hidden="1" x14ac:dyDescent="0.25">
      <c r="A59" t="s">
        <v>15</v>
      </c>
      <c r="B59">
        <v>2.34305555555556E-2</v>
      </c>
      <c r="C59">
        <v>139.55000000000001</v>
      </c>
      <c r="D59">
        <v>11.95</v>
      </c>
      <c r="E59">
        <v>14.5</v>
      </c>
      <c r="F59">
        <v>2.95</v>
      </c>
      <c r="G59">
        <v>254.7</v>
      </c>
      <c r="H59">
        <v>110.35</v>
      </c>
      <c r="I59">
        <v>13.25</v>
      </c>
      <c r="J59">
        <v>15.7</v>
      </c>
      <c r="K59">
        <v>6637.05</v>
      </c>
      <c r="L59">
        <v>6.4539062500000002</v>
      </c>
      <c r="M59">
        <v>40</v>
      </c>
      <c r="N59">
        <v>3.0000000000000001E-3</v>
      </c>
      <c r="O59">
        <v>0.3</v>
      </c>
      <c r="Q59" s="2" t="str">
        <f t="shared" si="0"/>
        <v/>
      </c>
      <c r="R59" s="2">
        <f t="shared" si="1"/>
        <v>2.34305555555556E-2</v>
      </c>
      <c r="S59" s="2">
        <f t="shared" si="2"/>
        <v>0</v>
      </c>
      <c r="T59" s="2">
        <f t="shared" si="3"/>
        <v>0</v>
      </c>
      <c r="U59">
        <f t="shared" si="4"/>
        <v>0</v>
      </c>
      <c r="V59">
        <f t="shared" si="5"/>
        <v>0</v>
      </c>
      <c r="W59">
        <f t="shared" si="6"/>
        <v>2.34305555555556E-2</v>
      </c>
      <c r="X59">
        <f t="shared" si="7"/>
        <v>0</v>
      </c>
      <c r="Y59" s="3">
        <f t="shared" si="8"/>
        <v>0</v>
      </c>
      <c r="Z59" s="3">
        <f t="shared" si="9"/>
        <v>0</v>
      </c>
      <c r="AA59" s="3">
        <f t="shared" si="10"/>
        <v>0</v>
      </c>
      <c r="AB59" s="3">
        <f t="shared" si="11"/>
        <v>2.34305555555556E-2</v>
      </c>
      <c r="AC59" s="3">
        <f t="shared" si="12"/>
        <v>0</v>
      </c>
      <c r="AD59" s="3">
        <f t="shared" si="13"/>
        <v>0</v>
      </c>
      <c r="AE59" s="3">
        <f t="shared" si="14"/>
        <v>0</v>
      </c>
      <c r="AF59" s="3">
        <f t="shared" si="15"/>
        <v>0</v>
      </c>
      <c r="AG59" s="3">
        <f t="shared" si="16"/>
        <v>0</v>
      </c>
      <c r="AH59" s="3">
        <f t="shared" si="17"/>
        <v>0</v>
      </c>
    </row>
    <row r="60" spans="1:34" hidden="1" x14ac:dyDescent="0.25">
      <c r="A60" t="s">
        <v>15</v>
      </c>
      <c r="B60">
        <v>3.0381944444444399E-2</v>
      </c>
      <c r="C60">
        <v>137.30000000000001</v>
      </c>
      <c r="D60">
        <v>14.05</v>
      </c>
      <c r="E60">
        <v>14.65</v>
      </c>
      <c r="F60">
        <v>2.5</v>
      </c>
      <c r="G60">
        <v>205.85</v>
      </c>
      <c r="H60">
        <v>159.65</v>
      </c>
      <c r="I60">
        <v>13.45</v>
      </c>
      <c r="J60">
        <v>14.45</v>
      </c>
      <c r="K60">
        <v>6638.1</v>
      </c>
      <c r="L60">
        <v>5.3624999999999998</v>
      </c>
      <c r="M60">
        <v>40</v>
      </c>
      <c r="N60">
        <v>3.0000000000000001E-3</v>
      </c>
      <c r="O60">
        <v>0.5</v>
      </c>
      <c r="Q60" s="2" t="str">
        <f t="shared" si="0"/>
        <v/>
      </c>
      <c r="R60" s="2">
        <f t="shared" si="1"/>
        <v>0</v>
      </c>
      <c r="S60" s="2">
        <f t="shared" si="2"/>
        <v>3.0381944444444399E-2</v>
      </c>
      <c r="T60" s="2">
        <f t="shared" si="3"/>
        <v>0</v>
      </c>
      <c r="U60">
        <f t="shared" si="4"/>
        <v>0</v>
      </c>
      <c r="V60">
        <f t="shared" si="5"/>
        <v>0</v>
      </c>
      <c r="W60">
        <f t="shared" si="6"/>
        <v>3.0381944444444399E-2</v>
      </c>
      <c r="X60">
        <f t="shared" si="7"/>
        <v>0</v>
      </c>
      <c r="Y60" s="3">
        <f t="shared" si="8"/>
        <v>0</v>
      </c>
      <c r="Z60" s="3">
        <f t="shared" si="9"/>
        <v>0</v>
      </c>
      <c r="AA60" s="3">
        <f t="shared" si="10"/>
        <v>0</v>
      </c>
      <c r="AB60" s="3">
        <f t="shared" si="11"/>
        <v>3.0381944444444399E-2</v>
      </c>
      <c r="AC60" s="3">
        <f t="shared" si="12"/>
        <v>0</v>
      </c>
      <c r="AD60" s="3">
        <f t="shared" si="13"/>
        <v>0</v>
      </c>
      <c r="AE60" s="3">
        <f t="shared" si="14"/>
        <v>0</v>
      </c>
      <c r="AF60" s="3">
        <f t="shared" si="15"/>
        <v>0</v>
      </c>
      <c r="AG60" s="3">
        <f t="shared" si="16"/>
        <v>0</v>
      </c>
      <c r="AH60" s="3">
        <f t="shared" si="17"/>
        <v>0</v>
      </c>
    </row>
    <row r="61" spans="1:34" hidden="1" x14ac:dyDescent="0.25">
      <c r="A61" t="s">
        <v>15</v>
      </c>
      <c r="B61">
        <v>4.1166666666666699E-2</v>
      </c>
      <c r="C61">
        <v>131.6</v>
      </c>
      <c r="D61">
        <v>18.100000000000001</v>
      </c>
      <c r="E61">
        <v>16.3</v>
      </c>
      <c r="F61">
        <v>3.6</v>
      </c>
      <c r="G61">
        <v>134.6</v>
      </c>
      <c r="H61">
        <v>229.8</v>
      </c>
      <c r="I61">
        <v>14.55</v>
      </c>
      <c r="J61">
        <v>14.05</v>
      </c>
      <c r="K61">
        <v>6637.4</v>
      </c>
      <c r="L61">
        <v>3.5625</v>
      </c>
      <c r="M61">
        <v>40</v>
      </c>
      <c r="N61">
        <v>3.0000000000000001E-3</v>
      </c>
      <c r="O61">
        <v>0.7</v>
      </c>
      <c r="Q61" s="2" t="str">
        <f t="shared" si="0"/>
        <v/>
      </c>
      <c r="R61" s="2">
        <f t="shared" si="1"/>
        <v>0</v>
      </c>
      <c r="S61" s="2">
        <f t="shared" si="2"/>
        <v>0</v>
      </c>
      <c r="T61" s="2">
        <f t="shared" si="3"/>
        <v>4.1166666666666699E-2</v>
      </c>
      <c r="U61">
        <f t="shared" si="4"/>
        <v>0</v>
      </c>
      <c r="V61">
        <f t="shared" si="5"/>
        <v>0</v>
      </c>
      <c r="W61">
        <f t="shared" si="6"/>
        <v>4.1166666666666699E-2</v>
      </c>
      <c r="X61">
        <f t="shared" si="7"/>
        <v>0</v>
      </c>
      <c r="Y61" s="3">
        <f t="shared" si="8"/>
        <v>0</v>
      </c>
      <c r="Z61" s="3">
        <f t="shared" si="9"/>
        <v>0</v>
      </c>
      <c r="AA61" s="3">
        <f t="shared" si="10"/>
        <v>0</v>
      </c>
      <c r="AB61" s="3">
        <f t="shared" si="11"/>
        <v>4.1166666666666699E-2</v>
      </c>
      <c r="AC61" s="3">
        <f t="shared" si="12"/>
        <v>0</v>
      </c>
      <c r="AD61" s="3">
        <f t="shared" si="13"/>
        <v>0</v>
      </c>
      <c r="AE61" s="3">
        <f t="shared" si="14"/>
        <v>0</v>
      </c>
      <c r="AF61" s="3">
        <f t="shared" si="15"/>
        <v>0</v>
      </c>
      <c r="AG61" s="3">
        <f t="shared" si="16"/>
        <v>0</v>
      </c>
      <c r="AH61" s="3">
        <f t="shared" si="17"/>
        <v>0</v>
      </c>
    </row>
    <row r="62" spans="1:34" hidden="1" x14ac:dyDescent="0.25">
      <c r="A62" t="s">
        <v>15</v>
      </c>
      <c r="B62">
        <v>2.31875E-2</v>
      </c>
      <c r="C62">
        <v>139.25</v>
      </c>
      <c r="D62">
        <v>11.35</v>
      </c>
      <c r="E62">
        <v>15.4</v>
      </c>
      <c r="F62">
        <v>2.7</v>
      </c>
      <c r="G62">
        <v>256.25</v>
      </c>
      <c r="H62">
        <v>109.05</v>
      </c>
      <c r="I62">
        <v>12.35</v>
      </c>
      <c r="J62">
        <v>16.100000000000001</v>
      </c>
      <c r="K62">
        <v>6637.55</v>
      </c>
      <c r="L62">
        <v>6.5531249999999996</v>
      </c>
      <c r="M62">
        <v>40</v>
      </c>
      <c r="N62">
        <v>4.0000000000000001E-3</v>
      </c>
      <c r="O62">
        <v>0.1</v>
      </c>
      <c r="Q62" s="2">
        <f t="shared" si="0"/>
        <v>2.31875E-2</v>
      </c>
      <c r="R62" s="2">
        <f t="shared" si="1"/>
        <v>0</v>
      </c>
      <c r="S62" s="2">
        <f t="shared" si="2"/>
        <v>0</v>
      </c>
      <c r="T62" s="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2.31875E-2</v>
      </c>
      <c r="Y62" s="3">
        <f t="shared" si="8"/>
        <v>0</v>
      </c>
      <c r="Z62" s="3">
        <f t="shared" si="9"/>
        <v>0</v>
      </c>
      <c r="AA62" s="3">
        <f t="shared" si="10"/>
        <v>0</v>
      </c>
      <c r="AB62" s="3">
        <f t="shared" si="11"/>
        <v>2.31875E-2</v>
      </c>
      <c r="AC62" s="3">
        <f t="shared" si="12"/>
        <v>0</v>
      </c>
      <c r="AD62" s="3">
        <f t="shared" si="13"/>
        <v>0</v>
      </c>
      <c r="AE62" s="3">
        <f t="shared" si="14"/>
        <v>0</v>
      </c>
      <c r="AF62" s="3">
        <f t="shared" si="15"/>
        <v>0</v>
      </c>
      <c r="AG62" s="3">
        <f t="shared" si="16"/>
        <v>0</v>
      </c>
      <c r="AH62" s="3">
        <f t="shared" si="17"/>
        <v>0</v>
      </c>
    </row>
    <row r="63" spans="1:34" hidden="1" x14ac:dyDescent="0.25">
      <c r="A63" t="s">
        <v>15</v>
      </c>
      <c r="B63">
        <v>2.6409722222222199E-2</v>
      </c>
      <c r="C63">
        <v>138.05000000000001</v>
      </c>
      <c r="D63">
        <v>12.05</v>
      </c>
      <c r="E63">
        <v>15.9</v>
      </c>
      <c r="F63">
        <v>3.65</v>
      </c>
      <c r="G63">
        <v>232</v>
      </c>
      <c r="H63">
        <v>132.35</v>
      </c>
      <c r="I63">
        <v>11.75</v>
      </c>
      <c r="J63">
        <v>14.45</v>
      </c>
      <c r="K63">
        <v>6639.8</v>
      </c>
      <c r="L63">
        <v>5.9812500000000002</v>
      </c>
      <c r="M63">
        <v>40</v>
      </c>
      <c r="N63">
        <v>4.0000000000000001E-3</v>
      </c>
      <c r="O63">
        <v>0.3</v>
      </c>
      <c r="Q63" s="2" t="str">
        <f t="shared" si="0"/>
        <v/>
      </c>
      <c r="R63" s="2">
        <f t="shared" si="1"/>
        <v>2.6409722222222199E-2</v>
      </c>
      <c r="S63" s="2">
        <f t="shared" si="2"/>
        <v>0</v>
      </c>
      <c r="T63" s="2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2.6409722222222199E-2</v>
      </c>
      <c r="Y63" s="3">
        <f t="shared" si="8"/>
        <v>0</v>
      </c>
      <c r="Z63" s="3">
        <f t="shared" si="9"/>
        <v>0</v>
      </c>
      <c r="AA63" s="3">
        <f t="shared" si="10"/>
        <v>0</v>
      </c>
      <c r="AB63" s="3">
        <f t="shared" si="11"/>
        <v>2.6409722222222199E-2</v>
      </c>
      <c r="AC63" s="3">
        <f t="shared" si="12"/>
        <v>0</v>
      </c>
      <c r="AD63" s="3">
        <f t="shared" si="13"/>
        <v>0</v>
      </c>
      <c r="AE63" s="3">
        <f t="shared" si="14"/>
        <v>0</v>
      </c>
      <c r="AF63" s="3">
        <f t="shared" si="15"/>
        <v>0</v>
      </c>
      <c r="AG63" s="3">
        <f t="shared" si="16"/>
        <v>0</v>
      </c>
      <c r="AH63" s="3">
        <f t="shared" si="17"/>
        <v>0</v>
      </c>
    </row>
    <row r="64" spans="1:34" hidden="1" x14ac:dyDescent="0.25">
      <c r="A64" t="s">
        <v>15</v>
      </c>
      <c r="B64">
        <v>2.70694444444445E-2</v>
      </c>
      <c r="C64">
        <v>137.55000000000001</v>
      </c>
      <c r="D64">
        <v>13.55</v>
      </c>
      <c r="E64">
        <v>14.9</v>
      </c>
      <c r="F64">
        <v>2.25</v>
      </c>
      <c r="G64">
        <v>229.4</v>
      </c>
      <c r="H64">
        <v>136.35</v>
      </c>
      <c r="I64">
        <v>12.95</v>
      </c>
      <c r="J64">
        <v>14.9</v>
      </c>
      <c r="K64">
        <v>6638.15</v>
      </c>
      <c r="L64">
        <v>6.1812500000000004</v>
      </c>
      <c r="M64">
        <v>40</v>
      </c>
      <c r="N64">
        <v>4.0000000000000001E-3</v>
      </c>
      <c r="O64">
        <v>0.5</v>
      </c>
      <c r="Q64" s="2" t="str">
        <f t="shared" si="0"/>
        <v/>
      </c>
      <c r="R64" s="2">
        <f t="shared" si="1"/>
        <v>0</v>
      </c>
      <c r="S64" s="2">
        <f t="shared" si="2"/>
        <v>2.70694444444445E-2</v>
      </c>
      <c r="T64" s="2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2.70694444444445E-2</v>
      </c>
      <c r="Y64" s="3">
        <f t="shared" si="8"/>
        <v>0</v>
      </c>
      <c r="Z64" s="3">
        <f t="shared" si="9"/>
        <v>0</v>
      </c>
      <c r="AA64" s="3">
        <f t="shared" si="10"/>
        <v>0</v>
      </c>
      <c r="AB64" s="3">
        <f t="shared" si="11"/>
        <v>2.70694444444445E-2</v>
      </c>
      <c r="AC64" s="3">
        <f t="shared" si="12"/>
        <v>0</v>
      </c>
      <c r="AD64" s="3">
        <f t="shared" si="13"/>
        <v>0</v>
      </c>
      <c r="AE64" s="3">
        <f t="shared" si="14"/>
        <v>0</v>
      </c>
      <c r="AF64" s="3">
        <f t="shared" si="15"/>
        <v>0</v>
      </c>
      <c r="AG64" s="3">
        <f t="shared" si="16"/>
        <v>0</v>
      </c>
      <c r="AH64" s="3">
        <f t="shared" si="17"/>
        <v>0</v>
      </c>
    </row>
    <row r="65" spans="1:34" hidden="1" x14ac:dyDescent="0.25">
      <c r="A65" t="s">
        <v>15</v>
      </c>
      <c r="B65">
        <v>4.2784722222222203E-2</v>
      </c>
      <c r="C65">
        <v>131.80000000000001</v>
      </c>
      <c r="D65">
        <v>17.149999999999999</v>
      </c>
      <c r="E65">
        <v>17.05</v>
      </c>
      <c r="F65">
        <v>3.55</v>
      </c>
      <c r="G65">
        <v>121.3</v>
      </c>
      <c r="H65">
        <v>243.15</v>
      </c>
      <c r="I65">
        <v>14.9</v>
      </c>
      <c r="J65">
        <v>12.25</v>
      </c>
      <c r="K65">
        <v>6638.85</v>
      </c>
      <c r="L65">
        <v>3.5398437500000002</v>
      </c>
      <c r="M65">
        <v>40</v>
      </c>
      <c r="N65">
        <v>4.0000000000000001E-3</v>
      </c>
      <c r="O65">
        <v>0.7</v>
      </c>
      <c r="Q65" s="2" t="str">
        <f t="shared" si="0"/>
        <v/>
      </c>
      <c r="R65" s="2">
        <f t="shared" si="1"/>
        <v>0</v>
      </c>
      <c r="S65" s="2">
        <f t="shared" si="2"/>
        <v>0</v>
      </c>
      <c r="T65" s="2">
        <f t="shared" si="3"/>
        <v>4.2784722222222203E-2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4.2784722222222203E-2</v>
      </c>
      <c r="Y65" s="3">
        <f t="shared" si="8"/>
        <v>0</v>
      </c>
      <c r="Z65" s="3">
        <f t="shared" si="9"/>
        <v>0</v>
      </c>
      <c r="AA65" s="3">
        <f t="shared" si="10"/>
        <v>0</v>
      </c>
      <c r="AB65" s="3">
        <f t="shared" si="11"/>
        <v>4.2784722222222203E-2</v>
      </c>
      <c r="AC65" s="3">
        <f t="shared" si="12"/>
        <v>0</v>
      </c>
      <c r="AD65" s="3">
        <f t="shared" si="13"/>
        <v>0</v>
      </c>
      <c r="AE65" s="3">
        <f t="shared" si="14"/>
        <v>0</v>
      </c>
      <c r="AF65" s="3">
        <f t="shared" si="15"/>
        <v>0</v>
      </c>
      <c r="AG65" s="3">
        <f t="shared" si="16"/>
        <v>0</v>
      </c>
      <c r="AH65" s="3">
        <f t="shared" si="17"/>
        <v>0</v>
      </c>
    </row>
    <row r="66" spans="1:34" x14ac:dyDescent="0.25">
      <c r="A66" t="s">
        <v>15</v>
      </c>
      <c r="B66">
        <v>2.00625E-2</v>
      </c>
      <c r="C66">
        <v>140.94999999999999</v>
      </c>
      <c r="D66">
        <v>10.1</v>
      </c>
      <c r="E66">
        <v>14.95</v>
      </c>
      <c r="F66">
        <v>2.6</v>
      </c>
      <c r="G66">
        <v>273.85000000000002</v>
      </c>
      <c r="H66">
        <v>91.55</v>
      </c>
      <c r="I66">
        <v>10.65</v>
      </c>
      <c r="J66">
        <v>14.6</v>
      </c>
      <c r="K66">
        <v>6640.75</v>
      </c>
      <c r="L66">
        <v>8.4835937500000007</v>
      </c>
      <c r="M66">
        <v>50</v>
      </c>
      <c r="N66">
        <v>1E-3</v>
      </c>
      <c r="O66">
        <v>0.1</v>
      </c>
      <c r="Q66" s="2">
        <f t="shared" si="0"/>
        <v>2.00625E-2</v>
      </c>
      <c r="R66" s="2">
        <f t="shared" si="1"/>
        <v>0</v>
      </c>
      <c r="S66" s="2">
        <f t="shared" si="2"/>
        <v>0</v>
      </c>
      <c r="T66" s="2">
        <f t="shared" si="3"/>
        <v>0</v>
      </c>
      <c r="U66">
        <f t="shared" si="4"/>
        <v>2.00625E-2</v>
      </c>
      <c r="V66">
        <f t="shared" si="5"/>
        <v>0</v>
      </c>
      <c r="W66">
        <f t="shared" si="6"/>
        <v>0</v>
      </c>
      <c r="X66">
        <f t="shared" si="7"/>
        <v>0</v>
      </c>
      <c r="Y66" s="3">
        <f t="shared" si="8"/>
        <v>0</v>
      </c>
      <c r="Z66" s="3">
        <f t="shared" si="9"/>
        <v>0</v>
      </c>
      <c r="AA66" s="3">
        <f t="shared" si="10"/>
        <v>0</v>
      </c>
      <c r="AB66" s="3">
        <f t="shared" si="11"/>
        <v>0</v>
      </c>
      <c r="AC66" s="3">
        <f t="shared" si="12"/>
        <v>2.00625E-2</v>
      </c>
      <c r="AD66" s="3">
        <f t="shared" si="13"/>
        <v>0</v>
      </c>
      <c r="AE66" s="3">
        <f t="shared" si="14"/>
        <v>0</v>
      </c>
      <c r="AF66" s="3">
        <f t="shared" si="15"/>
        <v>0</v>
      </c>
      <c r="AG66" s="3">
        <f t="shared" si="16"/>
        <v>0</v>
      </c>
      <c r="AH66" s="3">
        <f t="shared" si="17"/>
        <v>0</v>
      </c>
    </row>
    <row r="67" spans="1:34" hidden="1" x14ac:dyDescent="0.25">
      <c r="A67" t="s">
        <v>15</v>
      </c>
      <c r="B67">
        <v>2.1118055555555602E-2</v>
      </c>
      <c r="C67">
        <v>140.65</v>
      </c>
      <c r="D67">
        <v>10.65</v>
      </c>
      <c r="E67">
        <v>14.7</v>
      </c>
      <c r="F67">
        <v>2.75</v>
      </c>
      <c r="G67">
        <v>269.7</v>
      </c>
      <c r="H67">
        <v>95.55</v>
      </c>
      <c r="I67">
        <v>12.25</v>
      </c>
      <c r="J67">
        <v>16.149999999999999</v>
      </c>
      <c r="K67">
        <v>6637.6</v>
      </c>
      <c r="L67">
        <v>7.4460937500000002</v>
      </c>
      <c r="M67">
        <v>50</v>
      </c>
      <c r="N67">
        <v>1E-3</v>
      </c>
      <c r="O67">
        <v>0.3</v>
      </c>
      <c r="Q67" s="2" t="str">
        <f t="shared" ref="Q67:Q130" si="18">IF(O67=0.1,B67,"")</f>
        <v/>
      </c>
      <c r="R67" s="2">
        <f t="shared" ref="R67:R130" si="19">IF(O67=0.3,B67,0)</f>
        <v>2.1118055555555602E-2</v>
      </c>
      <c r="S67" s="2">
        <f t="shared" ref="S67:S130" si="20">IF(O67=0.5,B67,0)</f>
        <v>0</v>
      </c>
      <c r="T67" s="2">
        <f t="shared" ref="T67:T130" si="21">IF(O67=0.7,B67,0)</f>
        <v>0</v>
      </c>
      <c r="U67">
        <f t="shared" ref="U67:U130" si="22">IF(N67=0.001,B67,0)</f>
        <v>2.1118055555555602E-2</v>
      </c>
      <c r="V67">
        <f t="shared" ref="V67:V130" si="23">IF(N67=0.002,B67,0)</f>
        <v>0</v>
      </c>
      <c r="W67">
        <f t="shared" ref="W67:W130" si="24">IF(N67=0.003,B67,0)</f>
        <v>0</v>
      </c>
      <c r="X67">
        <f t="shared" ref="X67:X130" si="25">IF(N67=0.004,B67,0)</f>
        <v>0</v>
      </c>
      <c r="Y67" s="3">
        <f t="shared" ref="Y67:Y130" si="26">IF($M67=10,$B67,0)</f>
        <v>0</v>
      </c>
      <c r="Z67" s="3">
        <f t="shared" ref="Z67:Z130" si="27">IF($M67=20,$B67,0)</f>
        <v>0</v>
      </c>
      <c r="AA67" s="3">
        <f t="shared" ref="AA67:AA130" si="28">IF($M67=30,$B67,0)</f>
        <v>0</v>
      </c>
      <c r="AB67" s="3">
        <f t="shared" ref="AB67:AB130" si="29">IF($M67=40,$B67,0)</f>
        <v>0</v>
      </c>
      <c r="AC67" s="3">
        <f t="shared" ref="AC67:AC130" si="30">IF($M67=50,$B67,0)</f>
        <v>2.1118055555555602E-2</v>
      </c>
      <c r="AD67" s="3">
        <f t="shared" ref="AD67:AD130" si="31">IF($M67=60,$B67,0)</f>
        <v>0</v>
      </c>
      <c r="AE67" s="3">
        <f t="shared" ref="AE67:AE130" si="32">IF($M67=70,$B67,0)</f>
        <v>0</v>
      </c>
      <c r="AF67" s="3">
        <f t="shared" ref="AF67:AF130" si="33">IF($M67=20,$B67,0)</f>
        <v>0</v>
      </c>
      <c r="AG67" s="3">
        <f t="shared" ref="AG67:AG130" si="34">IF($M67=90,$B67,0)</f>
        <v>0</v>
      </c>
      <c r="AH67" s="3">
        <f t="shared" ref="AH67:AH130" si="35">IF($M67=100,$B67,0)</f>
        <v>0</v>
      </c>
    </row>
    <row r="68" spans="1:34" hidden="1" x14ac:dyDescent="0.25">
      <c r="A68" t="s">
        <v>15</v>
      </c>
      <c r="B68">
        <v>3.11944444444444E-2</v>
      </c>
      <c r="C68">
        <v>133.80000000000001</v>
      </c>
      <c r="D68">
        <v>15.45</v>
      </c>
      <c r="E68">
        <v>16.75</v>
      </c>
      <c r="F68">
        <v>3.3</v>
      </c>
      <c r="G68">
        <v>202.4</v>
      </c>
      <c r="H68">
        <v>162.30000000000001</v>
      </c>
      <c r="I68">
        <v>12.9</v>
      </c>
      <c r="J68">
        <v>13.9</v>
      </c>
      <c r="K68">
        <v>6639.2</v>
      </c>
      <c r="L68">
        <v>5.3585937499999998</v>
      </c>
      <c r="M68">
        <v>50</v>
      </c>
      <c r="N68">
        <v>1E-3</v>
      </c>
      <c r="O68">
        <v>0.5</v>
      </c>
      <c r="Q68" s="2" t="str">
        <f t="shared" si="18"/>
        <v/>
      </c>
      <c r="R68" s="2">
        <f t="shared" si="19"/>
        <v>0</v>
      </c>
      <c r="S68" s="2">
        <f t="shared" si="20"/>
        <v>3.11944444444444E-2</v>
      </c>
      <c r="T68" s="2">
        <f t="shared" si="21"/>
        <v>0</v>
      </c>
      <c r="U68">
        <f t="shared" si="22"/>
        <v>3.11944444444444E-2</v>
      </c>
      <c r="V68">
        <f t="shared" si="23"/>
        <v>0</v>
      </c>
      <c r="W68">
        <f t="shared" si="24"/>
        <v>0</v>
      </c>
      <c r="X68">
        <f t="shared" si="25"/>
        <v>0</v>
      </c>
      <c r="Y68" s="3">
        <f t="shared" si="26"/>
        <v>0</v>
      </c>
      <c r="Z68" s="3">
        <f t="shared" si="27"/>
        <v>0</v>
      </c>
      <c r="AA68" s="3">
        <f t="shared" si="28"/>
        <v>0</v>
      </c>
      <c r="AB68" s="3">
        <f t="shared" si="29"/>
        <v>0</v>
      </c>
      <c r="AC68" s="3">
        <f t="shared" si="30"/>
        <v>3.11944444444444E-2</v>
      </c>
      <c r="AD68" s="3">
        <f t="shared" si="31"/>
        <v>0</v>
      </c>
      <c r="AE68" s="3">
        <f t="shared" si="32"/>
        <v>0</v>
      </c>
      <c r="AF68" s="3">
        <f t="shared" si="33"/>
        <v>0</v>
      </c>
      <c r="AG68" s="3">
        <f t="shared" si="34"/>
        <v>0</v>
      </c>
      <c r="AH68" s="3">
        <f t="shared" si="35"/>
        <v>0</v>
      </c>
    </row>
    <row r="69" spans="1:34" hidden="1" x14ac:dyDescent="0.25">
      <c r="A69" t="s">
        <v>15</v>
      </c>
      <c r="B69">
        <v>4.69097222222222E-2</v>
      </c>
      <c r="C69">
        <v>115</v>
      </c>
      <c r="D69">
        <v>14</v>
      </c>
      <c r="E69">
        <v>37</v>
      </c>
      <c r="F69">
        <v>3.15</v>
      </c>
      <c r="G69">
        <v>104.5</v>
      </c>
      <c r="H69">
        <v>260.35000000000002</v>
      </c>
      <c r="I69">
        <v>12.25</v>
      </c>
      <c r="J69">
        <v>11</v>
      </c>
      <c r="K69">
        <v>6642.75</v>
      </c>
      <c r="L69">
        <v>3.1789062499999998</v>
      </c>
      <c r="M69">
        <v>50</v>
      </c>
      <c r="N69">
        <v>1E-3</v>
      </c>
      <c r="O69">
        <v>0.7</v>
      </c>
      <c r="Q69" s="2" t="str">
        <f t="shared" si="18"/>
        <v/>
      </c>
      <c r="R69" s="2">
        <f t="shared" si="19"/>
        <v>0</v>
      </c>
      <c r="S69" s="2">
        <f t="shared" si="20"/>
        <v>0</v>
      </c>
      <c r="T69" s="2">
        <f t="shared" si="21"/>
        <v>4.69097222222222E-2</v>
      </c>
      <c r="U69">
        <f t="shared" si="22"/>
        <v>4.69097222222222E-2</v>
      </c>
      <c r="V69">
        <f t="shared" si="23"/>
        <v>0</v>
      </c>
      <c r="W69">
        <f t="shared" si="24"/>
        <v>0</v>
      </c>
      <c r="X69">
        <f t="shared" si="25"/>
        <v>0</v>
      </c>
      <c r="Y69" s="3">
        <f t="shared" si="26"/>
        <v>0</v>
      </c>
      <c r="Z69" s="3">
        <f t="shared" si="27"/>
        <v>0</v>
      </c>
      <c r="AA69" s="3">
        <f t="shared" si="28"/>
        <v>0</v>
      </c>
      <c r="AB69" s="3">
        <f t="shared" si="29"/>
        <v>0</v>
      </c>
      <c r="AC69" s="3">
        <f t="shared" si="30"/>
        <v>4.69097222222222E-2</v>
      </c>
      <c r="AD69" s="3">
        <f t="shared" si="31"/>
        <v>0</v>
      </c>
      <c r="AE69" s="3">
        <f t="shared" si="32"/>
        <v>0</v>
      </c>
      <c r="AF69" s="3">
        <f t="shared" si="33"/>
        <v>0</v>
      </c>
      <c r="AG69" s="3">
        <f t="shared" si="34"/>
        <v>0</v>
      </c>
      <c r="AH69" s="3">
        <f t="shared" si="35"/>
        <v>0</v>
      </c>
    </row>
    <row r="70" spans="1:34" hidden="1" x14ac:dyDescent="0.25">
      <c r="A70" t="s">
        <v>15</v>
      </c>
      <c r="B70">
        <v>2.2909722222222199E-2</v>
      </c>
      <c r="C70">
        <v>139.35</v>
      </c>
      <c r="D70">
        <v>12.05</v>
      </c>
      <c r="E70">
        <v>14.6</v>
      </c>
      <c r="F70">
        <v>3</v>
      </c>
      <c r="G70">
        <v>258.55</v>
      </c>
      <c r="H70">
        <v>106.45</v>
      </c>
      <c r="I70">
        <v>12.55</v>
      </c>
      <c r="J70">
        <v>16.3</v>
      </c>
      <c r="K70">
        <v>6637.15</v>
      </c>
      <c r="L70">
        <v>6.7421875</v>
      </c>
      <c r="M70">
        <v>50</v>
      </c>
      <c r="N70">
        <v>2E-3</v>
      </c>
      <c r="O70">
        <v>0.1</v>
      </c>
      <c r="Q70" s="2">
        <f t="shared" si="18"/>
        <v>2.2909722222222199E-2</v>
      </c>
      <c r="R70" s="2">
        <f t="shared" si="19"/>
        <v>0</v>
      </c>
      <c r="S70" s="2">
        <f t="shared" si="20"/>
        <v>0</v>
      </c>
      <c r="T70" s="2">
        <f t="shared" si="21"/>
        <v>0</v>
      </c>
      <c r="U70">
        <f t="shared" si="22"/>
        <v>0</v>
      </c>
      <c r="V70">
        <f t="shared" si="23"/>
        <v>2.2909722222222199E-2</v>
      </c>
      <c r="W70">
        <f t="shared" si="24"/>
        <v>0</v>
      </c>
      <c r="X70">
        <f t="shared" si="25"/>
        <v>0</v>
      </c>
      <c r="Y70" s="3">
        <f t="shared" si="26"/>
        <v>0</v>
      </c>
      <c r="Z70" s="3">
        <f t="shared" si="27"/>
        <v>0</v>
      </c>
      <c r="AA70" s="3">
        <f t="shared" si="28"/>
        <v>0</v>
      </c>
      <c r="AB70" s="3">
        <f t="shared" si="29"/>
        <v>0</v>
      </c>
      <c r="AC70" s="3">
        <f t="shared" si="30"/>
        <v>2.2909722222222199E-2</v>
      </c>
      <c r="AD70" s="3">
        <f t="shared" si="31"/>
        <v>0</v>
      </c>
      <c r="AE70" s="3">
        <f t="shared" si="32"/>
        <v>0</v>
      </c>
      <c r="AF70" s="3">
        <f t="shared" si="33"/>
        <v>0</v>
      </c>
      <c r="AG70" s="3">
        <f t="shared" si="34"/>
        <v>0</v>
      </c>
      <c r="AH70" s="3">
        <f t="shared" si="35"/>
        <v>0</v>
      </c>
    </row>
    <row r="71" spans="1:34" hidden="1" x14ac:dyDescent="0.25">
      <c r="A71" t="s">
        <v>15</v>
      </c>
      <c r="B71">
        <v>2.4756944444444401E-2</v>
      </c>
      <c r="C71">
        <v>140.75</v>
      </c>
      <c r="D71">
        <v>11.3</v>
      </c>
      <c r="E71">
        <v>13.95</v>
      </c>
      <c r="F71">
        <v>2.8</v>
      </c>
      <c r="G71">
        <v>242.05</v>
      </c>
      <c r="H71">
        <v>123.15</v>
      </c>
      <c r="I71">
        <v>12.6</v>
      </c>
      <c r="J71">
        <v>14.45</v>
      </c>
      <c r="K71">
        <v>6638.95</v>
      </c>
      <c r="L71">
        <v>6.4203124999999996</v>
      </c>
      <c r="M71">
        <v>50</v>
      </c>
      <c r="N71">
        <v>2E-3</v>
      </c>
      <c r="O71">
        <v>0.3</v>
      </c>
      <c r="Q71" s="2" t="str">
        <f t="shared" si="18"/>
        <v/>
      </c>
      <c r="R71" s="2">
        <f t="shared" si="19"/>
        <v>2.4756944444444401E-2</v>
      </c>
      <c r="S71" s="2">
        <f t="shared" si="20"/>
        <v>0</v>
      </c>
      <c r="T71" s="2">
        <f t="shared" si="21"/>
        <v>0</v>
      </c>
      <c r="U71">
        <f t="shared" si="22"/>
        <v>0</v>
      </c>
      <c r="V71">
        <f t="shared" si="23"/>
        <v>2.4756944444444401E-2</v>
      </c>
      <c r="W71">
        <f t="shared" si="24"/>
        <v>0</v>
      </c>
      <c r="X71">
        <f t="shared" si="25"/>
        <v>0</v>
      </c>
      <c r="Y71" s="3">
        <f t="shared" si="26"/>
        <v>0</v>
      </c>
      <c r="Z71" s="3">
        <f t="shared" si="27"/>
        <v>0</v>
      </c>
      <c r="AA71" s="3">
        <f t="shared" si="28"/>
        <v>0</v>
      </c>
      <c r="AB71" s="3">
        <f t="shared" si="29"/>
        <v>0</v>
      </c>
      <c r="AC71" s="3">
        <f t="shared" si="30"/>
        <v>2.4756944444444401E-2</v>
      </c>
      <c r="AD71" s="3">
        <f t="shared" si="31"/>
        <v>0</v>
      </c>
      <c r="AE71" s="3">
        <f t="shared" si="32"/>
        <v>0</v>
      </c>
      <c r="AF71" s="3">
        <f t="shared" si="33"/>
        <v>0</v>
      </c>
      <c r="AG71" s="3">
        <f t="shared" si="34"/>
        <v>0</v>
      </c>
      <c r="AH71" s="3">
        <f t="shared" si="35"/>
        <v>0</v>
      </c>
    </row>
    <row r="72" spans="1:34" hidden="1" x14ac:dyDescent="0.25">
      <c r="A72" t="s">
        <v>15</v>
      </c>
      <c r="B72">
        <v>3.8743055555555503E-2</v>
      </c>
      <c r="C72">
        <v>127.3</v>
      </c>
      <c r="D72">
        <v>15.75</v>
      </c>
      <c r="E72">
        <v>22.95</v>
      </c>
      <c r="F72">
        <v>3.35</v>
      </c>
      <c r="G72">
        <v>157.55000000000001</v>
      </c>
      <c r="H72">
        <v>207.1</v>
      </c>
      <c r="I72">
        <v>14.6</v>
      </c>
      <c r="J72">
        <v>15.2</v>
      </c>
      <c r="K72">
        <v>6636.2</v>
      </c>
      <c r="L72">
        <v>3.9624999999999999</v>
      </c>
      <c r="M72">
        <v>50</v>
      </c>
      <c r="N72">
        <v>2E-3</v>
      </c>
      <c r="O72">
        <v>0.5</v>
      </c>
      <c r="Q72" s="2" t="str">
        <f t="shared" si="18"/>
        <v/>
      </c>
      <c r="R72" s="2">
        <f t="shared" si="19"/>
        <v>0</v>
      </c>
      <c r="S72" s="2">
        <f t="shared" si="20"/>
        <v>3.8743055555555503E-2</v>
      </c>
      <c r="T72" s="2">
        <f t="shared" si="21"/>
        <v>0</v>
      </c>
      <c r="U72">
        <f t="shared" si="22"/>
        <v>0</v>
      </c>
      <c r="V72">
        <f t="shared" si="23"/>
        <v>3.8743055555555503E-2</v>
      </c>
      <c r="W72">
        <f t="shared" si="24"/>
        <v>0</v>
      </c>
      <c r="X72">
        <f t="shared" si="25"/>
        <v>0</v>
      </c>
      <c r="Y72" s="3">
        <f t="shared" si="26"/>
        <v>0</v>
      </c>
      <c r="Z72" s="3">
        <f t="shared" si="27"/>
        <v>0</v>
      </c>
      <c r="AA72" s="3">
        <f t="shared" si="28"/>
        <v>0</v>
      </c>
      <c r="AB72" s="3">
        <f t="shared" si="29"/>
        <v>0</v>
      </c>
      <c r="AC72" s="3">
        <f t="shared" si="30"/>
        <v>3.8743055555555503E-2</v>
      </c>
      <c r="AD72" s="3">
        <f t="shared" si="31"/>
        <v>0</v>
      </c>
      <c r="AE72" s="3">
        <f t="shared" si="32"/>
        <v>0</v>
      </c>
      <c r="AF72" s="3">
        <f t="shared" si="33"/>
        <v>0</v>
      </c>
      <c r="AG72" s="3">
        <f t="shared" si="34"/>
        <v>0</v>
      </c>
      <c r="AH72" s="3">
        <f t="shared" si="35"/>
        <v>0</v>
      </c>
    </row>
    <row r="73" spans="1:34" hidden="1" x14ac:dyDescent="0.25">
      <c r="A73" t="s">
        <v>15</v>
      </c>
      <c r="B73">
        <v>4.1673611111111099E-2</v>
      </c>
      <c r="C73">
        <v>130.44999999999999</v>
      </c>
      <c r="D73">
        <v>17.350000000000001</v>
      </c>
      <c r="E73">
        <v>18.2</v>
      </c>
      <c r="F73">
        <v>3.4</v>
      </c>
      <c r="G73">
        <v>130.25</v>
      </c>
      <c r="H73">
        <v>234.35</v>
      </c>
      <c r="I73">
        <v>15.1</v>
      </c>
      <c r="J73">
        <v>11.65</v>
      </c>
      <c r="K73">
        <v>6639.25</v>
      </c>
      <c r="L73">
        <v>3.7132812500000001</v>
      </c>
      <c r="M73">
        <v>50</v>
      </c>
      <c r="N73">
        <v>2E-3</v>
      </c>
      <c r="O73">
        <v>0.7</v>
      </c>
      <c r="Q73" s="2" t="str">
        <f t="shared" si="18"/>
        <v/>
      </c>
      <c r="R73" s="2">
        <f t="shared" si="19"/>
        <v>0</v>
      </c>
      <c r="S73" s="2">
        <f t="shared" si="20"/>
        <v>0</v>
      </c>
      <c r="T73" s="2">
        <f t="shared" si="21"/>
        <v>4.1673611111111099E-2</v>
      </c>
      <c r="U73">
        <f t="shared" si="22"/>
        <v>0</v>
      </c>
      <c r="V73">
        <f t="shared" si="23"/>
        <v>4.1673611111111099E-2</v>
      </c>
      <c r="W73">
        <f t="shared" si="24"/>
        <v>0</v>
      </c>
      <c r="X73">
        <f t="shared" si="25"/>
        <v>0</v>
      </c>
      <c r="Y73" s="3">
        <f t="shared" si="26"/>
        <v>0</v>
      </c>
      <c r="Z73" s="3">
        <f t="shared" si="27"/>
        <v>0</v>
      </c>
      <c r="AA73" s="3">
        <f t="shared" si="28"/>
        <v>0</v>
      </c>
      <c r="AB73" s="3">
        <f t="shared" si="29"/>
        <v>0</v>
      </c>
      <c r="AC73" s="3">
        <f t="shared" si="30"/>
        <v>4.1673611111111099E-2</v>
      </c>
      <c r="AD73" s="3">
        <f t="shared" si="31"/>
        <v>0</v>
      </c>
      <c r="AE73" s="3">
        <f t="shared" si="32"/>
        <v>0</v>
      </c>
      <c r="AF73" s="3">
        <f t="shared" si="33"/>
        <v>0</v>
      </c>
      <c r="AG73" s="3">
        <f t="shared" si="34"/>
        <v>0</v>
      </c>
      <c r="AH73" s="3">
        <f t="shared" si="35"/>
        <v>0</v>
      </c>
    </row>
    <row r="74" spans="1:34" hidden="1" x14ac:dyDescent="0.25">
      <c r="A74" t="s">
        <v>15</v>
      </c>
      <c r="B74">
        <v>1.94861111111111E-2</v>
      </c>
      <c r="C74">
        <v>140.69999999999999</v>
      </c>
      <c r="D74">
        <v>9.85</v>
      </c>
      <c r="E74">
        <v>15.45</v>
      </c>
      <c r="F74">
        <v>2.4</v>
      </c>
      <c r="G74">
        <v>279.7</v>
      </c>
      <c r="H74">
        <v>85.9</v>
      </c>
      <c r="I74">
        <v>11.1</v>
      </c>
      <c r="J74">
        <v>15.6</v>
      </c>
      <c r="K74">
        <v>6639.3</v>
      </c>
      <c r="L74">
        <v>7.3585937499999998</v>
      </c>
      <c r="M74">
        <v>50</v>
      </c>
      <c r="N74">
        <v>3.0000000000000001E-3</v>
      </c>
      <c r="O74">
        <v>0.1</v>
      </c>
      <c r="Q74" s="2">
        <f t="shared" si="18"/>
        <v>1.94861111111111E-2</v>
      </c>
      <c r="R74" s="2">
        <f t="shared" si="19"/>
        <v>0</v>
      </c>
      <c r="S74" s="2">
        <f t="shared" si="20"/>
        <v>0</v>
      </c>
      <c r="T74" s="2">
        <f t="shared" si="21"/>
        <v>0</v>
      </c>
      <c r="U74">
        <f t="shared" si="22"/>
        <v>0</v>
      </c>
      <c r="V74">
        <f t="shared" si="23"/>
        <v>0</v>
      </c>
      <c r="W74">
        <f t="shared" si="24"/>
        <v>1.94861111111111E-2</v>
      </c>
      <c r="X74">
        <f t="shared" si="25"/>
        <v>0</v>
      </c>
      <c r="Y74" s="3">
        <f t="shared" si="26"/>
        <v>0</v>
      </c>
      <c r="Z74" s="3">
        <f t="shared" si="27"/>
        <v>0</v>
      </c>
      <c r="AA74" s="3">
        <f t="shared" si="28"/>
        <v>0</v>
      </c>
      <c r="AB74" s="3">
        <f t="shared" si="29"/>
        <v>0</v>
      </c>
      <c r="AC74" s="3">
        <f t="shared" si="30"/>
        <v>1.94861111111111E-2</v>
      </c>
      <c r="AD74" s="3">
        <f t="shared" si="31"/>
        <v>0</v>
      </c>
      <c r="AE74" s="3">
        <f t="shared" si="32"/>
        <v>0</v>
      </c>
      <c r="AF74" s="3">
        <f t="shared" si="33"/>
        <v>0</v>
      </c>
      <c r="AG74" s="3">
        <f t="shared" si="34"/>
        <v>0</v>
      </c>
      <c r="AH74" s="3">
        <f t="shared" si="35"/>
        <v>0</v>
      </c>
    </row>
    <row r="75" spans="1:34" hidden="1" x14ac:dyDescent="0.25">
      <c r="A75" t="s">
        <v>15</v>
      </c>
      <c r="B75">
        <v>2.1465277777777798E-2</v>
      </c>
      <c r="C75">
        <v>142.05000000000001</v>
      </c>
      <c r="D75">
        <v>9.3000000000000007</v>
      </c>
      <c r="E75">
        <v>14.65</v>
      </c>
      <c r="F75">
        <v>3.05</v>
      </c>
      <c r="G75">
        <v>264.85000000000002</v>
      </c>
      <c r="H75">
        <v>100.1</v>
      </c>
      <c r="I75">
        <v>12.1</v>
      </c>
      <c r="J75">
        <v>15.35</v>
      </c>
      <c r="K75">
        <v>6638.55</v>
      </c>
      <c r="L75">
        <v>7.3015625000000002</v>
      </c>
      <c r="M75">
        <v>50</v>
      </c>
      <c r="N75">
        <v>3.0000000000000001E-3</v>
      </c>
      <c r="O75">
        <v>0.3</v>
      </c>
      <c r="Q75" s="2" t="str">
        <f t="shared" si="18"/>
        <v/>
      </c>
      <c r="R75" s="2">
        <f t="shared" si="19"/>
        <v>2.1465277777777798E-2</v>
      </c>
      <c r="S75" s="2">
        <f t="shared" si="20"/>
        <v>0</v>
      </c>
      <c r="T75" s="2">
        <f t="shared" si="21"/>
        <v>0</v>
      </c>
      <c r="U75">
        <f t="shared" si="22"/>
        <v>0</v>
      </c>
      <c r="V75">
        <f t="shared" si="23"/>
        <v>0</v>
      </c>
      <c r="W75">
        <f t="shared" si="24"/>
        <v>2.1465277777777798E-2</v>
      </c>
      <c r="X75">
        <f t="shared" si="25"/>
        <v>0</v>
      </c>
      <c r="Y75" s="3">
        <f t="shared" si="26"/>
        <v>0</v>
      </c>
      <c r="Z75" s="3">
        <f t="shared" si="27"/>
        <v>0</v>
      </c>
      <c r="AA75" s="3">
        <f t="shared" si="28"/>
        <v>0</v>
      </c>
      <c r="AB75" s="3">
        <f t="shared" si="29"/>
        <v>0</v>
      </c>
      <c r="AC75" s="3">
        <f t="shared" si="30"/>
        <v>2.1465277777777798E-2</v>
      </c>
      <c r="AD75" s="3">
        <f t="shared" si="31"/>
        <v>0</v>
      </c>
      <c r="AE75" s="3">
        <f t="shared" si="32"/>
        <v>0</v>
      </c>
      <c r="AF75" s="3">
        <f t="shared" si="33"/>
        <v>0</v>
      </c>
      <c r="AG75" s="3">
        <f t="shared" si="34"/>
        <v>0</v>
      </c>
      <c r="AH75" s="3">
        <f t="shared" si="35"/>
        <v>0</v>
      </c>
    </row>
    <row r="76" spans="1:34" hidden="1" x14ac:dyDescent="0.25">
      <c r="A76" t="s">
        <v>15</v>
      </c>
      <c r="B76">
        <v>3.2541666666666698E-2</v>
      </c>
      <c r="C76">
        <v>136.44999999999999</v>
      </c>
      <c r="D76">
        <v>13.95</v>
      </c>
      <c r="E76">
        <v>15.6</v>
      </c>
      <c r="F76">
        <v>3.6</v>
      </c>
      <c r="G76">
        <v>193.25</v>
      </c>
      <c r="H76">
        <v>171.15</v>
      </c>
      <c r="I76">
        <v>13.55</v>
      </c>
      <c r="J76">
        <v>16.45</v>
      </c>
      <c r="K76">
        <v>6636</v>
      </c>
      <c r="L76">
        <v>5.4132812499999998</v>
      </c>
      <c r="M76">
        <v>50</v>
      </c>
      <c r="N76">
        <v>3.0000000000000001E-3</v>
      </c>
      <c r="O76">
        <v>0.5</v>
      </c>
      <c r="Q76" s="2" t="str">
        <f t="shared" si="18"/>
        <v/>
      </c>
      <c r="R76" s="2">
        <f t="shared" si="19"/>
        <v>0</v>
      </c>
      <c r="S76" s="2">
        <f t="shared" si="20"/>
        <v>3.2541666666666698E-2</v>
      </c>
      <c r="T76" s="2">
        <f t="shared" si="21"/>
        <v>0</v>
      </c>
      <c r="U76">
        <f t="shared" si="22"/>
        <v>0</v>
      </c>
      <c r="V76">
        <f t="shared" si="23"/>
        <v>0</v>
      </c>
      <c r="W76">
        <f t="shared" si="24"/>
        <v>3.2541666666666698E-2</v>
      </c>
      <c r="X76">
        <f t="shared" si="25"/>
        <v>0</v>
      </c>
      <c r="Y76" s="3">
        <f t="shared" si="26"/>
        <v>0</v>
      </c>
      <c r="Z76" s="3">
        <f t="shared" si="27"/>
        <v>0</v>
      </c>
      <c r="AA76" s="3">
        <f t="shared" si="28"/>
        <v>0</v>
      </c>
      <c r="AB76" s="3">
        <f t="shared" si="29"/>
        <v>0</v>
      </c>
      <c r="AC76" s="3">
        <f t="shared" si="30"/>
        <v>3.2541666666666698E-2</v>
      </c>
      <c r="AD76" s="3">
        <f t="shared" si="31"/>
        <v>0</v>
      </c>
      <c r="AE76" s="3">
        <f t="shared" si="32"/>
        <v>0</v>
      </c>
      <c r="AF76" s="3">
        <f t="shared" si="33"/>
        <v>0</v>
      </c>
      <c r="AG76" s="3">
        <f t="shared" si="34"/>
        <v>0</v>
      </c>
      <c r="AH76" s="3">
        <f t="shared" si="35"/>
        <v>0</v>
      </c>
    </row>
    <row r="77" spans="1:34" hidden="1" x14ac:dyDescent="0.25">
      <c r="A77" t="s">
        <v>15</v>
      </c>
      <c r="B77">
        <v>4.8763888888888898E-2</v>
      </c>
      <c r="C77">
        <v>120.4</v>
      </c>
      <c r="D77">
        <v>18.55</v>
      </c>
      <c r="E77">
        <v>27.05</v>
      </c>
      <c r="F77">
        <v>3.4</v>
      </c>
      <c r="G77">
        <v>87.1</v>
      </c>
      <c r="H77">
        <v>277.5</v>
      </c>
      <c r="I77">
        <v>14.35</v>
      </c>
      <c r="J77">
        <v>10.25</v>
      </c>
      <c r="K77">
        <v>6641.4</v>
      </c>
      <c r="L77">
        <v>2.4226562500000002</v>
      </c>
      <c r="M77">
        <v>50</v>
      </c>
      <c r="N77">
        <v>3.0000000000000001E-3</v>
      </c>
      <c r="O77">
        <v>0.7</v>
      </c>
      <c r="Q77" s="2" t="str">
        <f t="shared" si="18"/>
        <v/>
      </c>
      <c r="R77" s="2">
        <f t="shared" si="19"/>
        <v>0</v>
      </c>
      <c r="S77" s="2">
        <f t="shared" si="20"/>
        <v>0</v>
      </c>
      <c r="T77" s="2">
        <f t="shared" si="21"/>
        <v>4.8763888888888898E-2</v>
      </c>
      <c r="U77">
        <f t="shared" si="22"/>
        <v>0</v>
      </c>
      <c r="V77">
        <f t="shared" si="23"/>
        <v>0</v>
      </c>
      <c r="W77">
        <f t="shared" si="24"/>
        <v>4.8763888888888898E-2</v>
      </c>
      <c r="X77">
        <f t="shared" si="25"/>
        <v>0</v>
      </c>
      <c r="Y77" s="3">
        <f t="shared" si="26"/>
        <v>0</v>
      </c>
      <c r="Z77" s="3">
        <f t="shared" si="27"/>
        <v>0</v>
      </c>
      <c r="AA77" s="3">
        <f t="shared" si="28"/>
        <v>0</v>
      </c>
      <c r="AB77" s="3">
        <f t="shared" si="29"/>
        <v>0</v>
      </c>
      <c r="AC77" s="3">
        <f t="shared" si="30"/>
        <v>4.8763888888888898E-2</v>
      </c>
      <c r="AD77" s="3">
        <f t="shared" si="31"/>
        <v>0</v>
      </c>
      <c r="AE77" s="3">
        <f t="shared" si="32"/>
        <v>0</v>
      </c>
      <c r="AF77" s="3">
        <f t="shared" si="33"/>
        <v>0</v>
      </c>
      <c r="AG77" s="3">
        <f t="shared" si="34"/>
        <v>0</v>
      </c>
      <c r="AH77" s="3">
        <f t="shared" si="35"/>
        <v>0</v>
      </c>
    </row>
    <row r="78" spans="1:34" hidden="1" x14ac:dyDescent="0.25">
      <c r="A78" t="s">
        <v>15</v>
      </c>
      <c r="B78">
        <v>2.1923611111111099E-2</v>
      </c>
      <c r="C78">
        <v>140.1</v>
      </c>
      <c r="D78">
        <v>11.75</v>
      </c>
      <c r="E78">
        <v>14.15</v>
      </c>
      <c r="F78">
        <v>2.5499999999999998</v>
      </c>
      <c r="G78">
        <v>265.39999999999998</v>
      </c>
      <c r="H78">
        <v>100.05</v>
      </c>
      <c r="I78">
        <v>11.75</v>
      </c>
      <c r="J78">
        <v>17.600000000000001</v>
      </c>
      <c r="K78">
        <v>6636.65</v>
      </c>
      <c r="L78">
        <v>6.8843750000000004</v>
      </c>
      <c r="M78">
        <v>50</v>
      </c>
      <c r="N78">
        <v>4.0000000000000001E-3</v>
      </c>
      <c r="O78">
        <v>0.1</v>
      </c>
      <c r="Q78" s="2">
        <f t="shared" si="18"/>
        <v>2.1923611111111099E-2</v>
      </c>
      <c r="R78" s="2">
        <f t="shared" si="19"/>
        <v>0</v>
      </c>
      <c r="S78" s="2">
        <f t="shared" si="20"/>
        <v>0</v>
      </c>
      <c r="T78" s="2">
        <f t="shared" si="21"/>
        <v>0</v>
      </c>
      <c r="U78">
        <f t="shared" si="22"/>
        <v>0</v>
      </c>
      <c r="V78">
        <f t="shared" si="23"/>
        <v>0</v>
      </c>
      <c r="W78">
        <f t="shared" si="24"/>
        <v>0</v>
      </c>
      <c r="X78">
        <f t="shared" si="25"/>
        <v>2.1923611111111099E-2</v>
      </c>
      <c r="Y78" s="3">
        <f t="shared" si="26"/>
        <v>0</v>
      </c>
      <c r="Z78" s="3">
        <f t="shared" si="27"/>
        <v>0</v>
      </c>
      <c r="AA78" s="3">
        <f t="shared" si="28"/>
        <v>0</v>
      </c>
      <c r="AB78" s="3">
        <f t="shared" si="29"/>
        <v>0</v>
      </c>
      <c r="AC78" s="3">
        <f t="shared" si="30"/>
        <v>2.1923611111111099E-2</v>
      </c>
      <c r="AD78" s="3">
        <f t="shared" si="31"/>
        <v>0</v>
      </c>
      <c r="AE78" s="3">
        <f t="shared" si="32"/>
        <v>0</v>
      </c>
      <c r="AF78" s="3">
        <f t="shared" si="33"/>
        <v>0</v>
      </c>
      <c r="AG78" s="3">
        <f t="shared" si="34"/>
        <v>0</v>
      </c>
      <c r="AH78" s="3">
        <f t="shared" si="35"/>
        <v>0</v>
      </c>
    </row>
    <row r="79" spans="1:34" hidden="1" x14ac:dyDescent="0.25">
      <c r="A79" t="s">
        <v>15</v>
      </c>
      <c r="B79">
        <v>2.1402777777777798E-2</v>
      </c>
      <c r="C79">
        <v>140.44999999999999</v>
      </c>
      <c r="D79">
        <v>10.3</v>
      </c>
      <c r="E79">
        <v>15.25</v>
      </c>
      <c r="F79">
        <v>2.35</v>
      </c>
      <c r="G79">
        <v>265.8</v>
      </c>
      <c r="H79">
        <v>99.85</v>
      </c>
      <c r="I79">
        <v>11.4</v>
      </c>
      <c r="J79">
        <v>14.95</v>
      </c>
      <c r="K79">
        <v>6639.65</v>
      </c>
      <c r="L79">
        <v>7.2531249999999998</v>
      </c>
      <c r="M79">
        <v>50</v>
      </c>
      <c r="N79">
        <v>4.0000000000000001E-3</v>
      </c>
      <c r="O79">
        <v>0.3</v>
      </c>
      <c r="Q79" s="2" t="str">
        <f t="shared" si="18"/>
        <v/>
      </c>
      <c r="R79" s="2">
        <f t="shared" si="19"/>
        <v>2.1402777777777798E-2</v>
      </c>
      <c r="S79" s="2">
        <f t="shared" si="20"/>
        <v>0</v>
      </c>
      <c r="T79" s="2">
        <f t="shared" si="21"/>
        <v>0</v>
      </c>
      <c r="U79">
        <f t="shared" si="22"/>
        <v>0</v>
      </c>
      <c r="V79">
        <f t="shared" si="23"/>
        <v>0</v>
      </c>
      <c r="W79">
        <f t="shared" si="24"/>
        <v>0</v>
      </c>
      <c r="X79">
        <f t="shared" si="25"/>
        <v>2.1402777777777798E-2</v>
      </c>
      <c r="Y79" s="3">
        <f t="shared" si="26"/>
        <v>0</v>
      </c>
      <c r="Z79" s="3">
        <f t="shared" si="27"/>
        <v>0</v>
      </c>
      <c r="AA79" s="3">
        <f t="shared" si="28"/>
        <v>0</v>
      </c>
      <c r="AB79" s="3">
        <f t="shared" si="29"/>
        <v>0</v>
      </c>
      <c r="AC79" s="3">
        <f t="shared" si="30"/>
        <v>2.1402777777777798E-2</v>
      </c>
      <c r="AD79" s="3">
        <f t="shared" si="31"/>
        <v>0</v>
      </c>
      <c r="AE79" s="3">
        <f t="shared" si="32"/>
        <v>0</v>
      </c>
      <c r="AF79" s="3">
        <f t="shared" si="33"/>
        <v>0</v>
      </c>
      <c r="AG79" s="3">
        <f t="shared" si="34"/>
        <v>0</v>
      </c>
      <c r="AH79" s="3">
        <f t="shared" si="35"/>
        <v>0</v>
      </c>
    </row>
    <row r="80" spans="1:34" hidden="1" x14ac:dyDescent="0.25">
      <c r="A80" t="s">
        <v>15</v>
      </c>
      <c r="B80">
        <v>2.8958333333333301E-2</v>
      </c>
      <c r="C80">
        <v>136.94999999999999</v>
      </c>
      <c r="D80">
        <v>13.1</v>
      </c>
      <c r="E80">
        <v>15.95</v>
      </c>
      <c r="F80">
        <v>3.25</v>
      </c>
      <c r="G80">
        <v>215.95</v>
      </c>
      <c r="H80">
        <v>148.80000000000001</v>
      </c>
      <c r="I80">
        <v>12.95</v>
      </c>
      <c r="J80">
        <v>14.45</v>
      </c>
      <c r="K80">
        <v>6638.6</v>
      </c>
      <c r="L80">
        <v>5.484375</v>
      </c>
      <c r="M80">
        <v>50</v>
      </c>
      <c r="N80">
        <v>4.0000000000000001E-3</v>
      </c>
      <c r="O80">
        <v>0.5</v>
      </c>
      <c r="Q80" s="2" t="str">
        <f t="shared" si="18"/>
        <v/>
      </c>
      <c r="R80" s="2">
        <f t="shared" si="19"/>
        <v>0</v>
      </c>
      <c r="S80" s="2">
        <f t="shared" si="20"/>
        <v>2.8958333333333301E-2</v>
      </c>
      <c r="T80" s="2">
        <f t="shared" si="21"/>
        <v>0</v>
      </c>
      <c r="U80">
        <f t="shared" si="22"/>
        <v>0</v>
      </c>
      <c r="V80">
        <f t="shared" si="23"/>
        <v>0</v>
      </c>
      <c r="W80">
        <f t="shared" si="24"/>
        <v>0</v>
      </c>
      <c r="X80">
        <f t="shared" si="25"/>
        <v>2.8958333333333301E-2</v>
      </c>
      <c r="Y80" s="3">
        <f t="shared" si="26"/>
        <v>0</v>
      </c>
      <c r="Z80" s="3">
        <f t="shared" si="27"/>
        <v>0</v>
      </c>
      <c r="AA80" s="3">
        <f t="shared" si="28"/>
        <v>0</v>
      </c>
      <c r="AB80" s="3">
        <f t="shared" si="29"/>
        <v>0</v>
      </c>
      <c r="AC80" s="3">
        <f t="shared" si="30"/>
        <v>2.8958333333333301E-2</v>
      </c>
      <c r="AD80" s="3">
        <f t="shared" si="31"/>
        <v>0</v>
      </c>
      <c r="AE80" s="3">
        <f t="shared" si="32"/>
        <v>0</v>
      </c>
      <c r="AF80" s="3">
        <f t="shared" si="33"/>
        <v>0</v>
      </c>
      <c r="AG80" s="3">
        <f t="shared" si="34"/>
        <v>0</v>
      </c>
      <c r="AH80" s="3">
        <f t="shared" si="35"/>
        <v>0</v>
      </c>
    </row>
    <row r="81" spans="1:34" hidden="1" x14ac:dyDescent="0.25">
      <c r="A81" t="s">
        <v>15</v>
      </c>
      <c r="B81">
        <v>4.1076388888888898E-2</v>
      </c>
      <c r="C81">
        <v>132.30000000000001</v>
      </c>
      <c r="D81">
        <v>15.65</v>
      </c>
      <c r="E81">
        <v>18.05</v>
      </c>
      <c r="F81">
        <v>3.1</v>
      </c>
      <c r="G81">
        <v>133.25</v>
      </c>
      <c r="H81">
        <v>231.65</v>
      </c>
      <c r="I81">
        <v>14.45</v>
      </c>
      <c r="J81">
        <v>12.85</v>
      </c>
      <c r="K81">
        <v>6638.7</v>
      </c>
      <c r="L81">
        <v>3.6117187500000001</v>
      </c>
      <c r="M81">
        <v>50</v>
      </c>
      <c r="N81">
        <v>4.0000000000000001E-3</v>
      </c>
      <c r="O81">
        <v>0.7</v>
      </c>
      <c r="Q81" s="2" t="str">
        <f t="shared" si="18"/>
        <v/>
      </c>
      <c r="R81" s="2">
        <f t="shared" si="19"/>
        <v>0</v>
      </c>
      <c r="S81" s="2">
        <f t="shared" si="20"/>
        <v>0</v>
      </c>
      <c r="T81" s="2">
        <f t="shared" si="21"/>
        <v>4.1076388888888898E-2</v>
      </c>
      <c r="U81">
        <f t="shared" si="22"/>
        <v>0</v>
      </c>
      <c r="V81">
        <f t="shared" si="23"/>
        <v>0</v>
      </c>
      <c r="W81">
        <f t="shared" si="24"/>
        <v>0</v>
      </c>
      <c r="X81">
        <f t="shared" si="25"/>
        <v>4.1076388888888898E-2</v>
      </c>
      <c r="Y81" s="3">
        <f t="shared" si="26"/>
        <v>0</v>
      </c>
      <c r="Z81" s="3">
        <f t="shared" si="27"/>
        <v>0</v>
      </c>
      <c r="AA81" s="3">
        <f t="shared" si="28"/>
        <v>0</v>
      </c>
      <c r="AB81" s="3">
        <f t="shared" si="29"/>
        <v>0</v>
      </c>
      <c r="AC81" s="3">
        <f t="shared" si="30"/>
        <v>4.1076388888888898E-2</v>
      </c>
      <c r="AD81" s="3">
        <f t="shared" si="31"/>
        <v>0</v>
      </c>
      <c r="AE81" s="3">
        <f t="shared" si="32"/>
        <v>0</v>
      </c>
      <c r="AF81" s="3">
        <f t="shared" si="33"/>
        <v>0</v>
      </c>
      <c r="AG81" s="3">
        <f t="shared" si="34"/>
        <v>0</v>
      </c>
      <c r="AH81" s="3">
        <f t="shared" si="35"/>
        <v>0</v>
      </c>
    </row>
    <row r="82" spans="1:34" x14ac:dyDescent="0.25">
      <c r="A82" t="s">
        <v>15</v>
      </c>
      <c r="B82">
        <v>2.0250000000000001E-2</v>
      </c>
      <c r="C82">
        <v>141.35</v>
      </c>
      <c r="D82">
        <v>10.45</v>
      </c>
      <c r="E82">
        <v>14.2</v>
      </c>
      <c r="F82">
        <v>2.85</v>
      </c>
      <c r="G82">
        <v>274.10000000000002</v>
      </c>
      <c r="H82">
        <v>91.05</v>
      </c>
      <c r="I82">
        <v>12</v>
      </c>
      <c r="J82">
        <v>15.25</v>
      </c>
      <c r="K82">
        <v>6638.75</v>
      </c>
      <c r="L82">
        <v>8.6546874999999996</v>
      </c>
      <c r="M82">
        <v>60</v>
      </c>
      <c r="N82">
        <v>1E-3</v>
      </c>
      <c r="O82">
        <v>0.1</v>
      </c>
      <c r="Q82" s="2">
        <f t="shared" si="18"/>
        <v>2.0250000000000001E-2</v>
      </c>
      <c r="R82" s="2">
        <f t="shared" si="19"/>
        <v>0</v>
      </c>
      <c r="S82" s="2">
        <f t="shared" si="20"/>
        <v>0</v>
      </c>
      <c r="T82" s="2">
        <f t="shared" si="21"/>
        <v>0</v>
      </c>
      <c r="U82">
        <f t="shared" si="22"/>
        <v>2.0250000000000001E-2</v>
      </c>
      <c r="V82">
        <f t="shared" si="23"/>
        <v>0</v>
      </c>
      <c r="W82">
        <f t="shared" si="24"/>
        <v>0</v>
      </c>
      <c r="X82">
        <f t="shared" si="25"/>
        <v>0</v>
      </c>
      <c r="Y82" s="3">
        <f t="shared" si="26"/>
        <v>0</v>
      </c>
      <c r="Z82" s="3">
        <f t="shared" si="27"/>
        <v>0</v>
      </c>
      <c r="AA82" s="3">
        <f t="shared" si="28"/>
        <v>0</v>
      </c>
      <c r="AB82" s="3">
        <f t="shared" si="29"/>
        <v>0</v>
      </c>
      <c r="AC82" s="3">
        <f t="shared" si="30"/>
        <v>0</v>
      </c>
      <c r="AD82" s="3">
        <f t="shared" si="31"/>
        <v>2.0250000000000001E-2</v>
      </c>
      <c r="AE82" s="3">
        <f t="shared" si="32"/>
        <v>0</v>
      </c>
      <c r="AF82" s="3">
        <f t="shared" si="33"/>
        <v>0</v>
      </c>
      <c r="AG82" s="3">
        <f t="shared" si="34"/>
        <v>0</v>
      </c>
      <c r="AH82" s="3">
        <f t="shared" si="35"/>
        <v>0</v>
      </c>
    </row>
    <row r="83" spans="1:34" hidden="1" x14ac:dyDescent="0.25">
      <c r="A83" t="s">
        <v>15</v>
      </c>
      <c r="B83">
        <v>5.3201388888888902E-2</v>
      </c>
      <c r="C83">
        <v>122.15</v>
      </c>
      <c r="D83">
        <v>16.55</v>
      </c>
      <c r="E83">
        <v>27.3</v>
      </c>
      <c r="F83">
        <v>5.35</v>
      </c>
      <c r="G83">
        <v>55.75</v>
      </c>
      <c r="H83">
        <v>306.89999999999998</v>
      </c>
      <c r="I83">
        <v>15.15</v>
      </c>
      <c r="J83">
        <v>11.8</v>
      </c>
      <c r="K83">
        <v>6639.05</v>
      </c>
      <c r="L83">
        <v>1.45625</v>
      </c>
      <c r="M83">
        <v>60</v>
      </c>
      <c r="N83">
        <v>1E-3</v>
      </c>
      <c r="O83">
        <v>0.3</v>
      </c>
      <c r="Q83" s="2" t="str">
        <f t="shared" si="18"/>
        <v/>
      </c>
      <c r="R83" s="2">
        <f t="shared" si="19"/>
        <v>5.3201388888888902E-2</v>
      </c>
      <c r="S83" s="2">
        <f t="shared" si="20"/>
        <v>0</v>
      </c>
      <c r="T83" s="2">
        <f t="shared" si="21"/>
        <v>0</v>
      </c>
      <c r="U83">
        <f t="shared" si="22"/>
        <v>5.3201388888888902E-2</v>
      </c>
      <c r="V83">
        <f t="shared" si="23"/>
        <v>0</v>
      </c>
      <c r="W83">
        <f t="shared" si="24"/>
        <v>0</v>
      </c>
      <c r="X83">
        <f t="shared" si="25"/>
        <v>0</v>
      </c>
      <c r="Y83" s="3">
        <f t="shared" si="26"/>
        <v>0</v>
      </c>
      <c r="Z83" s="3">
        <f t="shared" si="27"/>
        <v>0</v>
      </c>
      <c r="AA83" s="3">
        <f t="shared" si="28"/>
        <v>0</v>
      </c>
      <c r="AB83" s="3">
        <f t="shared" si="29"/>
        <v>0</v>
      </c>
      <c r="AC83" s="3">
        <f t="shared" si="30"/>
        <v>0</v>
      </c>
      <c r="AD83" s="3">
        <f t="shared" si="31"/>
        <v>5.3201388888888902E-2</v>
      </c>
      <c r="AE83" s="3">
        <f t="shared" si="32"/>
        <v>0</v>
      </c>
      <c r="AF83" s="3">
        <f t="shared" si="33"/>
        <v>0</v>
      </c>
      <c r="AG83" s="3">
        <f t="shared" si="34"/>
        <v>0</v>
      </c>
      <c r="AH83" s="3">
        <f t="shared" si="35"/>
        <v>0</v>
      </c>
    </row>
    <row r="84" spans="1:34" hidden="1" x14ac:dyDescent="0.25">
      <c r="A84" t="s">
        <v>15</v>
      </c>
      <c r="B84">
        <v>5.11736111111111E-2</v>
      </c>
      <c r="C84">
        <v>129.85</v>
      </c>
      <c r="D84">
        <v>16.5</v>
      </c>
      <c r="E84">
        <v>19.649999999999999</v>
      </c>
      <c r="F84">
        <v>6.25</v>
      </c>
      <c r="G84">
        <v>62.55</v>
      </c>
      <c r="H84">
        <v>299.2</v>
      </c>
      <c r="I84">
        <v>16.45</v>
      </c>
      <c r="J84">
        <v>10.4</v>
      </c>
      <c r="K84">
        <v>6639.15</v>
      </c>
      <c r="L84">
        <v>1.7140625</v>
      </c>
      <c r="M84">
        <v>60</v>
      </c>
      <c r="N84">
        <v>1E-3</v>
      </c>
      <c r="O84">
        <v>0.5</v>
      </c>
      <c r="Q84" s="2" t="str">
        <f t="shared" si="18"/>
        <v/>
      </c>
      <c r="R84" s="2">
        <f t="shared" si="19"/>
        <v>0</v>
      </c>
      <c r="S84" s="2">
        <f t="shared" si="20"/>
        <v>5.11736111111111E-2</v>
      </c>
      <c r="T84" s="2">
        <f t="shared" si="21"/>
        <v>0</v>
      </c>
      <c r="U84">
        <f t="shared" si="22"/>
        <v>5.11736111111111E-2</v>
      </c>
      <c r="V84">
        <f t="shared" si="23"/>
        <v>0</v>
      </c>
      <c r="W84">
        <f t="shared" si="24"/>
        <v>0</v>
      </c>
      <c r="X84">
        <f t="shared" si="25"/>
        <v>0</v>
      </c>
      <c r="Y84" s="3">
        <f t="shared" si="26"/>
        <v>0</v>
      </c>
      <c r="Z84" s="3">
        <f t="shared" si="27"/>
        <v>0</v>
      </c>
      <c r="AA84" s="3">
        <f t="shared" si="28"/>
        <v>0</v>
      </c>
      <c r="AB84" s="3">
        <f t="shared" si="29"/>
        <v>0</v>
      </c>
      <c r="AC84" s="3">
        <f t="shared" si="30"/>
        <v>0</v>
      </c>
      <c r="AD84" s="3">
        <f t="shared" si="31"/>
        <v>5.11736111111111E-2</v>
      </c>
      <c r="AE84" s="3">
        <f t="shared" si="32"/>
        <v>0</v>
      </c>
      <c r="AF84" s="3">
        <f t="shared" si="33"/>
        <v>0</v>
      </c>
      <c r="AG84" s="3">
        <f t="shared" si="34"/>
        <v>0</v>
      </c>
      <c r="AH84" s="3">
        <f t="shared" si="35"/>
        <v>0</v>
      </c>
    </row>
    <row r="85" spans="1:34" hidden="1" x14ac:dyDescent="0.25">
      <c r="A85" t="s">
        <v>15</v>
      </c>
      <c r="B85">
        <v>5.5694444444444498E-2</v>
      </c>
      <c r="C85">
        <v>121.55</v>
      </c>
      <c r="D85">
        <v>20.55</v>
      </c>
      <c r="E85">
        <v>23.9</v>
      </c>
      <c r="F85">
        <v>5.05</v>
      </c>
      <c r="G85">
        <v>35.200000000000003</v>
      </c>
      <c r="H85">
        <v>327.75</v>
      </c>
      <c r="I85">
        <v>14.65</v>
      </c>
      <c r="J85">
        <v>9.1</v>
      </c>
      <c r="K85">
        <v>6642.25</v>
      </c>
      <c r="L85">
        <v>1.3929687500000001</v>
      </c>
      <c r="M85">
        <v>60</v>
      </c>
      <c r="N85">
        <v>1E-3</v>
      </c>
      <c r="O85">
        <v>0.7</v>
      </c>
      <c r="Q85" s="2" t="str">
        <f t="shared" si="18"/>
        <v/>
      </c>
      <c r="R85" s="2">
        <f t="shared" si="19"/>
        <v>0</v>
      </c>
      <c r="S85" s="2">
        <f t="shared" si="20"/>
        <v>0</v>
      </c>
      <c r="T85" s="2">
        <f t="shared" si="21"/>
        <v>5.5694444444444498E-2</v>
      </c>
      <c r="U85">
        <f t="shared" si="22"/>
        <v>5.5694444444444498E-2</v>
      </c>
      <c r="V85">
        <f t="shared" si="23"/>
        <v>0</v>
      </c>
      <c r="W85">
        <f t="shared" si="24"/>
        <v>0</v>
      </c>
      <c r="X85">
        <f t="shared" si="25"/>
        <v>0</v>
      </c>
      <c r="Y85" s="3">
        <f t="shared" si="26"/>
        <v>0</v>
      </c>
      <c r="Z85" s="3">
        <f t="shared" si="27"/>
        <v>0</v>
      </c>
      <c r="AA85" s="3">
        <f t="shared" si="28"/>
        <v>0</v>
      </c>
      <c r="AB85" s="3">
        <f t="shared" si="29"/>
        <v>0</v>
      </c>
      <c r="AC85" s="3">
        <f t="shared" si="30"/>
        <v>0</v>
      </c>
      <c r="AD85" s="3">
        <f t="shared" si="31"/>
        <v>5.5694444444444498E-2</v>
      </c>
      <c r="AE85" s="3">
        <f t="shared" si="32"/>
        <v>0</v>
      </c>
      <c r="AF85" s="3">
        <f t="shared" si="33"/>
        <v>0</v>
      </c>
      <c r="AG85" s="3">
        <f t="shared" si="34"/>
        <v>0</v>
      </c>
      <c r="AH85" s="3">
        <f t="shared" si="35"/>
        <v>0</v>
      </c>
    </row>
    <row r="86" spans="1:34" hidden="1" x14ac:dyDescent="0.25">
      <c r="A86" t="s">
        <v>15</v>
      </c>
      <c r="B86">
        <v>4.1000000000000002E-2</v>
      </c>
      <c r="C86">
        <v>129.85</v>
      </c>
      <c r="D86">
        <v>18.95</v>
      </c>
      <c r="E86">
        <v>17.2</v>
      </c>
      <c r="F86">
        <v>6.65</v>
      </c>
      <c r="G86">
        <v>137.85</v>
      </c>
      <c r="H86">
        <v>223.5</v>
      </c>
      <c r="I86">
        <v>14.25</v>
      </c>
      <c r="J86">
        <v>14.65</v>
      </c>
      <c r="K86">
        <v>6637.1</v>
      </c>
      <c r="L86">
        <v>2.7085937499999999</v>
      </c>
      <c r="M86">
        <v>60</v>
      </c>
      <c r="N86">
        <v>2E-3</v>
      </c>
      <c r="O86">
        <v>0.1</v>
      </c>
      <c r="Q86" s="2">
        <f t="shared" si="18"/>
        <v>4.1000000000000002E-2</v>
      </c>
      <c r="R86" s="2">
        <f t="shared" si="19"/>
        <v>0</v>
      </c>
      <c r="S86" s="2">
        <f t="shared" si="20"/>
        <v>0</v>
      </c>
      <c r="T86" s="2">
        <f t="shared" si="21"/>
        <v>0</v>
      </c>
      <c r="U86">
        <f t="shared" si="22"/>
        <v>0</v>
      </c>
      <c r="V86">
        <f t="shared" si="23"/>
        <v>4.1000000000000002E-2</v>
      </c>
      <c r="W86">
        <f t="shared" si="24"/>
        <v>0</v>
      </c>
      <c r="X86">
        <f t="shared" si="25"/>
        <v>0</v>
      </c>
      <c r="Y86" s="3">
        <f t="shared" si="26"/>
        <v>0</v>
      </c>
      <c r="Z86" s="3">
        <f t="shared" si="27"/>
        <v>0</v>
      </c>
      <c r="AA86" s="3">
        <f t="shared" si="28"/>
        <v>0</v>
      </c>
      <c r="AB86" s="3">
        <f t="shared" si="29"/>
        <v>0</v>
      </c>
      <c r="AC86" s="3">
        <f t="shared" si="30"/>
        <v>0</v>
      </c>
      <c r="AD86" s="3">
        <f t="shared" si="31"/>
        <v>4.1000000000000002E-2</v>
      </c>
      <c r="AE86" s="3">
        <f t="shared" si="32"/>
        <v>0</v>
      </c>
      <c r="AF86" s="3">
        <f t="shared" si="33"/>
        <v>0</v>
      </c>
      <c r="AG86" s="3">
        <f t="shared" si="34"/>
        <v>0</v>
      </c>
      <c r="AH86" s="3">
        <f t="shared" si="35"/>
        <v>0</v>
      </c>
    </row>
    <row r="87" spans="1:34" hidden="1" x14ac:dyDescent="0.25">
      <c r="A87" t="s">
        <v>15</v>
      </c>
      <c r="B87">
        <v>4.8208333333333298E-2</v>
      </c>
      <c r="C87">
        <v>130.1</v>
      </c>
      <c r="D87">
        <v>17.45</v>
      </c>
      <c r="E87">
        <v>18.45</v>
      </c>
      <c r="F87">
        <v>6.65</v>
      </c>
      <c r="G87">
        <v>85.6</v>
      </c>
      <c r="H87">
        <v>275.75</v>
      </c>
      <c r="I87">
        <v>15.85</v>
      </c>
      <c r="J87">
        <v>12.95</v>
      </c>
      <c r="K87">
        <v>6637.2</v>
      </c>
      <c r="L87">
        <v>1.7515624999999999</v>
      </c>
      <c r="M87">
        <v>60</v>
      </c>
      <c r="N87">
        <v>2E-3</v>
      </c>
      <c r="O87">
        <v>0.3</v>
      </c>
      <c r="Q87" s="2" t="str">
        <f t="shared" si="18"/>
        <v/>
      </c>
      <c r="R87" s="2">
        <f t="shared" si="19"/>
        <v>4.8208333333333298E-2</v>
      </c>
      <c r="S87" s="2">
        <f t="shared" si="20"/>
        <v>0</v>
      </c>
      <c r="T87" s="2">
        <f t="shared" si="21"/>
        <v>0</v>
      </c>
      <c r="U87">
        <f t="shared" si="22"/>
        <v>0</v>
      </c>
      <c r="V87">
        <f t="shared" si="23"/>
        <v>4.8208333333333298E-2</v>
      </c>
      <c r="W87">
        <f t="shared" si="24"/>
        <v>0</v>
      </c>
      <c r="X87">
        <f t="shared" si="25"/>
        <v>0</v>
      </c>
      <c r="Y87" s="3">
        <f t="shared" si="26"/>
        <v>0</v>
      </c>
      <c r="Z87" s="3">
        <f t="shared" si="27"/>
        <v>0</v>
      </c>
      <c r="AA87" s="3">
        <f t="shared" si="28"/>
        <v>0</v>
      </c>
      <c r="AB87" s="3">
        <f t="shared" si="29"/>
        <v>0</v>
      </c>
      <c r="AC87" s="3">
        <f t="shared" si="30"/>
        <v>0</v>
      </c>
      <c r="AD87" s="3">
        <f t="shared" si="31"/>
        <v>4.8208333333333298E-2</v>
      </c>
      <c r="AE87" s="3">
        <f t="shared" si="32"/>
        <v>0</v>
      </c>
      <c r="AF87" s="3">
        <f t="shared" si="33"/>
        <v>0</v>
      </c>
      <c r="AG87" s="3">
        <f t="shared" si="34"/>
        <v>0</v>
      </c>
      <c r="AH87" s="3">
        <f t="shared" si="35"/>
        <v>0</v>
      </c>
    </row>
    <row r="88" spans="1:34" hidden="1" x14ac:dyDescent="0.25">
      <c r="A88" t="s">
        <v>15</v>
      </c>
      <c r="B88">
        <v>5.2527777777777798E-2</v>
      </c>
      <c r="C88">
        <v>127.2</v>
      </c>
      <c r="D88">
        <v>19.75</v>
      </c>
      <c r="E88">
        <v>19.05</v>
      </c>
      <c r="F88">
        <v>5.0999999999999996</v>
      </c>
      <c r="G88">
        <v>56.6</v>
      </c>
      <c r="H88">
        <v>306.3</v>
      </c>
      <c r="I88">
        <v>15.15</v>
      </c>
      <c r="J88">
        <v>12.85</v>
      </c>
      <c r="K88">
        <v>6638</v>
      </c>
      <c r="L88">
        <v>1.6609375</v>
      </c>
      <c r="M88">
        <v>60</v>
      </c>
      <c r="N88">
        <v>2E-3</v>
      </c>
      <c r="O88">
        <v>0.5</v>
      </c>
      <c r="Q88" s="2" t="str">
        <f t="shared" si="18"/>
        <v/>
      </c>
      <c r="R88" s="2">
        <f t="shared" si="19"/>
        <v>0</v>
      </c>
      <c r="S88" s="2">
        <f t="shared" si="20"/>
        <v>5.2527777777777798E-2</v>
      </c>
      <c r="T88" s="2">
        <f t="shared" si="21"/>
        <v>0</v>
      </c>
      <c r="U88">
        <f t="shared" si="22"/>
        <v>0</v>
      </c>
      <c r="V88">
        <f t="shared" si="23"/>
        <v>5.2527777777777798E-2</v>
      </c>
      <c r="W88">
        <f t="shared" si="24"/>
        <v>0</v>
      </c>
      <c r="X88">
        <f t="shared" si="25"/>
        <v>0</v>
      </c>
      <c r="Y88" s="3">
        <f t="shared" si="26"/>
        <v>0</v>
      </c>
      <c r="Z88" s="3">
        <f t="shared" si="27"/>
        <v>0</v>
      </c>
      <c r="AA88" s="3">
        <f t="shared" si="28"/>
        <v>0</v>
      </c>
      <c r="AB88" s="3">
        <f t="shared" si="29"/>
        <v>0</v>
      </c>
      <c r="AC88" s="3">
        <f t="shared" si="30"/>
        <v>0</v>
      </c>
      <c r="AD88" s="3">
        <f t="shared" si="31"/>
        <v>5.2527777777777798E-2</v>
      </c>
      <c r="AE88" s="3">
        <f t="shared" si="32"/>
        <v>0</v>
      </c>
      <c r="AF88" s="3">
        <f t="shared" si="33"/>
        <v>0</v>
      </c>
      <c r="AG88" s="3">
        <f t="shared" si="34"/>
        <v>0</v>
      </c>
      <c r="AH88" s="3">
        <f t="shared" si="35"/>
        <v>0</v>
      </c>
    </row>
    <row r="89" spans="1:34" hidden="1" x14ac:dyDescent="0.25">
      <c r="A89" t="s">
        <v>15</v>
      </c>
      <c r="B89">
        <v>5.4805555555555503E-2</v>
      </c>
      <c r="C89">
        <v>113.2</v>
      </c>
      <c r="D89">
        <v>18.100000000000001</v>
      </c>
      <c r="E89">
        <v>34.700000000000003</v>
      </c>
      <c r="F89">
        <v>4.6500000000000004</v>
      </c>
      <c r="G89">
        <v>49.4</v>
      </c>
      <c r="H89">
        <v>313.95</v>
      </c>
      <c r="I89">
        <v>13.7</v>
      </c>
      <c r="J89">
        <v>9.5</v>
      </c>
      <c r="K89">
        <v>6642.8</v>
      </c>
      <c r="L89">
        <v>1.71015625</v>
      </c>
      <c r="M89">
        <v>60</v>
      </c>
      <c r="N89">
        <v>2E-3</v>
      </c>
      <c r="O89">
        <v>0.7</v>
      </c>
      <c r="Q89" s="2" t="str">
        <f t="shared" si="18"/>
        <v/>
      </c>
      <c r="R89" s="2">
        <f t="shared" si="19"/>
        <v>0</v>
      </c>
      <c r="S89" s="2">
        <f t="shared" si="20"/>
        <v>0</v>
      </c>
      <c r="T89" s="2">
        <f t="shared" si="21"/>
        <v>5.4805555555555503E-2</v>
      </c>
      <c r="U89">
        <f t="shared" si="22"/>
        <v>0</v>
      </c>
      <c r="V89">
        <f t="shared" si="23"/>
        <v>5.4805555555555503E-2</v>
      </c>
      <c r="W89">
        <f t="shared" si="24"/>
        <v>0</v>
      </c>
      <c r="X89">
        <f t="shared" si="25"/>
        <v>0</v>
      </c>
      <c r="Y89" s="3">
        <f t="shared" si="26"/>
        <v>0</v>
      </c>
      <c r="Z89" s="3">
        <f t="shared" si="27"/>
        <v>0</v>
      </c>
      <c r="AA89" s="3">
        <f t="shared" si="28"/>
        <v>0</v>
      </c>
      <c r="AB89" s="3">
        <f t="shared" si="29"/>
        <v>0</v>
      </c>
      <c r="AC89" s="3">
        <f t="shared" si="30"/>
        <v>0</v>
      </c>
      <c r="AD89" s="3">
        <f t="shared" si="31"/>
        <v>5.4805555555555503E-2</v>
      </c>
      <c r="AE89" s="3">
        <f t="shared" si="32"/>
        <v>0</v>
      </c>
      <c r="AF89" s="3">
        <f t="shared" si="33"/>
        <v>0</v>
      </c>
      <c r="AG89" s="3">
        <f t="shared" si="34"/>
        <v>0</v>
      </c>
      <c r="AH89" s="3">
        <f t="shared" si="35"/>
        <v>0</v>
      </c>
    </row>
    <row r="90" spans="1:34" hidden="1" x14ac:dyDescent="0.25">
      <c r="A90" t="s">
        <v>15</v>
      </c>
      <c r="B90">
        <v>4.9326388888888899E-2</v>
      </c>
      <c r="C90">
        <v>129.25</v>
      </c>
      <c r="D90">
        <v>18.3</v>
      </c>
      <c r="E90">
        <v>18.45</v>
      </c>
      <c r="F90">
        <v>9.1999999999999993</v>
      </c>
      <c r="G90">
        <v>79.7</v>
      </c>
      <c r="H90">
        <v>279.10000000000002</v>
      </c>
      <c r="I90">
        <v>15.85</v>
      </c>
      <c r="J90">
        <v>14.25</v>
      </c>
      <c r="K90">
        <v>6635.9</v>
      </c>
      <c r="L90">
        <v>1.7578125</v>
      </c>
      <c r="M90">
        <v>60</v>
      </c>
      <c r="N90">
        <v>3.0000000000000001E-3</v>
      </c>
      <c r="O90">
        <v>0.1</v>
      </c>
      <c r="Q90" s="2">
        <f t="shared" si="18"/>
        <v>4.9326388888888899E-2</v>
      </c>
      <c r="R90" s="2">
        <f t="shared" si="19"/>
        <v>0</v>
      </c>
      <c r="S90" s="2">
        <f t="shared" si="20"/>
        <v>0</v>
      </c>
      <c r="T90" s="2">
        <f t="shared" si="21"/>
        <v>0</v>
      </c>
      <c r="U90">
        <f t="shared" si="22"/>
        <v>0</v>
      </c>
      <c r="V90">
        <f t="shared" si="23"/>
        <v>0</v>
      </c>
      <c r="W90">
        <f t="shared" si="24"/>
        <v>4.9326388888888899E-2</v>
      </c>
      <c r="X90">
        <f t="shared" si="25"/>
        <v>0</v>
      </c>
      <c r="Y90" s="3">
        <f t="shared" si="26"/>
        <v>0</v>
      </c>
      <c r="Z90" s="3">
        <f t="shared" si="27"/>
        <v>0</v>
      </c>
      <c r="AA90" s="3">
        <f t="shared" si="28"/>
        <v>0</v>
      </c>
      <c r="AB90" s="3">
        <f t="shared" si="29"/>
        <v>0</v>
      </c>
      <c r="AC90" s="3">
        <f t="shared" si="30"/>
        <v>0</v>
      </c>
      <c r="AD90" s="3">
        <f t="shared" si="31"/>
        <v>4.9326388888888899E-2</v>
      </c>
      <c r="AE90" s="3">
        <f t="shared" si="32"/>
        <v>0</v>
      </c>
      <c r="AF90" s="3">
        <f t="shared" si="33"/>
        <v>0</v>
      </c>
      <c r="AG90" s="3">
        <f t="shared" si="34"/>
        <v>0</v>
      </c>
      <c r="AH90" s="3">
        <f t="shared" si="35"/>
        <v>0</v>
      </c>
    </row>
    <row r="91" spans="1:34" hidden="1" x14ac:dyDescent="0.25">
      <c r="A91" t="s">
        <v>15</v>
      </c>
      <c r="B91">
        <v>4.5722222222222199E-2</v>
      </c>
      <c r="C91">
        <v>130.15</v>
      </c>
      <c r="D91">
        <v>16.8</v>
      </c>
      <c r="E91">
        <v>19.05</v>
      </c>
      <c r="F91">
        <v>5.65</v>
      </c>
      <c r="G91">
        <v>103.85</v>
      </c>
      <c r="H91">
        <v>258.5</v>
      </c>
      <c r="I91">
        <v>15.4</v>
      </c>
      <c r="J91">
        <v>13.8</v>
      </c>
      <c r="K91">
        <v>6636.8</v>
      </c>
      <c r="L91">
        <v>2.1140625000000002</v>
      </c>
      <c r="M91">
        <v>60</v>
      </c>
      <c r="N91">
        <v>3.0000000000000001E-3</v>
      </c>
      <c r="O91">
        <v>0.3</v>
      </c>
      <c r="Q91" s="2" t="str">
        <f t="shared" si="18"/>
        <v/>
      </c>
      <c r="R91" s="2">
        <f t="shared" si="19"/>
        <v>4.5722222222222199E-2</v>
      </c>
      <c r="S91" s="2">
        <f t="shared" si="20"/>
        <v>0</v>
      </c>
      <c r="T91" s="2">
        <f t="shared" si="21"/>
        <v>0</v>
      </c>
      <c r="U91">
        <f t="shared" si="22"/>
        <v>0</v>
      </c>
      <c r="V91">
        <f t="shared" si="23"/>
        <v>0</v>
      </c>
      <c r="W91">
        <f t="shared" si="24"/>
        <v>4.5722222222222199E-2</v>
      </c>
      <c r="X91">
        <f t="shared" si="25"/>
        <v>0</v>
      </c>
      <c r="Y91" s="3">
        <f t="shared" si="26"/>
        <v>0</v>
      </c>
      <c r="Z91" s="3">
        <f t="shared" si="27"/>
        <v>0</v>
      </c>
      <c r="AA91" s="3">
        <f t="shared" si="28"/>
        <v>0</v>
      </c>
      <c r="AB91" s="3">
        <f t="shared" si="29"/>
        <v>0</v>
      </c>
      <c r="AC91" s="3">
        <f t="shared" si="30"/>
        <v>0</v>
      </c>
      <c r="AD91" s="3">
        <f t="shared" si="31"/>
        <v>4.5722222222222199E-2</v>
      </c>
      <c r="AE91" s="3">
        <f t="shared" si="32"/>
        <v>0</v>
      </c>
      <c r="AF91" s="3">
        <f t="shared" si="33"/>
        <v>0</v>
      </c>
      <c r="AG91" s="3">
        <f t="shared" si="34"/>
        <v>0</v>
      </c>
      <c r="AH91" s="3">
        <f t="shared" si="35"/>
        <v>0</v>
      </c>
    </row>
    <row r="92" spans="1:34" hidden="1" x14ac:dyDescent="0.25">
      <c r="A92" t="s">
        <v>15</v>
      </c>
      <c r="B92">
        <v>5.3145833333333302E-2</v>
      </c>
      <c r="C92">
        <v>126.45</v>
      </c>
      <c r="D92">
        <v>19.25</v>
      </c>
      <c r="E92">
        <v>20.3</v>
      </c>
      <c r="F92">
        <v>6.05</v>
      </c>
      <c r="G92">
        <v>50.3</v>
      </c>
      <c r="H92">
        <v>311.64999999999998</v>
      </c>
      <c r="I92">
        <v>14.8</v>
      </c>
      <c r="J92">
        <v>10.6</v>
      </c>
      <c r="K92">
        <v>6640.6</v>
      </c>
      <c r="L92">
        <v>1.55859375</v>
      </c>
      <c r="M92">
        <v>60</v>
      </c>
      <c r="N92">
        <v>3.0000000000000001E-3</v>
      </c>
      <c r="O92">
        <v>0.5</v>
      </c>
      <c r="Q92" s="2" t="str">
        <f t="shared" si="18"/>
        <v/>
      </c>
      <c r="R92" s="2">
        <f t="shared" si="19"/>
        <v>0</v>
      </c>
      <c r="S92" s="2">
        <f t="shared" si="20"/>
        <v>5.3145833333333302E-2</v>
      </c>
      <c r="T92" s="2">
        <f t="shared" si="21"/>
        <v>0</v>
      </c>
      <c r="U92">
        <f t="shared" si="22"/>
        <v>0</v>
      </c>
      <c r="V92">
        <f t="shared" si="23"/>
        <v>0</v>
      </c>
      <c r="W92">
        <f t="shared" si="24"/>
        <v>5.3145833333333302E-2</v>
      </c>
      <c r="X92">
        <f t="shared" si="25"/>
        <v>0</v>
      </c>
      <c r="Y92" s="3">
        <f t="shared" si="26"/>
        <v>0</v>
      </c>
      <c r="Z92" s="3">
        <f t="shared" si="27"/>
        <v>0</v>
      </c>
      <c r="AA92" s="3">
        <f t="shared" si="28"/>
        <v>0</v>
      </c>
      <c r="AB92" s="3">
        <f t="shared" si="29"/>
        <v>0</v>
      </c>
      <c r="AC92" s="3">
        <f t="shared" si="30"/>
        <v>0</v>
      </c>
      <c r="AD92" s="3">
        <f t="shared" si="31"/>
        <v>5.3145833333333302E-2</v>
      </c>
      <c r="AE92" s="3">
        <f t="shared" si="32"/>
        <v>0</v>
      </c>
      <c r="AF92" s="3">
        <f t="shared" si="33"/>
        <v>0</v>
      </c>
      <c r="AG92" s="3">
        <f t="shared" si="34"/>
        <v>0</v>
      </c>
      <c r="AH92" s="3">
        <f t="shared" si="35"/>
        <v>0</v>
      </c>
    </row>
    <row r="93" spans="1:34" hidden="1" x14ac:dyDescent="0.25">
      <c r="A93" t="s">
        <v>15</v>
      </c>
      <c r="B93">
        <v>5.5298611111111097E-2</v>
      </c>
      <c r="C93">
        <v>126.75</v>
      </c>
      <c r="D93">
        <v>16.45</v>
      </c>
      <c r="E93">
        <v>22.8</v>
      </c>
      <c r="F93">
        <v>5.65</v>
      </c>
      <c r="G93">
        <v>32.85</v>
      </c>
      <c r="H93">
        <v>329.5</v>
      </c>
      <c r="I93">
        <v>15.75</v>
      </c>
      <c r="J93">
        <v>8</v>
      </c>
      <c r="K93">
        <v>6642.25</v>
      </c>
      <c r="L93">
        <v>1.4890625</v>
      </c>
      <c r="M93">
        <v>60</v>
      </c>
      <c r="N93">
        <v>3.0000000000000001E-3</v>
      </c>
      <c r="O93">
        <v>0.7</v>
      </c>
      <c r="Q93" s="2" t="str">
        <f t="shared" si="18"/>
        <v/>
      </c>
      <c r="R93" s="2">
        <f t="shared" si="19"/>
        <v>0</v>
      </c>
      <c r="S93" s="2">
        <f t="shared" si="20"/>
        <v>0</v>
      </c>
      <c r="T93" s="2">
        <f t="shared" si="21"/>
        <v>5.5298611111111097E-2</v>
      </c>
      <c r="U93">
        <f t="shared" si="22"/>
        <v>0</v>
      </c>
      <c r="V93">
        <f t="shared" si="23"/>
        <v>0</v>
      </c>
      <c r="W93">
        <f t="shared" si="24"/>
        <v>5.5298611111111097E-2</v>
      </c>
      <c r="X93">
        <f t="shared" si="25"/>
        <v>0</v>
      </c>
      <c r="Y93" s="3">
        <f t="shared" si="26"/>
        <v>0</v>
      </c>
      <c r="Z93" s="3">
        <f t="shared" si="27"/>
        <v>0</v>
      </c>
      <c r="AA93" s="3">
        <f t="shared" si="28"/>
        <v>0</v>
      </c>
      <c r="AB93" s="3">
        <f t="shared" si="29"/>
        <v>0</v>
      </c>
      <c r="AC93" s="3">
        <f t="shared" si="30"/>
        <v>0</v>
      </c>
      <c r="AD93" s="3">
        <f t="shared" si="31"/>
        <v>5.5298611111111097E-2</v>
      </c>
      <c r="AE93" s="3">
        <f t="shared" si="32"/>
        <v>0</v>
      </c>
      <c r="AF93" s="3">
        <f t="shared" si="33"/>
        <v>0</v>
      </c>
      <c r="AG93" s="3">
        <f t="shared" si="34"/>
        <v>0</v>
      </c>
      <c r="AH93" s="3">
        <f t="shared" si="35"/>
        <v>0</v>
      </c>
    </row>
    <row r="94" spans="1:34" hidden="1" x14ac:dyDescent="0.25">
      <c r="A94" t="s">
        <v>15</v>
      </c>
      <c r="B94">
        <v>4.3284722222222197E-2</v>
      </c>
      <c r="C94">
        <v>133.30000000000001</v>
      </c>
      <c r="D94">
        <v>14.7</v>
      </c>
      <c r="E94">
        <v>18</v>
      </c>
      <c r="F94">
        <v>6.3</v>
      </c>
      <c r="G94">
        <v>118.2</v>
      </c>
      <c r="H94">
        <v>243.5</v>
      </c>
      <c r="I94">
        <v>14.7</v>
      </c>
      <c r="J94">
        <v>14.45</v>
      </c>
      <c r="K94">
        <v>6636.85</v>
      </c>
      <c r="L94">
        <v>2.1351562500000001</v>
      </c>
      <c r="M94">
        <v>60</v>
      </c>
      <c r="N94">
        <v>4.0000000000000001E-3</v>
      </c>
      <c r="O94">
        <v>0.1</v>
      </c>
      <c r="Q94" s="2">
        <f t="shared" si="18"/>
        <v>4.3284722222222197E-2</v>
      </c>
      <c r="R94" s="2">
        <f t="shared" si="19"/>
        <v>0</v>
      </c>
      <c r="S94" s="2">
        <f t="shared" si="20"/>
        <v>0</v>
      </c>
      <c r="T94" s="2">
        <f t="shared" si="21"/>
        <v>0</v>
      </c>
      <c r="U94">
        <f t="shared" si="22"/>
        <v>0</v>
      </c>
      <c r="V94">
        <f t="shared" si="23"/>
        <v>0</v>
      </c>
      <c r="W94">
        <f t="shared" si="24"/>
        <v>0</v>
      </c>
      <c r="X94">
        <f t="shared" si="25"/>
        <v>4.3284722222222197E-2</v>
      </c>
      <c r="Y94" s="3">
        <f t="shared" si="26"/>
        <v>0</v>
      </c>
      <c r="Z94" s="3">
        <f t="shared" si="27"/>
        <v>0</v>
      </c>
      <c r="AA94" s="3">
        <f t="shared" si="28"/>
        <v>0</v>
      </c>
      <c r="AB94" s="3">
        <f t="shared" si="29"/>
        <v>0</v>
      </c>
      <c r="AC94" s="3">
        <f t="shared" si="30"/>
        <v>0</v>
      </c>
      <c r="AD94" s="3">
        <f t="shared" si="31"/>
        <v>4.3284722222222197E-2</v>
      </c>
      <c r="AE94" s="3">
        <f t="shared" si="32"/>
        <v>0</v>
      </c>
      <c r="AF94" s="3">
        <f t="shared" si="33"/>
        <v>0</v>
      </c>
      <c r="AG94" s="3">
        <f t="shared" si="34"/>
        <v>0</v>
      </c>
      <c r="AH94" s="3">
        <f t="shared" si="35"/>
        <v>0</v>
      </c>
    </row>
    <row r="95" spans="1:34" hidden="1" x14ac:dyDescent="0.25">
      <c r="A95" t="s">
        <v>15</v>
      </c>
      <c r="B95">
        <v>4.8020833333333297E-2</v>
      </c>
      <c r="C95">
        <v>128.85</v>
      </c>
      <c r="D95">
        <v>18.100000000000001</v>
      </c>
      <c r="E95">
        <v>19.05</v>
      </c>
      <c r="F95">
        <v>7.6</v>
      </c>
      <c r="G95">
        <v>88.55</v>
      </c>
      <c r="H95">
        <v>271.85000000000002</v>
      </c>
      <c r="I95">
        <v>16.2</v>
      </c>
      <c r="J95">
        <v>12.95</v>
      </c>
      <c r="K95">
        <v>6636.85</v>
      </c>
      <c r="L95">
        <v>1.84296875</v>
      </c>
      <c r="M95">
        <v>60</v>
      </c>
      <c r="N95">
        <v>4.0000000000000001E-3</v>
      </c>
      <c r="O95">
        <v>0.3</v>
      </c>
      <c r="Q95" s="2" t="str">
        <f t="shared" si="18"/>
        <v/>
      </c>
      <c r="R95" s="2">
        <f t="shared" si="19"/>
        <v>4.8020833333333297E-2</v>
      </c>
      <c r="S95" s="2">
        <f t="shared" si="20"/>
        <v>0</v>
      </c>
      <c r="T95" s="2">
        <f t="shared" si="21"/>
        <v>0</v>
      </c>
      <c r="U95">
        <f t="shared" si="22"/>
        <v>0</v>
      </c>
      <c r="V95">
        <f t="shared" si="23"/>
        <v>0</v>
      </c>
      <c r="W95">
        <f t="shared" si="24"/>
        <v>0</v>
      </c>
      <c r="X95">
        <f t="shared" si="25"/>
        <v>4.8020833333333297E-2</v>
      </c>
      <c r="Y95" s="3">
        <f t="shared" si="26"/>
        <v>0</v>
      </c>
      <c r="Z95" s="3">
        <f t="shared" si="27"/>
        <v>0</v>
      </c>
      <c r="AA95" s="3">
        <f t="shared" si="28"/>
        <v>0</v>
      </c>
      <c r="AB95" s="3">
        <f t="shared" si="29"/>
        <v>0</v>
      </c>
      <c r="AC95" s="3">
        <f t="shared" si="30"/>
        <v>0</v>
      </c>
      <c r="AD95" s="3">
        <f t="shared" si="31"/>
        <v>4.8020833333333297E-2</v>
      </c>
      <c r="AE95" s="3">
        <f t="shared" si="32"/>
        <v>0</v>
      </c>
      <c r="AF95" s="3">
        <f t="shared" si="33"/>
        <v>0</v>
      </c>
      <c r="AG95" s="3">
        <f t="shared" si="34"/>
        <v>0</v>
      </c>
      <c r="AH95" s="3">
        <f t="shared" si="35"/>
        <v>0</v>
      </c>
    </row>
    <row r="96" spans="1:34" hidden="1" x14ac:dyDescent="0.25">
      <c r="A96" t="s">
        <v>15</v>
      </c>
      <c r="B96">
        <v>5.3208333333333302E-2</v>
      </c>
      <c r="C96">
        <v>127.35</v>
      </c>
      <c r="D96">
        <v>18</v>
      </c>
      <c r="E96">
        <v>20.65</v>
      </c>
      <c r="F96">
        <v>5.15</v>
      </c>
      <c r="G96">
        <v>49.05</v>
      </c>
      <c r="H96">
        <v>313.8</v>
      </c>
      <c r="I96">
        <v>15.35</v>
      </c>
      <c r="J96">
        <v>10.15</v>
      </c>
      <c r="K96">
        <v>6640.5</v>
      </c>
      <c r="L96">
        <v>1.5249999999999999</v>
      </c>
      <c r="M96">
        <v>60</v>
      </c>
      <c r="N96">
        <v>4.0000000000000001E-3</v>
      </c>
      <c r="O96">
        <v>0.5</v>
      </c>
      <c r="Q96" s="2" t="str">
        <f t="shared" si="18"/>
        <v/>
      </c>
      <c r="R96" s="2">
        <f t="shared" si="19"/>
        <v>0</v>
      </c>
      <c r="S96" s="2">
        <f t="shared" si="20"/>
        <v>5.3208333333333302E-2</v>
      </c>
      <c r="T96" s="2">
        <f t="shared" si="21"/>
        <v>0</v>
      </c>
      <c r="U96">
        <f t="shared" si="22"/>
        <v>0</v>
      </c>
      <c r="V96">
        <f t="shared" si="23"/>
        <v>0</v>
      </c>
      <c r="W96">
        <f t="shared" si="24"/>
        <v>0</v>
      </c>
      <c r="X96">
        <f t="shared" si="25"/>
        <v>5.3208333333333302E-2</v>
      </c>
      <c r="Y96" s="3">
        <f t="shared" si="26"/>
        <v>0</v>
      </c>
      <c r="Z96" s="3">
        <f t="shared" si="27"/>
        <v>0</v>
      </c>
      <c r="AA96" s="3">
        <f t="shared" si="28"/>
        <v>0</v>
      </c>
      <c r="AB96" s="3">
        <f t="shared" si="29"/>
        <v>0</v>
      </c>
      <c r="AC96" s="3">
        <f t="shared" si="30"/>
        <v>0</v>
      </c>
      <c r="AD96" s="3">
        <f t="shared" si="31"/>
        <v>5.3208333333333302E-2</v>
      </c>
      <c r="AE96" s="3">
        <f t="shared" si="32"/>
        <v>0</v>
      </c>
      <c r="AF96" s="3">
        <f t="shared" si="33"/>
        <v>0</v>
      </c>
      <c r="AG96" s="3">
        <f t="shared" si="34"/>
        <v>0</v>
      </c>
      <c r="AH96" s="3">
        <f t="shared" si="35"/>
        <v>0</v>
      </c>
    </row>
    <row r="97" spans="1:34" hidden="1" x14ac:dyDescent="0.25">
      <c r="A97" t="s">
        <v>15</v>
      </c>
      <c r="B97">
        <v>5.2041666666666701E-2</v>
      </c>
      <c r="C97">
        <v>129.15</v>
      </c>
      <c r="D97">
        <v>14.25</v>
      </c>
      <c r="E97">
        <v>22.6</v>
      </c>
      <c r="F97">
        <v>3.65</v>
      </c>
      <c r="G97">
        <v>54.1</v>
      </c>
      <c r="H97">
        <v>310.25</v>
      </c>
      <c r="I97">
        <v>16.100000000000001</v>
      </c>
      <c r="J97">
        <v>7.85</v>
      </c>
      <c r="K97">
        <v>6642.05</v>
      </c>
      <c r="L97">
        <v>1.88671875</v>
      </c>
      <c r="M97">
        <v>60</v>
      </c>
      <c r="N97">
        <v>4.0000000000000001E-3</v>
      </c>
      <c r="O97">
        <v>0.7</v>
      </c>
      <c r="Q97" s="2" t="str">
        <f t="shared" si="18"/>
        <v/>
      </c>
      <c r="R97" s="2">
        <f t="shared" si="19"/>
        <v>0</v>
      </c>
      <c r="S97" s="2">
        <f t="shared" si="20"/>
        <v>0</v>
      </c>
      <c r="T97" s="2">
        <f t="shared" si="21"/>
        <v>5.2041666666666701E-2</v>
      </c>
      <c r="U97">
        <f t="shared" si="22"/>
        <v>0</v>
      </c>
      <c r="V97">
        <f t="shared" si="23"/>
        <v>0</v>
      </c>
      <c r="W97">
        <f t="shared" si="24"/>
        <v>0</v>
      </c>
      <c r="X97">
        <f t="shared" si="25"/>
        <v>5.2041666666666701E-2</v>
      </c>
      <c r="Y97" s="3">
        <f t="shared" si="26"/>
        <v>0</v>
      </c>
      <c r="Z97" s="3">
        <f t="shared" si="27"/>
        <v>0</v>
      </c>
      <c r="AA97" s="3">
        <f t="shared" si="28"/>
        <v>0</v>
      </c>
      <c r="AB97" s="3">
        <f t="shared" si="29"/>
        <v>0</v>
      </c>
      <c r="AC97" s="3">
        <f t="shared" si="30"/>
        <v>0</v>
      </c>
      <c r="AD97" s="3">
        <f t="shared" si="31"/>
        <v>5.2041666666666701E-2</v>
      </c>
      <c r="AE97" s="3">
        <f t="shared" si="32"/>
        <v>0</v>
      </c>
      <c r="AF97" s="3">
        <f t="shared" si="33"/>
        <v>0</v>
      </c>
      <c r="AG97" s="3">
        <f t="shared" si="34"/>
        <v>0</v>
      </c>
      <c r="AH97" s="3">
        <f t="shared" si="35"/>
        <v>0</v>
      </c>
    </row>
    <row r="98" spans="1:34" x14ac:dyDescent="0.25">
      <c r="A98" t="s">
        <v>15</v>
      </c>
      <c r="B98">
        <v>4.9055555555555498E-2</v>
      </c>
      <c r="C98">
        <v>127</v>
      </c>
      <c r="D98">
        <v>20.100000000000001</v>
      </c>
      <c r="E98">
        <v>18.899999999999999</v>
      </c>
      <c r="F98">
        <v>4.8</v>
      </c>
      <c r="G98">
        <v>82.45</v>
      </c>
      <c r="H98">
        <v>280.75</v>
      </c>
      <c r="I98">
        <v>16.600000000000001</v>
      </c>
      <c r="J98">
        <v>12.05</v>
      </c>
      <c r="K98">
        <v>6637.35</v>
      </c>
      <c r="L98">
        <v>1.8695312500000001</v>
      </c>
      <c r="M98">
        <v>70</v>
      </c>
      <c r="N98">
        <v>1E-3</v>
      </c>
      <c r="O98">
        <v>0.1</v>
      </c>
      <c r="Q98" s="2">
        <f t="shared" si="18"/>
        <v>4.9055555555555498E-2</v>
      </c>
      <c r="R98" s="2">
        <f t="shared" si="19"/>
        <v>0</v>
      </c>
      <c r="S98" s="2">
        <f t="shared" si="20"/>
        <v>0</v>
      </c>
      <c r="T98" s="2">
        <f t="shared" si="21"/>
        <v>0</v>
      </c>
      <c r="U98">
        <f t="shared" si="22"/>
        <v>4.9055555555555498E-2</v>
      </c>
      <c r="V98">
        <f t="shared" si="23"/>
        <v>0</v>
      </c>
      <c r="W98">
        <f t="shared" si="24"/>
        <v>0</v>
      </c>
      <c r="X98">
        <f t="shared" si="25"/>
        <v>0</v>
      </c>
      <c r="Y98" s="3">
        <f t="shared" si="26"/>
        <v>0</v>
      </c>
      <c r="Z98" s="3">
        <f t="shared" si="27"/>
        <v>0</v>
      </c>
      <c r="AA98" s="3">
        <f t="shared" si="28"/>
        <v>0</v>
      </c>
      <c r="AB98" s="3">
        <f t="shared" si="29"/>
        <v>0</v>
      </c>
      <c r="AC98" s="3">
        <f t="shared" si="30"/>
        <v>0</v>
      </c>
      <c r="AD98" s="3">
        <f t="shared" si="31"/>
        <v>0</v>
      </c>
      <c r="AE98" s="3">
        <f t="shared" si="32"/>
        <v>4.9055555555555498E-2</v>
      </c>
      <c r="AF98" s="3">
        <f t="shared" si="33"/>
        <v>0</v>
      </c>
      <c r="AG98" s="3">
        <f t="shared" si="34"/>
        <v>0</v>
      </c>
      <c r="AH98" s="3">
        <f t="shared" si="35"/>
        <v>0</v>
      </c>
    </row>
    <row r="99" spans="1:34" hidden="1" x14ac:dyDescent="0.25">
      <c r="A99" t="s">
        <v>15</v>
      </c>
      <c r="B99">
        <v>4.9513888888888899E-2</v>
      </c>
      <c r="C99">
        <v>129.80000000000001</v>
      </c>
      <c r="D99">
        <v>16.5</v>
      </c>
      <c r="E99">
        <v>19.7</v>
      </c>
      <c r="F99">
        <v>5.45</v>
      </c>
      <c r="G99">
        <v>74.45</v>
      </c>
      <c r="H99">
        <v>288.10000000000002</v>
      </c>
      <c r="I99">
        <v>15.9</v>
      </c>
      <c r="J99">
        <v>10.85</v>
      </c>
      <c r="K99">
        <v>6639.25</v>
      </c>
      <c r="L99">
        <v>1.65546875</v>
      </c>
      <c r="M99">
        <v>70</v>
      </c>
      <c r="N99">
        <v>1E-3</v>
      </c>
      <c r="O99">
        <v>0.3</v>
      </c>
      <c r="Q99" s="2" t="str">
        <f t="shared" si="18"/>
        <v/>
      </c>
      <c r="R99" s="2">
        <f t="shared" si="19"/>
        <v>4.9513888888888899E-2</v>
      </c>
      <c r="S99" s="2">
        <f t="shared" si="20"/>
        <v>0</v>
      </c>
      <c r="T99" s="2">
        <f t="shared" si="21"/>
        <v>0</v>
      </c>
      <c r="U99">
        <f t="shared" si="22"/>
        <v>4.9513888888888899E-2</v>
      </c>
      <c r="V99">
        <f t="shared" si="23"/>
        <v>0</v>
      </c>
      <c r="W99">
        <f t="shared" si="24"/>
        <v>0</v>
      </c>
      <c r="X99">
        <f t="shared" si="25"/>
        <v>0</v>
      </c>
      <c r="Y99" s="3">
        <f t="shared" si="26"/>
        <v>0</v>
      </c>
      <c r="Z99" s="3">
        <f t="shared" si="27"/>
        <v>0</v>
      </c>
      <c r="AA99" s="3">
        <f t="shared" si="28"/>
        <v>0</v>
      </c>
      <c r="AB99" s="3">
        <f t="shared" si="29"/>
        <v>0</v>
      </c>
      <c r="AC99" s="3">
        <f t="shared" si="30"/>
        <v>0</v>
      </c>
      <c r="AD99" s="3">
        <f t="shared" si="31"/>
        <v>0</v>
      </c>
      <c r="AE99" s="3">
        <f t="shared" si="32"/>
        <v>4.9513888888888899E-2</v>
      </c>
      <c r="AF99" s="3">
        <f t="shared" si="33"/>
        <v>0</v>
      </c>
      <c r="AG99" s="3">
        <f t="shared" si="34"/>
        <v>0</v>
      </c>
      <c r="AH99" s="3">
        <f t="shared" si="35"/>
        <v>0</v>
      </c>
    </row>
    <row r="100" spans="1:34" hidden="1" x14ac:dyDescent="0.25">
      <c r="A100" t="s">
        <v>15</v>
      </c>
      <c r="B100">
        <v>5.0812499999999997E-2</v>
      </c>
      <c r="C100">
        <v>127.55</v>
      </c>
      <c r="D100">
        <v>19.399999999999999</v>
      </c>
      <c r="E100">
        <v>19.05</v>
      </c>
      <c r="F100">
        <v>5.7</v>
      </c>
      <c r="G100">
        <v>68.8</v>
      </c>
      <c r="H100">
        <v>293.5</v>
      </c>
      <c r="I100">
        <v>14.85</v>
      </c>
      <c r="J100">
        <v>13.35</v>
      </c>
      <c r="K100">
        <v>6637.8</v>
      </c>
      <c r="L100">
        <v>1.7398437499999999</v>
      </c>
      <c r="M100">
        <v>70</v>
      </c>
      <c r="N100">
        <v>1E-3</v>
      </c>
      <c r="O100">
        <v>0.5</v>
      </c>
      <c r="Q100" s="2" t="str">
        <f t="shared" si="18"/>
        <v/>
      </c>
      <c r="R100" s="2">
        <f t="shared" si="19"/>
        <v>0</v>
      </c>
      <c r="S100" s="2">
        <f t="shared" si="20"/>
        <v>5.0812499999999997E-2</v>
      </c>
      <c r="T100" s="2">
        <f t="shared" si="21"/>
        <v>0</v>
      </c>
      <c r="U100">
        <f t="shared" si="22"/>
        <v>5.0812499999999997E-2</v>
      </c>
      <c r="V100">
        <f t="shared" si="23"/>
        <v>0</v>
      </c>
      <c r="W100">
        <f t="shared" si="24"/>
        <v>0</v>
      </c>
      <c r="X100">
        <f t="shared" si="25"/>
        <v>0</v>
      </c>
      <c r="Y100" s="3">
        <f t="shared" si="26"/>
        <v>0</v>
      </c>
      <c r="Z100" s="3">
        <f t="shared" si="27"/>
        <v>0</v>
      </c>
      <c r="AA100" s="3">
        <f t="shared" si="28"/>
        <v>0</v>
      </c>
      <c r="AB100" s="3">
        <f t="shared" si="29"/>
        <v>0</v>
      </c>
      <c r="AC100" s="3">
        <f t="shared" si="30"/>
        <v>0</v>
      </c>
      <c r="AD100" s="3">
        <f t="shared" si="31"/>
        <v>0</v>
      </c>
      <c r="AE100" s="3">
        <f t="shared" si="32"/>
        <v>5.0812499999999997E-2</v>
      </c>
      <c r="AF100" s="3">
        <f t="shared" si="33"/>
        <v>0</v>
      </c>
      <c r="AG100" s="3">
        <f t="shared" si="34"/>
        <v>0</v>
      </c>
      <c r="AH100" s="3">
        <f t="shared" si="35"/>
        <v>0</v>
      </c>
    </row>
    <row r="101" spans="1:34" hidden="1" x14ac:dyDescent="0.25">
      <c r="A101" t="s">
        <v>15</v>
      </c>
      <c r="B101">
        <v>5.42430555555556E-2</v>
      </c>
      <c r="C101">
        <v>123.2</v>
      </c>
      <c r="D101">
        <v>20.5</v>
      </c>
      <c r="E101">
        <v>22.3</v>
      </c>
      <c r="F101">
        <v>5</v>
      </c>
      <c r="G101">
        <v>45.1</v>
      </c>
      <c r="H101">
        <v>317.89999999999998</v>
      </c>
      <c r="I101">
        <v>14.3</v>
      </c>
      <c r="J101">
        <v>10.55</v>
      </c>
      <c r="K101">
        <v>6641.15</v>
      </c>
      <c r="L101">
        <v>1.5023437500000001</v>
      </c>
      <c r="M101">
        <v>70</v>
      </c>
      <c r="N101">
        <v>1E-3</v>
      </c>
      <c r="O101">
        <v>0.7</v>
      </c>
      <c r="Q101" s="2" t="str">
        <f t="shared" si="18"/>
        <v/>
      </c>
      <c r="R101" s="2">
        <f t="shared" si="19"/>
        <v>0</v>
      </c>
      <c r="S101" s="2">
        <f t="shared" si="20"/>
        <v>0</v>
      </c>
      <c r="T101" s="2">
        <f t="shared" si="21"/>
        <v>5.42430555555556E-2</v>
      </c>
      <c r="U101">
        <f t="shared" si="22"/>
        <v>5.42430555555556E-2</v>
      </c>
      <c r="V101">
        <f t="shared" si="23"/>
        <v>0</v>
      </c>
      <c r="W101">
        <f t="shared" si="24"/>
        <v>0</v>
      </c>
      <c r="X101">
        <f t="shared" si="25"/>
        <v>0</v>
      </c>
      <c r="Y101" s="3">
        <f t="shared" si="26"/>
        <v>0</v>
      </c>
      <c r="Z101" s="3">
        <f t="shared" si="27"/>
        <v>0</v>
      </c>
      <c r="AA101" s="3">
        <f t="shared" si="28"/>
        <v>0</v>
      </c>
      <c r="AB101" s="3">
        <f t="shared" si="29"/>
        <v>0</v>
      </c>
      <c r="AC101" s="3">
        <f t="shared" si="30"/>
        <v>0</v>
      </c>
      <c r="AD101" s="3">
        <f t="shared" si="31"/>
        <v>0</v>
      </c>
      <c r="AE101" s="3">
        <f t="shared" si="32"/>
        <v>5.42430555555556E-2</v>
      </c>
      <c r="AF101" s="3">
        <f t="shared" si="33"/>
        <v>0</v>
      </c>
      <c r="AG101" s="3">
        <f t="shared" si="34"/>
        <v>0</v>
      </c>
      <c r="AH101" s="3">
        <f t="shared" si="35"/>
        <v>0</v>
      </c>
    </row>
    <row r="102" spans="1:34" hidden="1" x14ac:dyDescent="0.25">
      <c r="A102" t="s">
        <v>15</v>
      </c>
      <c r="B102">
        <v>4.8583333333333298E-2</v>
      </c>
      <c r="C102">
        <v>131.44999999999999</v>
      </c>
      <c r="D102">
        <v>17.25</v>
      </c>
      <c r="E102">
        <v>17.3</v>
      </c>
      <c r="F102">
        <v>7.55</v>
      </c>
      <c r="G102">
        <v>84.1</v>
      </c>
      <c r="H102">
        <v>276.35000000000002</v>
      </c>
      <c r="I102">
        <v>16.899999999999999</v>
      </c>
      <c r="J102">
        <v>14.45</v>
      </c>
      <c r="K102">
        <v>6634.65</v>
      </c>
      <c r="L102">
        <v>1.825</v>
      </c>
      <c r="M102">
        <v>70</v>
      </c>
      <c r="N102">
        <v>2E-3</v>
      </c>
      <c r="O102">
        <v>0.1</v>
      </c>
      <c r="Q102" s="2">
        <f t="shared" si="18"/>
        <v>4.8583333333333298E-2</v>
      </c>
      <c r="R102" s="2">
        <f t="shared" si="19"/>
        <v>0</v>
      </c>
      <c r="S102" s="2">
        <f t="shared" si="20"/>
        <v>0</v>
      </c>
      <c r="T102" s="2">
        <f t="shared" si="21"/>
        <v>0</v>
      </c>
      <c r="U102">
        <f t="shared" si="22"/>
        <v>0</v>
      </c>
      <c r="V102">
        <f t="shared" si="23"/>
        <v>4.8583333333333298E-2</v>
      </c>
      <c r="W102">
        <f t="shared" si="24"/>
        <v>0</v>
      </c>
      <c r="X102">
        <f t="shared" si="25"/>
        <v>0</v>
      </c>
      <c r="Y102" s="3">
        <f t="shared" si="26"/>
        <v>0</v>
      </c>
      <c r="Z102" s="3">
        <f t="shared" si="27"/>
        <v>0</v>
      </c>
      <c r="AA102" s="3">
        <f t="shared" si="28"/>
        <v>0</v>
      </c>
      <c r="AB102" s="3">
        <f t="shared" si="29"/>
        <v>0</v>
      </c>
      <c r="AC102" s="3">
        <f t="shared" si="30"/>
        <v>0</v>
      </c>
      <c r="AD102" s="3">
        <f t="shared" si="31"/>
        <v>0</v>
      </c>
      <c r="AE102" s="3">
        <f t="shared" si="32"/>
        <v>4.8583333333333298E-2</v>
      </c>
      <c r="AF102" s="3">
        <f t="shared" si="33"/>
        <v>0</v>
      </c>
      <c r="AG102" s="3">
        <f t="shared" si="34"/>
        <v>0</v>
      </c>
      <c r="AH102" s="3">
        <f t="shared" si="35"/>
        <v>0</v>
      </c>
    </row>
    <row r="103" spans="1:34" hidden="1" x14ac:dyDescent="0.25">
      <c r="A103" t="s">
        <v>15</v>
      </c>
      <c r="B103">
        <v>4.67847222222222E-2</v>
      </c>
      <c r="C103">
        <v>129.69999999999999</v>
      </c>
      <c r="D103">
        <v>18.7</v>
      </c>
      <c r="E103">
        <v>17.600000000000001</v>
      </c>
      <c r="F103">
        <v>6.7</v>
      </c>
      <c r="G103">
        <v>97.55</v>
      </c>
      <c r="H103">
        <v>263.75</v>
      </c>
      <c r="I103">
        <v>14.6</v>
      </c>
      <c r="J103">
        <v>15.5</v>
      </c>
      <c r="K103">
        <v>6635.9</v>
      </c>
      <c r="L103">
        <v>2.1218750000000002</v>
      </c>
      <c r="M103">
        <v>70</v>
      </c>
      <c r="N103">
        <v>2E-3</v>
      </c>
      <c r="O103">
        <v>0.3</v>
      </c>
      <c r="Q103" s="2" t="str">
        <f t="shared" si="18"/>
        <v/>
      </c>
      <c r="R103" s="2">
        <f t="shared" si="19"/>
        <v>4.67847222222222E-2</v>
      </c>
      <c r="S103" s="2">
        <f t="shared" si="20"/>
        <v>0</v>
      </c>
      <c r="T103" s="2">
        <f t="shared" si="21"/>
        <v>0</v>
      </c>
      <c r="U103">
        <f t="shared" si="22"/>
        <v>0</v>
      </c>
      <c r="V103">
        <f t="shared" si="23"/>
        <v>4.67847222222222E-2</v>
      </c>
      <c r="W103">
        <f t="shared" si="24"/>
        <v>0</v>
      </c>
      <c r="X103">
        <f t="shared" si="25"/>
        <v>0</v>
      </c>
      <c r="Y103" s="3">
        <f t="shared" si="26"/>
        <v>0</v>
      </c>
      <c r="Z103" s="3">
        <f t="shared" si="27"/>
        <v>0</v>
      </c>
      <c r="AA103" s="3">
        <f t="shared" si="28"/>
        <v>0</v>
      </c>
      <c r="AB103" s="3">
        <f t="shared" si="29"/>
        <v>0</v>
      </c>
      <c r="AC103" s="3">
        <f t="shared" si="30"/>
        <v>0</v>
      </c>
      <c r="AD103" s="3">
        <f t="shared" si="31"/>
        <v>0</v>
      </c>
      <c r="AE103" s="3">
        <f t="shared" si="32"/>
        <v>4.67847222222222E-2</v>
      </c>
      <c r="AF103" s="3">
        <f t="shared" si="33"/>
        <v>0</v>
      </c>
      <c r="AG103" s="3">
        <f t="shared" si="34"/>
        <v>0</v>
      </c>
      <c r="AH103" s="3">
        <f t="shared" si="35"/>
        <v>0</v>
      </c>
    </row>
    <row r="104" spans="1:34" hidden="1" x14ac:dyDescent="0.25">
      <c r="A104" t="s">
        <v>15</v>
      </c>
      <c r="B104">
        <v>5.2854166666666702E-2</v>
      </c>
      <c r="C104">
        <v>126.9</v>
      </c>
      <c r="D104">
        <v>18.2</v>
      </c>
      <c r="E104">
        <v>20.9</v>
      </c>
      <c r="F104">
        <v>5.55</v>
      </c>
      <c r="G104">
        <v>51.95</v>
      </c>
      <c r="H104">
        <v>310.5</v>
      </c>
      <c r="I104">
        <v>15.7</v>
      </c>
      <c r="J104">
        <v>9.6999999999999993</v>
      </c>
      <c r="K104">
        <v>6640.6</v>
      </c>
      <c r="L104">
        <v>1.5328124999999999</v>
      </c>
      <c r="M104">
        <v>70</v>
      </c>
      <c r="N104">
        <v>2E-3</v>
      </c>
      <c r="O104">
        <v>0.5</v>
      </c>
      <c r="Q104" s="2" t="str">
        <f t="shared" si="18"/>
        <v/>
      </c>
      <c r="R104" s="2">
        <f t="shared" si="19"/>
        <v>0</v>
      </c>
      <c r="S104" s="2">
        <f t="shared" si="20"/>
        <v>5.2854166666666702E-2</v>
      </c>
      <c r="T104" s="2">
        <f t="shared" si="21"/>
        <v>0</v>
      </c>
      <c r="U104">
        <f t="shared" si="22"/>
        <v>0</v>
      </c>
      <c r="V104">
        <f t="shared" si="23"/>
        <v>5.2854166666666702E-2</v>
      </c>
      <c r="W104">
        <f t="shared" si="24"/>
        <v>0</v>
      </c>
      <c r="X104">
        <f t="shared" si="25"/>
        <v>0</v>
      </c>
      <c r="Y104" s="3">
        <f t="shared" si="26"/>
        <v>0</v>
      </c>
      <c r="Z104" s="3">
        <f t="shared" si="27"/>
        <v>0</v>
      </c>
      <c r="AA104" s="3">
        <f t="shared" si="28"/>
        <v>0</v>
      </c>
      <c r="AB104" s="3">
        <f t="shared" si="29"/>
        <v>0</v>
      </c>
      <c r="AC104" s="3">
        <f t="shared" si="30"/>
        <v>0</v>
      </c>
      <c r="AD104" s="3">
        <f t="shared" si="31"/>
        <v>0</v>
      </c>
      <c r="AE104" s="3">
        <f t="shared" si="32"/>
        <v>5.2854166666666702E-2</v>
      </c>
      <c r="AF104" s="3">
        <f t="shared" si="33"/>
        <v>0</v>
      </c>
      <c r="AG104" s="3">
        <f t="shared" si="34"/>
        <v>0</v>
      </c>
      <c r="AH104" s="3">
        <f t="shared" si="35"/>
        <v>0</v>
      </c>
    </row>
    <row r="105" spans="1:34" hidden="1" x14ac:dyDescent="0.25">
      <c r="A105" t="s">
        <v>15</v>
      </c>
      <c r="B105">
        <v>5.2694444444444398E-2</v>
      </c>
      <c r="C105">
        <v>125.6</v>
      </c>
      <c r="D105">
        <v>19.7</v>
      </c>
      <c r="E105">
        <v>20.7</v>
      </c>
      <c r="F105">
        <v>4.3499999999999996</v>
      </c>
      <c r="G105">
        <v>54.55</v>
      </c>
      <c r="H105">
        <v>309.10000000000002</v>
      </c>
      <c r="I105">
        <v>14.8</v>
      </c>
      <c r="J105">
        <v>10.75</v>
      </c>
      <c r="K105">
        <v>6640.45</v>
      </c>
      <c r="L105">
        <v>1.75859375</v>
      </c>
      <c r="M105">
        <v>70</v>
      </c>
      <c r="N105">
        <v>2E-3</v>
      </c>
      <c r="O105">
        <v>0.7</v>
      </c>
      <c r="Q105" s="2" t="str">
        <f t="shared" si="18"/>
        <v/>
      </c>
      <c r="R105" s="2">
        <f t="shared" si="19"/>
        <v>0</v>
      </c>
      <c r="S105" s="2">
        <f t="shared" si="20"/>
        <v>0</v>
      </c>
      <c r="T105" s="2">
        <f t="shared" si="21"/>
        <v>5.2694444444444398E-2</v>
      </c>
      <c r="U105">
        <f t="shared" si="22"/>
        <v>0</v>
      </c>
      <c r="V105">
        <f t="shared" si="23"/>
        <v>5.2694444444444398E-2</v>
      </c>
      <c r="W105">
        <f t="shared" si="24"/>
        <v>0</v>
      </c>
      <c r="X105">
        <f t="shared" si="25"/>
        <v>0</v>
      </c>
      <c r="Y105" s="3">
        <f t="shared" si="26"/>
        <v>0</v>
      </c>
      <c r="Z105" s="3">
        <f t="shared" si="27"/>
        <v>0</v>
      </c>
      <c r="AA105" s="3">
        <f t="shared" si="28"/>
        <v>0</v>
      </c>
      <c r="AB105" s="3">
        <f t="shared" si="29"/>
        <v>0</v>
      </c>
      <c r="AC105" s="3">
        <f t="shared" si="30"/>
        <v>0</v>
      </c>
      <c r="AD105" s="3">
        <f t="shared" si="31"/>
        <v>0</v>
      </c>
      <c r="AE105" s="3">
        <f t="shared" si="32"/>
        <v>5.2694444444444398E-2</v>
      </c>
      <c r="AF105" s="3">
        <f t="shared" si="33"/>
        <v>0</v>
      </c>
      <c r="AG105" s="3">
        <f t="shared" si="34"/>
        <v>0</v>
      </c>
      <c r="AH105" s="3">
        <f t="shared" si="35"/>
        <v>0</v>
      </c>
    </row>
    <row r="106" spans="1:34" hidden="1" x14ac:dyDescent="0.25">
      <c r="A106" t="s">
        <v>15</v>
      </c>
      <c r="B106">
        <v>5.0333333333333299E-2</v>
      </c>
      <c r="C106">
        <v>131.19999999999999</v>
      </c>
      <c r="D106">
        <v>15.6</v>
      </c>
      <c r="E106">
        <v>19.2</v>
      </c>
      <c r="F106">
        <v>7.35</v>
      </c>
      <c r="G106">
        <v>69.05</v>
      </c>
      <c r="H106">
        <v>291.60000000000002</v>
      </c>
      <c r="I106">
        <v>16.149999999999999</v>
      </c>
      <c r="J106">
        <v>12.5</v>
      </c>
      <c r="K106">
        <v>6637.35</v>
      </c>
      <c r="L106">
        <v>1.75078125</v>
      </c>
      <c r="M106">
        <v>70</v>
      </c>
      <c r="N106">
        <v>3.0000000000000001E-3</v>
      </c>
      <c r="O106">
        <v>0.1</v>
      </c>
      <c r="Q106" s="2">
        <f t="shared" si="18"/>
        <v>5.0333333333333299E-2</v>
      </c>
      <c r="R106" s="2">
        <f t="shared" si="19"/>
        <v>0</v>
      </c>
      <c r="S106" s="2">
        <f t="shared" si="20"/>
        <v>0</v>
      </c>
      <c r="T106" s="2">
        <f t="shared" si="21"/>
        <v>0</v>
      </c>
      <c r="U106">
        <f t="shared" si="22"/>
        <v>0</v>
      </c>
      <c r="V106">
        <f t="shared" si="23"/>
        <v>0</v>
      </c>
      <c r="W106">
        <f t="shared" si="24"/>
        <v>5.0333333333333299E-2</v>
      </c>
      <c r="X106">
        <f t="shared" si="25"/>
        <v>0</v>
      </c>
      <c r="Y106" s="3">
        <f t="shared" si="26"/>
        <v>0</v>
      </c>
      <c r="Z106" s="3">
        <f t="shared" si="27"/>
        <v>0</v>
      </c>
      <c r="AA106" s="3">
        <f t="shared" si="28"/>
        <v>0</v>
      </c>
      <c r="AB106" s="3">
        <f t="shared" si="29"/>
        <v>0</v>
      </c>
      <c r="AC106" s="3">
        <f t="shared" si="30"/>
        <v>0</v>
      </c>
      <c r="AD106" s="3">
        <f t="shared" si="31"/>
        <v>0</v>
      </c>
      <c r="AE106" s="3">
        <f t="shared" si="32"/>
        <v>5.0333333333333299E-2</v>
      </c>
      <c r="AF106" s="3">
        <f t="shared" si="33"/>
        <v>0</v>
      </c>
      <c r="AG106" s="3">
        <f t="shared" si="34"/>
        <v>0</v>
      </c>
      <c r="AH106" s="3">
        <f t="shared" si="35"/>
        <v>0</v>
      </c>
    </row>
    <row r="107" spans="1:34" hidden="1" x14ac:dyDescent="0.25">
      <c r="A107" t="s">
        <v>15</v>
      </c>
      <c r="B107">
        <v>4.9388888888888899E-2</v>
      </c>
      <c r="C107">
        <v>129.1</v>
      </c>
      <c r="D107">
        <v>18.600000000000001</v>
      </c>
      <c r="E107">
        <v>18.3</v>
      </c>
      <c r="F107">
        <v>6.45</v>
      </c>
      <c r="G107">
        <v>79</v>
      </c>
      <c r="H107">
        <v>282.55</v>
      </c>
      <c r="I107">
        <v>16.55</v>
      </c>
      <c r="J107">
        <v>13.15</v>
      </c>
      <c r="K107">
        <v>6636.3</v>
      </c>
      <c r="L107">
        <v>1.80390625</v>
      </c>
      <c r="M107">
        <v>70</v>
      </c>
      <c r="N107">
        <v>3.0000000000000001E-3</v>
      </c>
      <c r="O107">
        <v>0.3</v>
      </c>
      <c r="Q107" s="2" t="str">
        <f t="shared" si="18"/>
        <v/>
      </c>
      <c r="R107" s="2">
        <f t="shared" si="19"/>
        <v>4.9388888888888899E-2</v>
      </c>
      <c r="S107" s="2">
        <f t="shared" si="20"/>
        <v>0</v>
      </c>
      <c r="T107" s="2">
        <f t="shared" si="21"/>
        <v>0</v>
      </c>
      <c r="U107">
        <f t="shared" si="22"/>
        <v>0</v>
      </c>
      <c r="V107">
        <f t="shared" si="23"/>
        <v>0</v>
      </c>
      <c r="W107">
        <f t="shared" si="24"/>
        <v>4.9388888888888899E-2</v>
      </c>
      <c r="X107">
        <f t="shared" si="25"/>
        <v>0</v>
      </c>
      <c r="Y107" s="3">
        <f t="shared" si="26"/>
        <v>0</v>
      </c>
      <c r="Z107" s="3">
        <f t="shared" si="27"/>
        <v>0</v>
      </c>
      <c r="AA107" s="3">
        <f t="shared" si="28"/>
        <v>0</v>
      </c>
      <c r="AB107" s="3">
        <f t="shared" si="29"/>
        <v>0</v>
      </c>
      <c r="AC107" s="3">
        <f t="shared" si="30"/>
        <v>0</v>
      </c>
      <c r="AD107" s="3">
        <f t="shared" si="31"/>
        <v>0</v>
      </c>
      <c r="AE107" s="3">
        <f t="shared" si="32"/>
        <v>4.9388888888888899E-2</v>
      </c>
      <c r="AF107" s="3">
        <f t="shared" si="33"/>
        <v>0</v>
      </c>
      <c r="AG107" s="3">
        <f t="shared" si="34"/>
        <v>0</v>
      </c>
      <c r="AH107" s="3">
        <f t="shared" si="35"/>
        <v>0</v>
      </c>
    </row>
    <row r="108" spans="1:34" hidden="1" x14ac:dyDescent="0.25">
      <c r="A108" t="s">
        <v>15</v>
      </c>
      <c r="B108">
        <v>5.3256944444444398E-2</v>
      </c>
      <c r="C108">
        <v>129.15</v>
      </c>
      <c r="D108">
        <v>15.15</v>
      </c>
      <c r="E108">
        <v>21.7</v>
      </c>
      <c r="F108">
        <v>6.35</v>
      </c>
      <c r="G108">
        <v>48.2</v>
      </c>
      <c r="H108">
        <v>313.45</v>
      </c>
      <c r="I108">
        <v>16.95</v>
      </c>
      <c r="J108">
        <v>9.85</v>
      </c>
      <c r="K108">
        <v>6639.2</v>
      </c>
      <c r="L108">
        <v>1.4671875000000001</v>
      </c>
      <c r="M108">
        <v>70</v>
      </c>
      <c r="N108">
        <v>3.0000000000000001E-3</v>
      </c>
      <c r="O108">
        <v>0.5</v>
      </c>
      <c r="Q108" s="2" t="str">
        <f t="shared" si="18"/>
        <v/>
      </c>
      <c r="R108" s="2">
        <f t="shared" si="19"/>
        <v>0</v>
      </c>
      <c r="S108" s="2">
        <f t="shared" si="20"/>
        <v>5.3256944444444398E-2</v>
      </c>
      <c r="T108" s="2">
        <f t="shared" si="21"/>
        <v>0</v>
      </c>
      <c r="U108">
        <f t="shared" si="22"/>
        <v>0</v>
      </c>
      <c r="V108">
        <f t="shared" si="23"/>
        <v>0</v>
      </c>
      <c r="W108">
        <f t="shared" si="24"/>
        <v>5.3256944444444398E-2</v>
      </c>
      <c r="X108">
        <f t="shared" si="25"/>
        <v>0</v>
      </c>
      <c r="Y108" s="3">
        <f t="shared" si="26"/>
        <v>0</v>
      </c>
      <c r="Z108" s="3">
        <f t="shared" si="27"/>
        <v>0</v>
      </c>
      <c r="AA108" s="3">
        <f t="shared" si="28"/>
        <v>0</v>
      </c>
      <c r="AB108" s="3">
        <f t="shared" si="29"/>
        <v>0</v>
      </c>
      <c r="AC108" s="3">
        <f t="shared" si="30"/>
        <v>0</v>
      </c>
      <c r="AD108" s="3">
        <f t="shared" si="31"/>
        <v>0</v>
      </c>
      <c r="AE108" s="3">
        <f t="shared" si="32"/>
        <v>5.3256944444444398E-2</v>
      </c>
      <c r="AF108" s="3">
        <f t="shared" si="33"/>
        <v>0</v>
      </c>
      <c r="AG108" s="3">
        <f t="shared" si="34"/>
        <v>0</v>
      </c>
      <c r="AH108" s="3">
        <f t="shared" si="35"/>
        <v>0</v>
      </c>
    </row>
    <row r="109" spans="1:34" hidden="1" x14ac:dyDescent="0.25">
      <c r="A109" t="s">
        <v>15</v>
      </c>
      <c r="B109">
        <v>5.4923611111111097E-2</v>
      </c>
      <c r="C109">
        <v>123.7</v>
      </c>
      <c r="D109">
        <v>20.25</v>
      </c>
      <c r="E109">
        <v>22.05</v>
      </c>
      <c r="F109">
        <v>4.9000000000000004</v>
      </c>
      <c r="G109">
        <v>39.6</v>
      </c>
      <c r="H109">
        <v>323.5</v>
      </c>
      <c r="I109">
        <v>15.3</v>
      </c>
      <c r="J109">
        <v>9.4499999999999993</v>
      </c>
      <c r="K109">
        <v>6641.25</v>
      </c>
      <c r="L109">
        <v>1.50703125</v>
      </c>
      <c r="M109">
        <v>70</v>
      </c>
      <c r="N109">
        <v>3.0000000000000001E-3</v>
      </c>
      <c r="O109">
        <v>0.7</v>
      </c>
      <c r="Q109" s="2" t="str">
        <f t="shared" si="18"/>
        <v/>
      </c>
      <c r="R109" s="2">
        <f t="shared" si="19"/>
        <v>0</v>
      </c>
      <c r="S109" s="2">
        <f t="shared" si="20"/>
        <v>0</v>
      </c>
      <c r="T109" s="2">
        <f t="shared" si="21"/>
        <v>5.4923611111111097E-2</v>
      </c>
      <c r="U109">
        <f t="shared" si="22"/>
        <v>0</v>
      </c>
      <c r="V109">
        <f t="shared" si="23"/>
        <v>0</v>
      </c>
      <c r="W109">
        <f t="shared" si="24"/>
        <v>5.4923611111111097E-2</v>
      </c>
      <c r="X109">
        <f t="shared" si="25"/>
        <v>0</v>
      </c>
      <c r="Y109" s="3">
        <f t="shared" si="26"/>
        <v>0</v>
      </c>
      <c r="Z109" s="3">
        <f t="shared" si="27"/>
        <v>0</v>
      </c>
      <c r="AA109" s="3">
        <f t="shared" si="28"/>
        <v>0</v>
      </c>
      <c r="AB109" s="3">
        <f t="shared" si="29"/>
        <v>0</v>
      </c>
      <c r="AC109" s="3">
        <f t="shared" si="30"/>
        <v>0</v>
      </c>
      <c r="AD109" s="3">
        <f t="shared" si="31"/>
        <v>0</v>
      </c>
      <c r="AE109" s="3">
        <f t="shared" si="32"/>
        <v>5.4923611111111097E-2</v>
      </c>
      <c r="AF109" s="3">
        <f t="shared" si="33"/>
        <v>0</v>
      </c>
      <c r="AG109" s="3">
        <f t="shared" si="34"/>
        <v>0</v>
      </c>
      <c r="AH109" s="3">
        <f t="shared" si="35"/>
        <v>0</v>
      </c>
    </row>
    <row r="110" spans="1:34" hidden="1" x14ac:dyDescent="0.25">
      <c r="A110" t="s">
        <v>15</v>
      </c>
      <c r="B110">
        <v>4.65555555555556E-2</v>
      </c>
      <c r="C110">
        <v>129.75</v>
      </c>
      <c r="D110">
        <v>18.75</v>
      </c>
      <c r="E110">
        <v>17.5</v>
      </c>
      <c r="F110">
        <v>7.4</v>
      </c>
      <c r="G110">
        <v>97.9</v>
      </c>
      <c r="H110">
        <v>262.7</v>
      </c>
      <c r="I110">
        <v>15.35</v>
      </c>
      <c r="J110">
        <v>13.5</v>
      </c>
      <c r="K110">
        <v>6637.15</v>
      </c>
      <c r="L110">
        <v>2.1749999999999998</v>
      </c>
      <c r="M110">
        <v>70</v>
      </c>
      <c r="N110">
        <v>4.0000000000000001E-3</v>
      </c>
      <c r="O110">
        <v>0.1</v>
      </c>
      <c r="Q110" s="2">
        <f t="shared" si="18"/>
        <v>4.65555555555556E-2</v>
      </c>
      <c r="R110" s="2">
        <f t="shared" si="19"/>
        <v>0</v>
      </c>
      <c r="S110" s="2">
        <f t="shared" si="20"/>
        <v>0</v>
      </c>
      <c r="T110" s="2">
        <f t="shared" si="21"/>
        <v>0</v>
      </c>
      <c r="U110">
        <f t="shared" si="22"/>
        <v>0</v>
      </c>
      <c r="V110">
        <f t="shared" si="23"/>
        <v>0</v>
      </c>
      <c r="W110">
        <f t="shared" si="24"/>
        <v>0</v>
      </c>
      <c r="X110">
        <f t="shared" si="25"/>
        <v>4.65555555555556E-2</v>
      </c>
      <c r="Y110" s="3">
        <f t="shared" si="26"/>
        <v>0</v>
      </c>
      <c r="Z110" s="3">
        <f t="shared" si="27"/>
        <v>0</v>
      </c>
      <c r="AA110" s="3">
        <f t="shared" si="28"/>
        <v>0</v>
      </c>
      <c r="AB110" s="3">
        <f t="shared" si="29"/>
        <v>0</v>
      </c>
      <c r="AC110" s="3">
        <f t="shared" si="30"/>
        <v>0</v>
      </c>
      <c r="AD110" s="3">
        <f t="shared" si="31"/>
        <v>0</v>
      </c>
      <c r="AE110" s="3">
        <f t="shared" si="32"/>
        <v>4.65555555555556E-2</v>
      </c>
      <c r="AF110" s="3">
        <f t="shared" si="33"/>
        <v>0</v>
      </c>
      <c r="AG110" s="3">
        <f t="shared" si="34"/>
        <v>0</v>
      </c>
      <c r="AH110" s="3">
        <f t="shared" si="35"/>
        <v>0</v>
      </c>
    </row>
    <row r="111" spans="1:34" hidden="1" x14ac:dyDescent="0.25">
      <c r="A111" t="s">
        <v>15</v>
      </c>
      <c r="B111">
        <v>4.8229166666666698E-2</v>
      </c>
      <c r="C111">
        <v>129.1</v>
      </c>
      <c r="D111">
        <v>16.45</v>
      </c>
      <c r="E111">
        <v>20.45</v>
      </c>
      <c r="F111">
        <v>4.95</v>
      </c>
      <c r="G111">
        <v>87.2</v>
      </c>
      <c r="H111">
        <v>275.85000000000002</v>
      </c>
      <c r="I111">
        <v>15.3</v>
      </c>
      <c r="J111">
        <v>14.25</v>
      </c>
      <c r="K111">
        <v>6636.45</v>
      </c>
      <c r="L111">
        <v>1.7953125000000001</v>
      </c>
      <c r="M111">
        <v>70</v>
      </c>
      <c r="N111">
        <v>4.0000000000000001E-3</v>
      </c>
      <c r="O111">
        <v>0.3</v>
      </c>
      <c r="Q111" s="2" t="str">
        <f t="shared" si="18"/>
        <v/>
      </c>
      <c r="R111" s="2">
        <f t="shared" si="19"/>
        <v>4.8229166666666698E-2</v>
      </c>
      <c r="S111" s="2">
        <f t="shared" si="20"/>
        <v>0</v>
      </c>
      <c r="T111" s="2">
        <f t="shared" si="21"/>
        <v>0</v>
      </c>
      <c r="U111">
        <f t="shared" si="22"/>
        <v>0</v>
      </c>
      <c r="V111">
        <f t="shared" si="23"/>
        <v>0</v>
      </c>
      <c r="W111">
        <f t="shared" si="24"/>
        <v>0</v>
      </c>
      <c r="X111">
        <f t="shared" si="25"/>
        <v>4.8229166666666698E-2</v>
      </c>
      <c r="Y111" s="3">
        <f t="shared" si="26"/>
        <v>0</v>
      </c>
      <c r="Z111" s="3">
        <f t="shared" si="27"/>
        <v>0</v>
      </c>
      <c r="AA111" s="3">
        <f t="shared" si="28"/>
        <v>0</v>
      </c>
      <c r="AB111" s="3">
        <f t="shared" si="29"/>
        <v>0</v>
      </c>
      <c r="AC111" s="3">
        <f t="shared" si="30"/>
        <v>0</v>
      </c>
      <c r="AD111" s="3">
        <f t="shared" si="31"/>
        <v>0</v>
      </c>
      <c r="AE111" s="3">
        <f t="shared" si="32"/>
        <v>4.8229166666666698E-2</v>
      </c>
      <c r="AF111" s="3">
        <f t="shared" si="33"/>
        <v>0</v>
      </c>
      <c r="AG111" s="3">
        <f t="shared" si="34"/>
        <v>0</v>
      </c>
      <c r="AH111" s="3">
        <f t="shared" si="35"/>
        <v>0</v>
      </c>
    </row>
    <row r="112" spans="1:34" hidden="1" x14ac:dyDescent="0.25">
      <c r="A112" t="s">
        <v>15</v>
      </c>
      <c r="B112">
        <v>5.1937499999999998E-2</v>
      </c>
      <c r="C112">
        <v>126.8</v>
      </c>
      <c r="D112">
        <v>20.100000000000001</v>
      </c>
      <c r="E112">
        <v>19.100000000000001</v>
      </c>
      <c r="F112">
        <v>6.6</v>
      </c>
      <c r="G112">
        <v>59.4</v>
      </c>
      <c r="H112">
        <v>302</v>
      </c>
      <c r="I112">
        <v>15.15</v>
      </c>
      <c r="J112">
        <v>11</v>
      </c>
      <c r="K112">
        <v>6639.85</v>
      </c>
      <c r="L112">
        <v>1.65</v>
      </c>
      <c r="M112">
        <v>70</v>
      </c>
      <c r="N112">
        <v>4.0000000000000001E-3</v>
      </c>
      <c r="O112">
        <v>0.5</v>
      </c>
      <c r="Q112" s="2" t="str">
        <f t="shared" si="18"/>
        <v/>
      </c>
      <c r="R112" s="2">
        <f t="shared" si="19"/>
        <v>0</v>
      </c>
      <c r="S112" s="2">
        <f t="shared" si="20"/>
        <v>5.1937499999999998E-2</v>
      </c>
      <c r="T112" s="2">
        <f t="shared" si="21"/>
        <v>0</v>
      </c>
      <c r="U112">
        <f t="shared" si="22"/>
        <v>0</v>
      </c>
      <c r="V112">
        <f t="shared" si="23"/>
        <v>0</v>
      </c>
      <c r="W112">
        <f t="shared" si="24"/>
        <v>0</v>
      </c>
      <c r="X112">
        <f t="shared" si="25"/>
        <v>5.1937499999999998E-2</v>
      </c>
      <c r="Y112" s="3">
        <f t="shared" si="26"/>
        <v>0</v>
      </c>
      <c r="Z112" s="3">
        <f t="shared" si="27"/>
        <v>0</v>
      </c>
      <c r="AA112" s="3">
        <f t="shared" si="28"/>
        <v>0</v>
      </c>
      <c r="AB112" s="3">
        <f t="shared" si="29"/>
        <v>0</v>
      </c>
      <c r="AC112" s="3">
        <f t="shared" si="30"/>
        <v>0</v>
      </c>
      <c r="AD112" s="3">
        <f t="shared" si="31"/>
        <v>0</v>
      </c>
      <c r="AE112" s="3">
        <f t="shared" si="32"/>
        <v>5.1937499999999998E-2</v>
      </c>
      <c r="AF112" s="3">
        <f t="shared" si="33"/>
        <v>0</v>
      </c>
      <c r="AG112" s="3">
        <f t="shared" si="34"/>
        <v>0</v>
      </c>
      <c r="AH112" s="3">
        <f t="shared" si="35"/>
        <v>0</v>
      </c>
    </row>
    <row r="113" spans="1:34" hidden="1" x14ac:dyDescent="0.25">
      <c r="A113" t="s">
        <v>15</v>
      </c>
      <c r="B113">
        <v>5.3687499999999999E-2</v>
      </c>
      <c r="C113">
        <v>126.75</v>
      </c>
      <c r="D113">
        <v>17.75</v>
      </c>
      <c r="E113">
        <v>21.5</v>
      </c>
      <c r="F113">
        <v>5.5</v>
      </c>
      <c r="G113">
        <v>45.6</v>
      </c>
      <c r="H113">
        <v>316.89999999999998</v>
      </c>
      <c r="I113">
        <v>15.65</v>
      </c>
      <c r="J113">
        <v>9.25</v>
      </c>
      <c r="K113">
        <v>6641.1</v>
      </c>
      <c r="L113">
        <v>1.5726562500000001</v>
      </c>
      <c r="M113">
        <v>70</v>
      </c>
      <c r="N113">
        <v>4.0000000000000001E-3</v>
      </c>
      <c r="O113">
        <v>0.7</v>
      </c>
      <c r="Q113" s="2" t="str">
        <f t="shared" si="18"/>
        <v/>
      </c>
      <c r="R113" s="2">
        <f t="shared" si="19"/>
        <v>0</v>
      </c>
      <c r="S113" s="2">
        <f t="shared" si="20"/>
        <v>0</v>
      </c>
      <c r="T113" s="2">
        <f t="shared" si="21"/>
        <v>5.3687499999999999E-2</v>
      </c>
      <c r="U113">
        <f t="shared" si="22"/>
        <v>0</v>
      </c>
      <c r="V113">
        <f t="shared" si="23"/>
        <v>0</v>
      </c>
      <c r="W113">
        <f t="shared" si="24"/>
        <v>0</v>
      </c>
      <c r="X113">
        <f t="shared" si="25"/>
        <v>5.3687499999999999E-2</v>
      </c>
      <c r="Y113" s="3">
        <f t="shared" si="26"/>
        <v>0</v>
      </c>
      <c r="Z113" s="3">
        <f t="shared" si="27"/>
        <v>0</v>
      </c>
      <c r="AA113" s="3">
        <f t="shared" si="28"/>
        <v>0</v>
      </c>
      <c r="AB113" s="3">
        <f t="shared" si="29"/>
        <v>0</v>
      </c>
      <c r="AC113" s="3">
        <f t="shared" si="30"/>
        <v>0</v>
      </c>
      <c r="AD113" s="3">
        <f t="shared" si="31"/>
        <v>0</v>
      </c>
      <c r="AE113" s="3">
        <f t="shared" si="32"/>
        <v>5.3687499999999999E-2</v>
      </c>
      <c r="AF113" s="3">
        <f t="shared" si="33"/>
        <v>0</v>
      </c>
      <c r="AG113" s="3">
        <f t="shared" si="34"/>
        <v>0</v>
      </c>
      <c r="AH113" s="3">
        <f t="shared" si="35"/>
        <v>0</v>
      </c>
    </row>
    <row r="114" spans="1:34" x14ac:dyDescent="0.25">
      <c r="A114" t="s">
        <v>15</v>
      </c>
      <c r="B114">
        <v>4.7895833333333297E-2</v>
      </c>
      <c r="C114">
        <v>128.55000000000001</v>
      </c>
      <c r="D114">
        <v>17.95</v>
      </c>
      <c r="E114">
        <v>19.5</v>
      </c>
      <c r="F114">
        <v>6.7</v>
      </c>
      <c r="G114">
        <v>89.8</v>
      </c>
      <c r="H114">
        <v>271.5</v>
      </c>
      <c r="I114">
        <v>14.75</v>
      </c>
      <c r="J114">
        <v>14.45</v>
      </c>
      <c r="K114">
        <v>6636.8</v>
      </c>
      <c r="L114">
        <v>2.0375000000000001</v>
      </c>
      <c r="M114">
        <v>80</v>
      </c>
      <c r="N114">
        <v>1E-3</v>
      </c>
      <c r="O114">
        <v>0.1</v>
      </c>
      <c r="Q114" s="2">
        <f t="shared" si="18"/>
        <v>4.7895833333333297E-2</v>
      </c>
      <c r="R114" s="2">
        <f t="shared" si="19"/>
        <v>0</v>
      </c>
      <c r="S114" s="2">
        <f t="shared" si="20"/>
        <v>0</v>
      </c>
      <c r="T114" s="2">
        <f t="shared" si="21"/>
        <v>0</v>
      </c>
      <c r="U114">
        <f t="shared" si="22"/>
        <v>4.7895833333333297E-2</v>
      </c>
      <c r="V114">
        <f t="shared" si="23"/>
        <v>0</v>
      </c>
      <c r="W114">
        <f t="shared" si="24"/>
        <v>0</v>
      </c>
      <c r="X114">
        <f t="shared" si="25"/>
        <v>0</v>
      </c>
      <c r="Y114" s="3">
        <f t="shared" si="26"/>
        <v>0</v>
      </c>
      <c r="Z114" s="3">
        <f t="shared" si="27"/>
        <v>0</v>
      </c>
      <c r="AA114" s="3">
        <f t="shared" si="28"/>
        <v>0</v>
      </c>
      <c r="AB114" s="3">
        <f t="shared" si="29"/>
        <v>0</v>
      </c>
      <c r="AC114" s="3">
        <f t="shared" si="30"/>
        <v>0</v>
      </c>
      <c r="AD114" s="3">
        <f t="shared" si="31"/>
        <v>0</v>
      </c>
      <c r="AE114" s="3">
        <f t="shared" si="32"/>
        <v>0</v>
      </c>
      <c r="AF114" s="3">
        <f t="shared" si="33"/>
        <v>0</v>
      </c>
      <c r="AG114" s="3">
        <f t="shared" si="34"/>
        <v>0</v>
      </c>
      <c r="AH114" s="3">
        <f t="shared" si="35"/>
        <v>0</v>
      </c>
    </row>
    <row r="115" spans="1:34" hidden="1" x14ac:dyDescent="0.25">
      <c r="A115" t="s">
        <v>15</v>
      </c>
      <c r="B115">
        <v>5.07638888888889E-2</v>
      </c>
      <c r="C115">
        <v>130.55000000000001</v>
      </c>
      <c r="D115">
        <v>17.399999999999999</v>
      </c>
      <c r="E115">
        <v>18.05</v>
      </c>
      <c r="F115">
        <v>6.85</v>
      </c>
      <c r="G115">
        <v>65.7</v>
      </c>
      <c r="H115">
        <v>295.45</v>
      </c>
      <c r="I115">
        <v>16.75</v>
      </c>
      <c r="J115">
        <v>11</v>
      </c>
      <c r="K115">
        <v>6638.25</v>
      </c>
      <c r="L115">
        <v>1.578125</v>
      </c>
      <c r="M115">
        <v>80</v>
      </c>
      <c r="N115">
        <v>1E-3</v>
      </c>
      <c r="O115">
        <v>0.3</v>
      </c>
      <c r="Q115" s="2" t="str">
        <f t="shared" si="18"/>
        <v/>
      </c>
      <c r="R115" s="2">
        <f t="shared" si="19"/>
        <v>5.07638888888889E-2</v>
      </c>
      <c r="S115" s="2">
        <f t="shared" si="20"/>
        <v>0</v>
      </c>
      <c r="T115" s="2">
        <f t="shared" si="21"/>
        <v>0</v>
      </c>
      <c r="U115">
        <f t="shared" si="22"/>
        <v>5.07638888888889E-2</v>
      </c>
      <c r="V115">
        <f t="shared" si="23"/>
        <v>0</v>
      </c>
      <c r="W115">
        <f t="shared" si="24"/>
        <v>0</v>
      </c>
      <c r="X115">
        <f t="shared" si="25"/>
        <v>0</v>
      </c>
      <c r="Y115" s="3">
        <f t="shared" si="26"/>
        <v>0</v>
      </c>
      <c r="Z115" s="3">
        <f t="shared" si="27"/>
        <v>0</v>
      </c>
      <c r="AA115" s="3">
        <f t="shared" si="28"/>
        <v>0</v>
      </c>
      <c r="AB115" s="3">
        <f t="shared" si="29"/>
        <v>0</v>
      </c>
      <c r="AC115" s="3">
        <f t="shared" si="30"/>
        <v>0</v>
      </c>
      <c r="AD115" s="3">
        <f t="shared" si="31"/>
        <v>0</v>
      </c>
      <c r="AE115" s="3">
        <f t="shared" si="32"/>
        <v>0</v>
      </c>
      <c r="AF115" s="3">
        <f t="shared" si="33"/>
        <v>0</v>
      </c>
      <c r="AG115" s="3">
        <f t="shared" si="34"/>
        <v>0</v>
      </c>
      <c r="AH115" s="3">
        <f t="shared" si="35"/>
        <v>0</v>
      </c>
    </row>
    <row r="116" spans="1:34" hidden="1" x14ac:dyDescent="0.25">
      <c r="A116" t="s">
        <v>15</v>
      </c>
      <c r="B116">
        <v>5.4201388888888903E-2</v>
      </c>
      <c r="C116">
        <v>119.25</v>
      </c>
      <c r="D116">
        <v>17.350000000000001</v>
      </c>
      <c r="E116">
        <v>29.4</v>
      </c>
      <c r="F116">
        <v>4.5999999999999996</v>
      </c>
      <c r="G116">
        <v>47.15</v>
      </c>
      <c r="H116">
        <v>316.25</v>
      </c>
      <c r="I116">
        <v>13.75</v>
      </c>
      <c r="J116">
        <v>8.9</v>
      </c>
      <c r="K116">
        <v>6643.35</v>
      </c>
      <c r="L116">
        <v>1.4921875</v>
      </c>
      <c r="M116">
        <v>80</v>
      </c>
      <c r="N116">
        <v>1E-3</v>
      </c>
      <c r="O116">
        <v>0.5</v>
      </c>
      <c r="Q116" s="2" t="str">
        <f t="shared" si="18"/>
        <v/>
      </c>
      <c r="R116" s="2">
        <f t="shared" si="19"/>
        <v>0</v>
      </c>
      <c r="S116" s="2">
        <f t="shared" si="20"/>
        <v>5.4201388888888903E-2</v>
      </c>
      <c r="T116" s="2">
        <f t="shared" si="21"/>
        <v>0</v>
      </c>
      <c r="U116">
        <f t="shared" si="22"/>
        <v>5.4201388888888903E-2</v>
      </c>
      <c r="V116">
        <f t="shared" si="23"/>
        <v>0</v>
      </c>
      <c r="W116">
        <f t="shared" si="24"/>
        <v>0</v>
      </c>
      <c r="X116">
        <f t="shared" si="25"/>
        <v>0</v>
      </c>
      <c r="Y116" s="3">
        <f t="shared" si="26"/>
        <v>0</v>
      </c>
      <c r="Z116" s="3">
        <f t="shared" si="27"/>
        <v>0</v>
      </c>
      <c r="AA116" s="3">
        <f t="shared" si="28"/>
        <v>0</v>
      </c>
      <c r="AB116" s="3">
        <f t="shared" si="29"/>
        <v>0</v>
      </c>
      <c r="AC116" s="3">
        <f t="shared" si="30"/>
        <v>0</v>
      </c>
      <c r="AD116" s="3">
        <f t="shared" si="31"/>
        <v>0</v>
      </c>
      <c r="AE116" s="3">
        <f t="shared" si="32"/>
        <v>0</v>
      </c>
      <c r="AF116" s="3">
        <f t="shared" si="33"/>
        <v>0</v>
      </c>
      <c r="AG116" s="3">
        <f t="shared" si="34"/>
        <v>0</v>
      </c>
      <c r="AH116" s="3">
        <f t="shared" si="35"/>
        <v>0</v>
      </c>
    </row>
    <row r="117" spans="1:34" hidden="1" x14ac:dyDescent="0.25">
      <c r="A117" t="s">
        <v>15</v>
      </c>
      <c r="B117">
        <v>5.3548611111111102E-2</v>
      </c>
      <c r="C117">
        <v>125.3</v>
      </c>
      <c r="D117">
        <v>17.25</v>
      </c>
      <c r="E117">
        <v>23.45</v>
      </c>
      <c r="F117">
        <v>4.45</v>
      </c>
      <c r="G117">
        <v>46.5</v>
      </c>
      <c r="H117">
        <v>317.05</v>
      </c>
      <c r="I117">
        <v>14.15</v>
      </c>
      <c r="J117">
        <v>9.1999999999999993</v>
      </c>
      <c r="K117">
        <v>6642.65</v>
      </c>
      <c r="L117">
        <v>1.54765625</v>
      </c>
      <c r="M117">
        <v>80</v>
      </c>
      <c r="N117">
        <v>1E-3</v>
      </c>
      <c r="O117">
        <v>0.7</v>
      </c>
      <c r="Q117" s="2" t="str">
        <f t="shared" si="18"/>
        <v/>
      </c>
      <c r="R117" s="2">
        <f t="shared" si="19"/>
        <v>0</v>
      </c>
      <c r="S117" s="2">
        <f t="shared" si="20"/>
        <v>0</v>
      </c>
      <c r="T117" s="2">
        <f t="shared" si="21"/>
        <v>5.3548611111111102E-2</v>
      </c>
      <c r="U117">
        <f t="shared" si="22"/>
        <v>5.3548611111111102E-2</v>
      </c>
      <c r="V117">
        <f t="shared" si="23"/>
        <v>0</v>
      </c>
      <c r="W117">
        <f t="shared" si="24"/>
        <v>0</v>
      </c>
      <c r="X117">
        <f t="shared" si="25"/>
        <v>0</v>
      </c>
      <c r="Y117" s="3">
        <f t="shared" si="26"/>
        <v>0</v>
      </c>
      <c r="Z117" s="3">
        <f t="shared" si="27"/>
        <v>0</v>
      </c>
      <c r="AA117" s="3">
        <f t="shared" si="28"/>
        <v>0</v>
      </c>
      <c r="AB117" s="3">
        <f t="shared" si="29"/>
        <v>0</v>
      </c>
      <c r="AC117" s="3">
        <f t="shared" si="30"/>
        <v>0</v>
      </c>
      <c r="AD117" s="3">
        <f t="shared" si="31"/>
        <v>0</v>
      </c>
      <c r="AE117" s="3">
        <f t="shared" si="32"/>
        <v>0</v>
      </c>
      <c r="AF117" s="3">
        <f t="shared" si="33"/>
        <v>0</v>
      </c>
      <c r="AG117" s="3">
        <f t="shared" si="34"/>
        <v>0</v>
      </c>
      <c r="AH117" s="3">
        <f t="shared" si="35"/>
        <v>0</v>
      </c>
    </row>
    <row r="118" spans="1:34" hidden="1" x14ac:dyDescent="0.25">
      <c r="A118" t="s">
        <v>15</v>
      </c>
      <c r="B118">
        <v>4.4972222222222198E-2</v>
      </c>
      <c r="C118">
        <v>131.25</v>
      </c>
      <c r="D118">
        <v>17.100000000000001</v>
      </c>
      <c r="E118">
        <v>17.649999999999999</v>
      </c>
      <c r="F118">
        <v>7.65</v>
      </c>
      <c r="G118">
        <v>110.85</v>
      </c>
      <c r="H118">
        <v>249.5</v>
      </c>
      <c r="I118">
        <v>16</v>
      </c>
      <c r="J118">
        <v>15.9</v>
      </c>
      <c r="K118">
        <v>6634.1</v>
      </c>
      <c r="L118">
        <v>2.0257812500000001</v>
      </c>
      <c r="M118">
        <v>80</v>
      </c>
      <c r="N118">
        <v>2E-3</v>
      </c>
      <c r="O118">
        <v>0.1</v>
      </c>
      <c r="Q118" s="2">
        <f t="shared" si="18"/>
        <v>4.4972222222222198E-2</v>
      </c>
      <c r="R118" s="2">
        <f t="shared" si="19"/>
        <v>0</v>
      </c>
      <c r="S118" s="2">
        <f t="shared" si="20"/>
        <v>0</v>
      </c>
      <c r="T118" s="2">
        <f t="shared" si="21"/>
        <v>0</v>
      </c>
      <c r="U118">
        <f t="shared" si="22"/>
        <v>0</v>
      </c>
      <c r="V118">
        <f t="shared" si="23"/>
        <v>4.4972222222222198E-2</v>
      </c>
      <c r="W118">
        <f t="shared" si="24"/>
        <v>0</v>
      </c>
      <c r="X118">
        <f t="shared" si="25"/>
        <v>0</v>
      </c>
      <c r="Y118" s="3">
        <f t="shared" si="26"/>
        <v>0</v>
      </c>
      <c r="Z118" s="3">
        <f t="shared" si="27"/>
        <v>0</v>
      </c>
      <c r="AA118" s="3">
        <f t="shared" si="28"/>
        <v>0</v>
      </c>
      <c r="AB118" s="3">
        <f t="shared" si="29"/>
        <v>0</v>
      </c>
      <c r="AC118" s="3">
        <f t="shared" si="30"/>
        <v>0</v>
      </c>
      <c r="AD118" s="3">
        <f t="shared" si="31"/>
        <v>0</v>
      </c>
      <c r="AE118" s="3">
        <f t="shared" si="32"/>
        <v>0</v>
      </c>
      <c r="AF118" s="3">
        <f t="shared" si="33"/>
        <v>0</v>
      </c>
      <c r="AG118" s="3">
        <f t="shared" si="34"/>
        <v>0</v>
      </c>
      <c r="AH118" s="3">
        <f t="shared" si="35"/>
        <v>0</v>
      </c>
    </row>
    <row r="119" spans="1:34" hidden="1" x14ac:dyDescent="0.25">
      <c r="A119" t="s">
        <v>15</v>
      </c>
      <c r="B119">
        <v>5.1437499999999997E-2</v>
      </c>
      <c r="C119">
        <v>128.9</v>
      </c>
      <c r="D119">
        <v>15.4</v>
      </c>
      <c r="E119">
        <v>21.7</v>
      </c>
      <c r="F119">
        <v>6.9</v>
      </c>
      <c r="G119">
        <v>62.1</v>
      </c>
      <c r="H119">
        <v>299</v>
      </c>
      <c r="I119">
        <v>16.25</v>
      </c>
      <c r="J119">
        <v>11.1</v>
      </c>
      <c r="K119">
        <v>6638.65</v>
      </c>
      <c r="L119">
        <v>1.56953125</v>
      </c>
      <c r="M119">
        <v>80</v>
      </c>
      <c r="N119">
        <v>2E-3</v>
      </c>
      <c r="O119">
        <v>0.3</v>
      </c>
      <c r="Q119" s="2" t="str">
        <f t="shared" si="18"/>
        <v/>
      </c>
      <c r="R119" s="2">
        <f t="shared" si="19"/>
        <v>5.1437499999999997E-2</v>
      </c>
      <c r="S119" s="2">
        <f t="shared" si="20"/>
        <v>0</v>
      </c>
      <c r="T119" s="2">
        <f t="shared" si="21"/>
        <v>0</v>
      </c>
      <c r="U119">
        <f t="shared" si="22"/>
        <v>0</v>
      </c>
      <c r="V119">
        <f t="shared" si="23"/>
        <v>5.1437499999999997E-2</v>
      </c>
      <c r="W119">
        <f t="shared" si="24"/>
        <v>0</v>
      </c>
      <c r="X119">
        <f t="shared" si="25"/>
        <v>0</v>
      </c>
      <c r="Y119" s="3">
        <f t="shared" si="26"/>
        <v>0</v>
      </c>
      <c r="Z119" s="3">
        <f t="shared" si="27"/>
        <v>0</v>
      </c>
      <c r="AA119" s="3">
        <f t="shared" si="28"/>
        <v>0</v>
      </c>
      <c r="AB119" s="3">
        <f t="shared" si="29"/>
        <v>0</v>
      </c>
      <c r="AC119" s="3">
        <f t="shared" si="30"/>
        <v>0</v>
      </c>
      <c r="AD119" s="3">
        <f t="shared" si="31"/>
        <v>0</v>
      </c>
      <c r="AE119" s="3">
        <f t="shared" si="32"/>
        <v>0</v>
      </c>
      <c r="AF119" s="3">
        <f t="shared" si="33"/>
        <v>0</v>
      </c>
      <c r="AG119" s="3">
        <f t="shared" si="34"/>
        <v>0</v>
      </c>
      <c r="AH119" s="3">
        <f t="shared" si="35"/>
        <v>0</v>
      </c>
    </row>
    <row r="120" spans="1:34" hidden="1" x14ac:dyDescent="0.25">
      <c r="A120" t="s">
        <v>15</v>
      </c>
      <c r="B120">
        <v>5.2055555555555598E-2</v>
      </c>
      <c r="C120">
        <v>127.7</v>
      </c>
      <c r="D120">
        <v>15.25</v>
      </c>
      <c r="E120">
        <v>23.05</v>
      </c>
      <c r="F120">
        <v>5.25</v>
      </c>
      <c r="G120">
        <v>55.75</v>
      </c>
      <c r="H120">
        <v>307</v>
      </c>
      <c r="I120">
        <v>14.7</v>
      </c>
      <c r="J120">
        <v>9.5500000000000007</v>
      </c>
      <c r="K120">
        <v>6641.75</v>
      </c>
      <c r="L120">
        <v>1.58125</v>
      </c>
      <c r="M120">
        <v>80</v>
      </c>
      <c r="N120">
        <v>2E-3</v>
      </c>
      <c r="O120">
        <v>0.5</v>
      </c>
      <c r="Q120" s="2" t="str">
        <f t="shared" si="18"/>
        <v/>
      </c>
      <c r="R120" s="2">
        <f t="shared" si="19"/>
        <v>0</v>
      </c>
      <c r="S120" s="2">
        <f t="shared" si="20"/>
        <v>5.2055555555555598E-2</v>
      </c>
      <c r="T120" s="2">
        <f t="shared" si="21"/>
        <v>0</v>
      </c>
      <c r="U120">
        <f t="shared" si="22"/>
        <v>0</v>
      </c>
      <c r="V120">
        <f t="shared" si="23"/>
        <v>5.2055555555555598E-2</v>
      </c>
      <c r="W120">
        <f t="shared" si="24"/>
        <v>0</v>
      </c>
      <c r="X120">
        <f t="shared" si="25"/>
        <v>0</v>
      </c>
      <c r="Y120" s="3">
        <f t="shared" si="26"/>
        <v>0</v>
      </c>
      <c r="Z120" s="3">
        <f t="shared" si="27"/>
        <v>0</v>
      </c>
      <c r="AA120" s="3">
        <f t="shared" si="28"/>
        <v>0</v>
      </c>
      <c r="AB120" s="3">
        <f t="shared" si="29"/>
        <v>0</v>
      </c>
      <c r="AC120" s="3">
        <f t="shared" si="30"/>
        <v>0</v>
      </c>
      <c r="AD120" s="3">
        <f t="shared" si="31"/>
        <v>0</v>
      </c>
      <c r="AE120" s="3">
        <f t="shared" si="32"/>
        <v>0</v>
      </c>
      <c r="AF120" s="3">
        <f t="shared" si="33"/>
        <v>0</v>
      </c>
      <c r="AG120" s="3">
        <f t="shared" si="34"/>
        <v>0</v>
      </c>
      <c r="AH120" s="3">
        <f t="shared" si="35"/>
        <v>0</v>
      </c>
    </row>
    <row r="121" spans="1:34" hidden="1" x14ac:dyDescent="0.25">
      <c r="A121" t="s">
        <v>15</v>
      </c>
      <c r="B121">
        <v>5.4388888888888903E-2</v>
      </c>
      <c r="C121">
        <v>123.5</v>
      </c>
      <c r="D121">
        <v>18.149999999999999</v>
      </c>
      <c r="E121">
        <v>24.35</v>
      </c>
      <c r="F121">
        <v>4.0999999999999996</v>
      </c>
      <c r="G121">
        <v>43.3</v>
      </c>
      <c r="H121">
        <v>320.60000000000002</v>
      </c>
      <c r="I121">
        <v>15.3</v>
      </c>
      <c r="J121">
        <v>9.1</v>
      </c>
      <c r="K121">
        <v>6641.6</v>
      </c>
      <c r="L121">
        <v>1.5523437499999999</v>
      </c>
      <c r="M121">
        <v>80</v>
      </c>
      <c r="N121">
        <v>2E-3</v>
      </c>
      <c r="O121">
        <v>0.7</v>
      </c>
      <c r="Q121" s="2" t="str">
        <f t="shared" si="18"/>
        <v/>
      </c>
      <c r="R121" s="2">
        <f t="shared" si="19"/>
        <v>0</v>
      </c>
      <c r="S121" s="2">
        <f t="shared" si="20"/>
        <v>0</v>
      </c>
      <c r="T121" s="2">
        <f t="shared" si="21"/>
        <v>5.4388888888888903E-2</v>
      </c>
      <c r="U121">
        <f t="shared" si="22"/>
        <v>0</v>
      </c>
      <c r="V121">
        <f t="shared" si="23"/>
        <v>5.4388888888888903E-2</v>
      </c>
      <c r="W121">
        <f t="shared" si="24"/>
        <v>0</v>
      </c>
      <c r="X121">
        <f t="shared" si="25"/>
        <v>0</v>
      </c>
      <c r="Y121" s="3">
        <f t="shared" si="26"/>
        <v>0</v>
      </c>
      <c r="Z121" s="3">
        <f t="shared" si="27"/>
        <v>0</v>
      </c>
      <c r="AA121" s="3">
        <f t="shared" si="28"/>
        <v>0</v>
      </c>
      <c r="AB121" s="3">
        <f t="shared" si="29"/>
        <v>0</v>
      </c>
      <c r="AC121" s="3">
        <f t="shared" si="30"/>
        <v>0</v>
      </c>
      <c r="AD121" s="3">
        <f t="shared" si="31"/>
        <v>0</v>
      </c>
      <c r="AE121" s="3">
        <f t="shared" si="32"/>
        <v>0</v>
      </c>
      <c r="AF121" s="3">
        <f t="shared" si="33"/>
        <v>0</v>
      </c>
      <c r="AG121" s="3">
        <f t="shared" si="34"/>
        <v>0</v>
      </c>
      <c r="AH121" s="3">
        <f t="shared" si="35"/>
        <v>0</v>
      </c>
    </row>
    <row r="122" spans="1:34" hidden="1" x14ac:dyDescent="0.25">
      <c r="A122" t="s">
        <v>15</v>
      </c>
      <c r="B122">
        <v>4.7666666666666697E-2</v>
      </c>
      <c r="C122">
        <v>127.5</v>
      </c>
      <c r="D122">
        <v>17.25</v>
      </c>
      <c r="E122">
        <v>21.25</v>
      </c>
      <c r="F122">
        <v>5.95</v>
      </c>
      <c r="G122">
        <v>89.8</v>
      </c>
      <c r="H122">
        <v>272.25</v>
      </c>
      <c r="I122">
        <v>14</v>
      </c>
      <c r="J122">
        <v>12.5</v>
      </c>
      <c r="K122">
        <v>6639.5</v>
      </c>
      <c r="L122">
        <v>2.0554687500000002</v>
      </c>
      <c r="M122">
        <v>80</v>
      </c>
      <c r="N122">
        <v>3.0000000000000001E-3</v>
      </c>
      <c r="O122">
        <v>0.1</v>
      </c>
      <c r="Q122" s="2">
        <f t="shared" si="18"/>
        <v>4.7666666666666697E-2</v>
      </c>
      <c r="R122" s="2">
        <f t="shared" si="19"/>
        <v>0</v>
      </c>
      <c r="S122" s="2">
        <f t="shared" si="20"/>
        <v>0</v>
      </c>
      <c r="T122" s="2">
        <f t="shared" si="21"/>
        <v>0</v>
      </c>
      <c r="U122">
        <f t="shared" si="22"/>
        <v>0</v>
      </c>
      <c r="V122">
        <f t="shared" si="23"/>
        <v>0</v>
      </c>
      <c r="W122">
        <f t="shared" si="24"/>
        <v>4.7666666666666697E-2</v>
      </c>
      <c r="X122">
        <f t="shared" si="25"/>
        <v>0</v>
      </c>
      <c r="Y122" s="3">
        <f t="shared" si="26"/>
        <v>0</v>
      </c>
      <c r="Z122" s="3">
        <f t="shared" si="27"/>
        <v>0</v>
      </c>
      <c r="AA122" s="3">
        <f t="shared" si="28"/>
        <v>0</v>
      </c>
      <c r="AB122" s="3">
        <f t="shared" si="29"/>
        <v>0</v>
      </c>
      <c r="AC122" s="3">
        <f t="shared" si="30"/>
        <v>0</v>
      </c>
      <c r="AD122" s="3">
        <f t="shared" si="31"/>
        <v>0</v>
      </c>
      <c r="AE122" s="3">
        <f t="shared" si="32"/>
        <v>0</v>
      </c>
      <c r="AF122" s="3">
        <f t="shared" si="33"/>
        <v>0</v>
      </c>
      <c r="AG122" s="3">
        <f t="shared" si="34"/>
        <v>0</v>
      </c>
      <c r="AH122" s="3">
        <f t="shared" si="35"/>
        <v>0</v>
      </c>
    </row>
    <row r="123" spans="1:34" hidden="1" x14ac:dyDescent="0.25">
      <c r="A123" t="s">
        <v>15</v>
      </c>
      <c r="B123">
        <v>4.7881944444444401E-2</v>
      </c>
      <c r="C123">
        <v>127.55</v>
      </c>
      <c r="D123">
        <v>18.8</v>
      </c>
      <c r="E123">
        <v>19.649999999999999</v>
      </c>
      <c r="F123">
        <v>6.2</v>
      </c>
      <c r="G123">
        <v>88.8</v>
      </c>
      <c r="H123">
        <v>273</v>
      </c>
      <c r="I123">
        <v>13.7</v>
      </c>
      <c r="J123">
        <v>13.4</v>
      </c>
      <c r="K123">
        <v>6638.9</v>
      </c>
      <c r="L123">
        <v>1.87578125</v>
      </c>
      <c r="M123">
        <v>80</v>
      </c>
      <c r="N123">
        <v>3.0000000000000001E-3</v>
      </c>
      <c r="O123">
        <v>0.3</v>
      </c>
      <c r="Q123" s="2" t="str">
        <f t="shared" si="18"/>
        <v/>
      </c>
      <c r="R123" s="2">
        <f t="shared" si="19"/>
        <v>4.7881944444444401E-2</v>
      </c>
      <c r="S123" s="2">
        <f t="shared" si="20"/>
        <v>0</v>
      </c>
      <c r="T123" s="2">
        <f t="shared" si="21"/>
        <v>0</v>
      </c>
      <c r="U123">
        <f t="shared" si="22"/>
        <v>0</v>
      </c>
      <c r="V123">
        <f t="shared" si="23"/>
        <v>0</v>
      </c>
      <c r="W123">
        <f t="shared" si="24"/>
        <v>4.7881944444444401E-2</v>
      </c>
      <c r="X123">
        <f t="shared" si="25"/>
        <v>0</v>
      </c>
      <c r="Y123" s="3">
        <f t="shared" si="26"/>
        <v>0</v>
      </c>
      <c r="Z123" s="3">
        <f t="shared" si="27"/>
        <v>0</v>
      </c>
      <c r="AA123" s="3">
        <f t="shared" si="28"/>
        <v>0</v>
      </c>
      <c r="AB123" s="3">
        <f t="shared" si="29"/>
        <v>0</v>
      </c>
      <c r="AC123" s="3">
        <f t="shared" si="30"/>
        <v>0</v>
      </c>
      <c r="AD123" s="3">
        <f t="shared" si="31"/>
        <v>0</v>
      </c>
      <c r="AE123" s="3">
        <f t="shared" si="32"/>
        <v>0</v>
      </c>
      <c r="AF123" s="3">
        <f t="shared" si="33"/>
        <v>0</v>
      </c>
      <c r="AG123" s="3">
        <f t="shared" si="34"/>
        <v>0</v>
      </c>
      <c r="AH123" s="3">
        <f t="shared" si="35"/>
        <v>0</v>
      </c>
    </row>
    <row r="124" spans="1:34" hidden="1" x14ac:dyDescent="0.25">
      <c r="A124" t="s">
        <v>15</v>
      </c>
      <c r="B124">
        <v>5.1249999999999997E-2</v>
      </c>
      <c r="C124">
        <v>126.15</v>
      </c>
      <c r="D124">
        <v>19.100000000000001</v>
      </c>
      <c r="E124">
        <v>20.75</v>
      </c>
      <c r="F124">
        <v>5.55</v>
      </c>
      <c r="G124">
        <v>65</v>
      </c>
      <c r="H124">
        <v>297.45</v>
      </c>
      <c r="I124">
        <v>14.15</v>
      </c>
      <c r="J124">
        <v>12</v>
      </c>
      <c r="K124">
        <v>6639.85</v>
      </c>
      <c r="L124">
        <v>1.7671874999999999</v>
      </c>
      <c r="M124">
        <v>80</v>
      </c>
      <c r="N124">
        <v>3.0000000000000001E-3</v>
      </c>
      <c r="O124">
        <v>0.5</v>
      </c>
      <c r="Q124" s="2" t="str">
        <f t="shared" si="18"/>
        <v/>
      </c>
      <c r="R124" s="2">
        <f t="shared" si="19"/>
        <v>0</v>
      </c>
      <c r="S124" s="2">
        <f t="shared" si="20"/>
        <v>5.1249999999999997E-2</v>
      </c>
      <c r="T124" s="2">
        <f t="shared" si="21"/>
        <v>0</v>
      </c>
      <c r="U124">
        <f t="shared" si="22"/>
        <v>0</v>
      </c>
      <c r="V124">
        <f t="shared" si="23"/>
        <v>0</v>
      </c>
      <c r="W124">
        <f t="shared" si="24"/>
        <v>5.1249999999999997E-2</v>
      </c>
      <c r="X124">
        <f t="shared" si="25"/>
        <v>0</v>
      </c>
      <c r="Y124" s="3">
        <f t="shared" si="26"/>
        <v>0</v>
      </c>
      <c r="Z124" s="3">
        <f t="shared" si="27"/>
        <v>0</v>
      </c>
      <c r="AA124" s="3">
        <f t="shared" si="28"/>
        <v>0</v>
      </c>
      <c r="AB124" s="3">
        <f t="shared" si="29"/>
        <v>0</v>
      </c>
      <c r="AC124" s="3">
        <f t="shared" si="30"/>
        <v>0</v>
      </c>
      <c r="AD124" s="3">
        <f t="shared" si="31"/>
        <v>0</v>
      </c>
      <c r="AE124" s="3">
        <f t="shared" si="32"/>
        <v>0</v>
      </c>
      <c r="AF124" s="3">
        <f t="shared" si="33"/>
        <v>0</v>
      </c>
      <c r="AG124" s="3">
        <f t="shared" si="34"/>
        <v>0</v>
      </c>
      <c r="AH124" s="3">
        <f t="shared" si="35"/>
        <v>0</v>
      </c>
    </row>
    <row r="125" spans="1:34" hidden="1" x14ac:dyDescent="0.25">
      <c r="A125" t="s">
        <v>15</v>
      </c>
      <c r="B125">
        <v>5.6604166666666698E-2</v>
      </c>
      <c r="C125">
        <v>122.4</v>
      </c>
      <c r="D125">
        <v>14.05</v>
      </c>
      <c r="E125">
        <v>29.55</v>
      </c>
      <c r="F125">
        <v>3.75</v>
      </c>
      <c r="G125">
        <v>24.45</v>
      </c>
      <c r="H125">
        <v>339.8</v>
      </c>
      <c r="I125">
        <v>14.5</v>
      </c>
      <c r="J125">
        <v>5.9</v>
      </c>
      <c r="K125">
        <v>6645.6</v>
      </c>
      <c r="L125">
        <v>1.2406250000000001</v>
      </c>
      <c r="M125">
        <v>80</v>
      </c>
      <c r="N125">
        <v>3.0000000000000001E-3</v>
      </c>
      <c r="O125">
        <v>0.7</v>
      </c>
      <c r="Q125" s="2" t="str">
        <f t="shared" si="18"/>
        <v/>
      </c>
      <c r="R125" s="2">
        <f t="shared" si="19"/>
        <v>0</v>
      </c>
      <c r="S125" s="2">
        <f t="shared" si="20"/>
        <v>0</v>
      </c>
      <c r="T125" s="2">
        <f t="shared" si="21"/>
        <v>5.6604166666666698E-2</v>
      </c>
      <c r="U125">
        <f t="shared" si="22"/>
        <v>0</v>
      </c>
      <c r="V125">
        <f t="shared" si="23"/>
        <v>0</v>
      </c>
      <c r="W125">
        <f t="shared" si="24"/>
        <v>5.6604166666666698E-2</v>
      </c>
      <c r="X125">
        <f t="shared" si="25"/>
        <v>0</v>
      </c>
      <c r="Y125" s="3">
        <f t="shared" si="26"/>
        <v>0</v>
      </c>
      <c r="Z125" s="3">
        <f t="shared" si="27"/>
        <v>0</v>
      </c>
      <c r="AA125" s="3">
        <f t="shared" si="28"/>
        <v>0</v>
      </c>
      <c r="AB125" s="3">
        <f t="shared" si="29"/>
        <v>0</v>
      </c>
      <c r="AC125" s="3">
        <f t="shared" si="30"/>
        <v>0</v>
      </c>
      <c r="AD125" s="3">
        <f t="shared" si="31"/>
        <v>0</v>
      </c>
      <c r="AE125" s="3">
        <f t="shared" si="32"/>
        <v>0</v>
      </c>
      <c r="AF125" s="3">
        <f t="shared" si="33"/>
        <v>0</v>
      </c>
      <c r="AG125" s="3">
        <f t="shared" si="34"/>
        <v>0</v>
      </c>
      <c r="AH125" s="3">
        <f t="shared" si="35"/>
        <v>0</v>
      </c>
    </row>
    <row r="126" spans="1:34" hidden="1" x14ac:dyDescent="0.25">
      <c r="A126" t="s">
        <v>15</v>
      </c>
      <c r="B126">
        <v>4.5673611111111102E-2</v>
      </c>
      <c r="C126">
        <v>132.5</v>
      </c>
      <c r="D126">
        <v>16.100000000000001</v>
      </c>
      <c r="E126">
        <v>17.399999999999999</v>
      </c>
      <c r="F126">
        <v>8.75</v>
      </c>
      <c r="G126">
        <v>102.95</v>
      </c>
      <c r="H126">
        <v>256.3</v>
      </c>
      <c r="I126">
        <v>16.3</v>
      </c>
      <c r="J126">
        <v>14</v>
      </c>
      <c r="K126">
        <v>6635.7</v>
      </c>
      <c r="L126">
        <v>2.2734375</v>
      </c>
      <c r="M126">
        <v>80</v>
      </c>
      <c r="N126">
        <v>4.0000000000000001E-3</v>
      </c>
      <c r="O126">
        <v>0.1</v>
      </c>
      <c r="Q126" s="2">
        <f t="shared" si="18"/>
        <v>4.5673611111111102E-2</v>
      </c>
      <c r="R126" s="2">
        <f t="shared" si="19"/>
        <v>0</v>
      </c>
      <c r="S126" s="2">
        <f t="shared" si="20"/>
        <v>0</v>
      </c>
      <c r="T126" s="2">
        <f t="shared" si="21"/>
        <v>0</v>
      </c>
      <c r="U126">
        <f t="shared" si="22"/>
        <v>0</v>
      </c>
      <c r="V126">
        <f t="shared" si="23"/>
        <v>0</v>
      </c>
      <c r="W126">
        <f t="shared" si="24"/>
        <v>0</v>
      </c>
      <c r="X126">
        <f t="shared" si="25"/>
        <v>4.5673611111111102E-2</v>
      </c>
      <c r="Y126" s="3">
        <f t="shared" si="26"/>
        <v>0</v>
      </c>
      <c r="Z126" s="3">
        <f t="shared" si="27"/>
        <v>0</v>
      </c>
      <c r="AA126" s="3">
        <f t="shared" si="28"/>
        <v>0</v>
      </c>
      <c r="AB126" s="3">
        <f t="shared" si="29"/>
        <v>0</v>
      </c>
      <c r="AC126" s="3">
        <f t="shared" si="30"/>
        <v>0</v>
      </c>
      <c r="AD126" s="3">
        <f t="shared" si="31"/>
        <v>0</v>
      </c>
      <c r="AE126" s="3">
        <f t="shared" si="32"/>
        <v>0</v>
      </c>
      <c r="AF126" s="3">
        <f t="shared" si="33"/>
        <v>0</v>
      </c>
      <c r="AG126" s="3">
        <f t="shared" si="34"/>
        <v>0</v>
      </c>
      <c r="AH126" s="3">
        <f t="shared" si="35"/>
        <v>0</v>
      </c>
    </row>
    <row r="127" spans="1:34" hidden="1" x14ac:dyDescent="0.25">
      <c r="A127" t="s">
        <v>15</v>
      </c>
      <c r="B127">
        <v>4.70277777777778E-2</v>
      </c>
      <c r="C127">
        <v>130.94999999999999</v>
      </c>
      <c r="D127">
        <v>16.850000000000001</v>
      </c>
      <c r="E127">
        <v>18.2</v>
      </c>
      <c r="F127">
        <v>8.6999999999999993</v>
      </c>
      <c r="G127">
        <v>95</v>
      </c>
      <c r="H127">
        <v>264.3</v>
      </c>
      <c r="I127">
        <v>16.55</v>
      </c>
      <c r="J127">
        <v>14</v>
      </c>
      <c r="K127">
        <v>6635.45</v>
      </c>
      <c r="L127">
        <v>1.95234375</v>
      </c>
      <c r="M127">
        <v>80</v>
      </c>
      <c r="N127">
        <v>4.0000000000000001E-3</v>
      </c>
      <c r="O127">
        <v>0.3</v>
      </c>
      <c r="Q127" s="2" t="str">
        <f t="shared" si="18"/>
        <v/>
      </c>
      <c r="R127" s="2">
        <f t="shared" si="19"/>
        <v>4.70277777777778E-2</v>
      </c>
      <c r="S127" s="2">
        <f t="shared" si="20"/>
        <v>0</v>
      </c>
      <c r="T127" s="2">
        <f t="shared" si="21"/>
        <v>0</v>
      </c>
      <c r="U127">
        <f t="shared" si="22"/>
        <v>0</v>
      </c>
      <c r="V127">
        <f t="shared" si="23"/>
        <v>0</v>
      </c>
      <c r="W127">
        <f t="shared" si="24"/>
        <v>0</v>
      </c>
      <c r="X127">
        <f t="shared" si="25"/>
        <v>4.70277777777778E-2</v>
      </c>
      <c r="Y127" s="3">
        <f t="shared" si="26"/>
        <v>0</v>
      </c>
      <c r="Z127" s="3">
        <f t="shared" si="27"/>
        <v>0</v>
      </c>
      <c r="AA127" s="3">
        <f t="shared" si="28"/>
        <v>0</v>
      </c>
      <c r="AB127" s="3">
        <f t="shared" si="29"/>
        <v>0</v>
      </c>
      <c r="AC127" s="3">
        <f t="shared" si="30"/>
        <v>0</v>
      </c>
      <c r="AD127" s="3">
        <f t="shared" si="31"/>
        <v>0</v>
      </c>
      <c r="AE127" s="3">
        <f t="shared" si="32"/>
        <v>0</v>
      </c>
      <c r="AF127" s="3">
        <f t="shared" si="33"/>
        <v>0</v>
      </c>
      <c r="AG127" s="3">
        <f t="shared" si="34"/>
        <v>0</v>
      </c>
      <c r="AH127" s="3">
        <f t="shared" si="35"/>
        <v>0</v>
      </c>
    </row>
    <row r="128" spans="1:34" hidden="1" x14ac:dyDescent="0.25">
      <c r="A128" t="s">
        <v>15</v>
      </c>
      <c r="B128">
        <v>5.4048611111111103E-2</v>
      </c>
      <c r="C128">
        <v>126.75</v>
      </c>
      <c r="D128">
        <v>18.350000000000001</v>
      </c>
      <c r="E128">
        <v>20.9</v>
      </c>
      <c r="F128">
        <v>6.65</v>
      </c>
      <c r="G128">
        <v>45.75</v>
      </c>
      <c r="H128">
        <v>315.60000000000002</v>
      </c>
      <c r="I128">
        <v>14.95</v>
      </c>
      <c r="J128">
        <v>12.7</v>
      </c>
      <c r="K128">
        <v>6638.35</v>
      </c>
      <c r="L128">
        <v>1.3882812499999999</v>
      </c>
      <c r="M128">
        <v>80</v>
      </c>
      <c r="N128">
        <v>4.0000000000000001E-3</v>
      </c>
      <c r="O128">
        <v>0.5</v>
      </c>
      <c r="Q128" s="2" t="str">
        <f t="shared" si="18"/>
        <v/>
      </c>
      <c r="R128" s="2">
        <f t="shared" si="19"/>
        <v>0</v>
      </c>
      <c r="S128" s="2">
        <f t="shared" si="20"/>
        <v>5.4048611111111103E-2</v>
      </c>
      <c r="T128" s="2">
        <f t="shared" si="21"/>
        <v>0</v>
      </c>
      <c r="U128">
        <f t="shared" si="22"/>
        <v>0</v>
      </c>
      <c r="V128">
        <f t="shared" si="23"/>
        <v>0</v>
      </c>
      <c r="W128">
        <f t="shared" si="24"/>
        <v>0</v>
      </c>
      <c r="X128">
        <f t="shared" si="25"/>
        <v>5.4048611111111103E-2</v>
      </c>
      <c r="Y128" s="3">
        <f t="shared" si="26"/>
        <v>0</v>
      </c>
      <c r="Z128" s="3">
        <f t="shared" si="27"/>
        <v>0</v>
      </c>
      <c r="AA128" s="3">
        <f t="shared" si="28"/>
        <v>0</v>
      </c>
      <c r="AB128" s="3">
        <f t="shared" si="29"/>
        <v>0</v>
      </c>
      <c r="AC128" s="3">
        <f t="shared" si="30"/>
        <v>0</v>
      </c>
      <c r="AD128" s="3">
        <f t="shared" si="31"/>
        <v>0</v>
      </c>
      <c r="AE128" s="3">
        <f t="shared" si="32"/>
        <v>0</v>
      </c>
      <c r="AF128" s="3">
        <f t="shared" si="33"/>
        <v>0</v>
      </c>
      <c r="AG128" s="3">
        <f t="shared" si="34"/>
        <v>0</v>
      </c>
      <c r="AH128" s="3">
        <f t="shared" si="35"/>
        <v>0</v>
      </c>
    </row>
    <row r="129" spans="1:34" hidden="1" x14ac:dyDescent="0.25">
      <c r="A129" t="s">
        <v>15</v>
      </c>
      <c r="B129">
        <v>5.5694444444444498E-2</v>
      </c>
      <c r="C129">
        <v>123.25</v>
      </c>
      <c r="D129">
        <v>17.05</v>
      </c>
      <c r="E129">
        <v>25.7</v>
      </c>
      <c r="F129">
        <v>4.25</v>
      </c>
      <c r="G129">
        <v>32.65</v>
      </c>
      <c r="H129">
        <v>331.1</v>
      </c>
      <c r="I129">
        <v>14.65</v>
      </c>
      <c r="J129">
        <v>8.25</v>
      </c>
      <c r="K129">
        <v>6643.1</v>
      </c>
      <c r="L129">
        <v>1.3648437499999999</v>
      </c>
      <c r="M129">
        <v>80</v>
      </c>
      <c r="N129">
        <v>4.0000000000000001E-3</v>
      </c>
      <c r="O129">
        <v>0.7</v>
      </c>
      <c r="Q129" s="2" t="str">
        <f t="shared" si="18"/>
        <v/>
      </c>
      <c r="R129" s="2">
        <f t="shared" si="19"/>
        <v>0</v>
      </c>
      <c r="S129" s="2">
        <f t="shared" si="20"/>
        <v>0</v>
      </c>
      <c r="T129" s="2">
        <f t="shared" si="21"/>
        <v>5.5694444444444498E-2</v>
      </c>
      <c r="U129">
        <f t="shared" si="22"/>
        <v>0</v>
      </c>
      <c r="V129">
        <f t="shared" si="23"/>
        <v>0</v>
      </c>
      <c r="W129">
        <f t="shared" si="24"/>
        <v>0</v>
      </c>
      <c r="X129">
        <f t="shared" si="25"/>
        <v>5.5694444444444498E-2</v>
      </c>
      <c r="Y129" s="3">
        <f t="shared" si="26"/>
        <v>0</v>
      </c>
      <c r="Z129" s="3">
        <f t="shared" si="27"/>
        <v>0</v>
      </c>
      <c r="AA129" s="3">
        <f t="shared" si="28"/>
        <v>0</v>
      </c>
      <c r="AB129" s="3">
        <f t="shared" si="29"/>
        <v>0</v>
      </c>
      <c r="AC129" s="3">
        <f t="shared" si="30"/>
        <v>0</v>
      </c>
      <c r="AD129" s="3">
        <f t="shared" si="31"/>
        <v>0</v>
      </c>
      <c r="AE129" s="3">
        <f t="shared" si="32"/>
        <v>0</v>
      </c>
      <c r="AF129" s="3">
        <f t="shared" si="33"/>
        <v>0</v>
      </c>
      <c r="AG129" s="3">
        <f t="shared" si="34"/>
        <v>0</v>
      </c>
      <c r="AH129" s="3">
        <f t="shared" si="35"/>
        <v>0</v>
      </c>
    </row>
    <row r="130" spans="1:34" x14ac:dyDescent="0.25">
      <c r="A130" t="s">
        <v>15</v>
      </c>
      <c r="B130">
        <v>4.32361111111111E-2</v>
      </c>
      <c r="C130">
        <v>130.80000000000001</v>
      </c>
      <c r="D130">
        <v>16.600000000000001</v>
      </c>
      <c r="E130">
        <v>18.600000000000001</v>
      </c>
      <c r="F130">
        <v>8.85</v>
      </c>
      <c r="G130">
        <v>121.75</v>
      </c>
      <c r="H130">
        <v>237.4</v>
      </c>
      <c r="I130">
        <v>15.55</v>
      </c>
      <c r="J130">
        <v>14.3</v>
      </c>
      <c r="K130">
        <v>6636.15</v>
      </c>
      <c r="L130">
        <v>2.2257812499999998</v>
      </c>
      <c r="M130">
        <v>90</v>
      </c>
      <c r="N130">
        <v>1E-3</v>
      </c>
      <c r="O130">
        <v>0.1</v>
      </c>
      <c r="Q130" s="2">
        <f t="shared" si="18"/>
        <v>4.32361111111111E-2</v>
      </c>
      <c r="R130" s="2">
        <f t="shared" si="19"/>
        <v>0</v>
      </c>
      <c r="S130" s="2">
        <f t="shared" si="20"/>
        <v>0</v>
      </c>
      <c r="T130" s="2">
        <f t="shared" si="21"/>
        <v>0</v>
      </c>
      <c r="U130">
        <f t="shared" si="22"/>
        <v>4.32361111111111E-2</v>
      </c>
      <c r="V130">
        <f t="shared" si="23"/>
        <v>0</v>
      </c>
      <c r="W130">
        <f t="shared" si="24"/>
        <v>0</v>
      </c>
      <c r="X130">
        <f t="shared" si="25"/>
        <v>0</v>
      </c>
      <c r="Y130" s="3">
        <f t="shared" si="26"/>
        <v>0</v>
      </c>
      <c r="Z130" s="3">
        <f t="shared" si="27"/>
        <v>0</v>
      </c>
      <c r="AA130" s="3">
        <f t="shared" si="28"/>
        <v>0</v>
      </c>
      <c r="AB130" s="3">
        <f t="shared" si="29"/>
        <v>0</v>
      </c>
      <c r="AC130" s="3">
        <f t="shared" si="30"/>
        <v>0</v>
      </c>
      <c r="AD130" s="3">
        <f t="shared" si="31"/>
        <v>0</v>
      </c>
      <c r="AE130" s="3">
        <f t="shared" si="32"/>
        <v>0</v>
      </c>
      <c r="AF130" s="3">
        <f t="shared" si="33"/>
        <v>0</v>
      </c>
      <c r="AG130" s="3">
        <f t="shared" si="34"/>
        <v>4.32361111111111E-2</v>
      </c>
      <c r="AH130" s="3">
        <f t="shared" si="35"/>
        <v>0</v>
      </c>
    </row>
    <row r="131" spans="1:34" hidden="1" x14ac:dyDescent="0.25">
      <c r="A131" t="s">
        <v>15</v>
      </c>
      <c r="B131">
        <v>4.4902777777777798E-2</v>
      </c>
      <c r="C131">
        <v>130.85</v>
      </c>
      <c r="D131">
        <v>16.5</v>
      </c>
      <c r="E131">
        <v>18.649999999999999</v>
      </c>
      <c r="F131">
        <v>6.9</v>
      </c>
      <c r="G131">
        <v>107.7</v>
      </c>
      <c r="H131">
        <v>253.4</v>
      </c>
      <c r="I131">
        <v>15.7</v>
      </c>
      <c r="J131">
        <v>12.15</v>
      </c>
      <c r="K131">
        <v>6638.15</v>
      </c>
      <c r="L131">
        <v>2.2492187499999998</v>
      </c>
      <c r="M131">
        <v>90</v>
      </c>
      <c r="N131">
        <v>1E-3</v>
      </c>
      <c r="O131">
        <v>0.3</v>
      </c>
      <c r="Q131" s="2" t="str">
        <f t="shared" ref="Q131:Q161" si="36">IF(O131=0.1,B131,"")</f>
        <v/>
      </c>
      <c r="R131" s="2">
        <f t="shared" ref="R131:R161" si="37">IF(O131=0.3,B131,0)</f>
        <v>4.4902777777777798E-2</v>
      </c>
      <c r="S131" s="2">
        <f t="shared" ref="S131:S161" si="38">IF(O131=0.5,B131,0)</f>
        <v>0</v>
      </c>
      <c r="T131" s="2">
        <f t="shared" ref="T131:T161" si="39">IF(O131=0.7,B131,0)</f>
        <v>0</v>
      </c>
      <c r="U131">
        <f t="shared" ref="U131:U161" si="40">IF(N131=0.001,B131,0)</f>
        <v>4.4902777777777798E-2</v>
      </c>
      <c r="V131">
        <f t="shared" ref="V131:V161" si="41">IF(N131=0.002,B131,0)</f>
        <v>0</v>
      </c>
      <c r="W131">
        <f t="shared" ref="W131:W161" si="42">IF(N131=0.003,B131,0)</f>
        <v>0</v>
      </c>
      <c r="X131">
        <f t="shared" ref="X131:X161" si="43">IF(N131=0.004,B131,0)</f>
        <v>0</v>
      </c>
      <c r="Y131" s="3">
        <f t="shared" ref="Y131:Y161" si="44">IF($M131=10,$B131,0)</f>
        <v>0</v>
      </c>
      <c r="Z131" s="3">
        <f t="shared" ref="Z131:Z161" si="45">IF($M131=20,$B131,0)</f>
        <v>0</v>
      </c>
      <c r="AA131" s="3">
        <f t="shared" ref="AA131:AA161" si="46">IF($M131=30,$B131,0)</f>
        <v>0</v>
      </c>
      <c r="AB131" s="3">
        <f t="shared" ref="AB131:AB161" si="47">IF($M131=40,$B131,0)</f>
        <v>0</v>
      </c>
      <c r="AC131" s="3">
        <f t="shared" ref="AC131:AC161" si="48">IF($M131=50,$B131,0)</f>
        <v>0</v>
      </c>
      <c r="AD131" s="3">
        <f t="shared" ref="AD131:AD161" si="49">IF($M131=60,$B131,0)</f>
        <v>0</v>
      </c>
      <c r="AE131" s="3">
        <f t="shared" ref="AE131:AE161" si="50">IF($M131=70,$B131,0)</f>
        <v>0</v>
      </c>
      <c r="AF131" s="3">
        <f t="shared" ref="AF131:AF161" si="51">IF($M131=20,$B131,0)</f>
        <v>0</v>
      </c>
      <c r="AG131" s="3">
        <f t="shared" ref="AG131:AG161" si="52">IF($M131=90,$B131,0)</f>
        <v>4.4902777777777798E-2</v>
      </c>
      <c r="AH131" s="3">
        <f t="shared" ref="AH131:AH161" si="53">IF($M131=100,$B131,0)</f>
        <v>0</v>
      </c>
    </row>
    <row r="132" spans="1:34" hidden="1" x14ac:dyDescent="0.25">
      <c r="A132" t="s">
        <v>15</v>
      </c>
      <c r="B132">
        <v>5.0284722222222203E-2</v>
      </c>
      <c r="C132">
        <v>127.9</v>
      </c>
      <c r="D132">
        <v>18.149999999999999</v>
      </c>
      <c r="E132">
        <v>19.95</v>
      </c>
      <c r="F132">
        <v>4.3499999999999996</v>
      </c>
      <c r="G132">
        <v>69.45</v>
      </c>
      <c r="H132">
        <v>294.2</v>
      </c>
      <c r="I132">
        <v>15.45</v>
      </c>
      <c r="J132">
        <v>9.9499999999999993</v>
      </c>
      <c r="K132">
        <v>6640.6</v>
      </c>
      <c r="L132">
        <v>1.903125</v>
      </c>
      <c r="M132">
        <v>90</v>
      </c>
      <c r="N132">
        <v>1E-3</v>
      </c>
      <c r="O132">
        <v>0.5</v>
      </c>
      <c r="Q132" s="2" t="str">
        <f t="shared" si="36"/>
        <v/>
      </c>
      <c r="R132" s="2">
        <f t="shared" si="37"/>
        <v>0</v>
      </c>
      <c r="S132" s="2">
        <f t="shared" si="38"/>
        <v>5.0284722222222203E-2</v>
      </c>
      <c r="T132" s="2">
        <f t="shared" si="39"/>
        <v>0</v>
      </c>
      <c r="U132">
        <f t="shared" si="40"/>
        <v>5.0284722222222203E-2</v>
      </c>
      <c r="V132">
        <f t="shared" si="41"/>
        <v>0</v>
      </c>
      <c r="W132">
        <f t="shared" si="42"/>
        <v>0</v>
      </c>
      <c r="X132">
        <f t="shared" si="43"/>
        <v>0</v>
      </c>
      <c r="Y132" s="3">
        <f t="shared" si="44"/>
        <v>0</v>
      </c>
      <c r="Z132" s="3">
        <f t="shared" si="45"/>
        <v>0</v>
      </c>
      <c r="AA132" s="3">
        <f t="shared" si="46"/>
        <v>0</v>
      </c>
      <c r="AB132" s="3">
        <f t="shared" si="47"/>
        <v>0</v>
      </c>
      <c r="AC132" s="3">
        <f t="shared" si="48"/>
        <v>0</v>
      </c>
      <c r="AD132" s="3">
        <f t="shared" si="49"/>
        <v>0</v>
      </c>
      <c r="AE132" s="3">
        <f t="shared" si="50"/>
        <v>0</v>
      </c>
      <c r="AF132" s="3">
        <f t="shared" si="51"/>
        <v>0</v>
      </c>
      <c r="AG132" s="3">
        <f t="shared" si="52"/>
        <v>5.0284722222222203E-2</v>
      </c>
      <c r="AH132" s="3">
        <f t="shared" si="53"/>
        <v>0</v>
      </c>
    </row>
    <row r="133" spans="1:34" hidden="1" x14ac:dyDescent="0.25">
      <c r="A133" t="s">
        <v>15</v>
      </c>
      <c r="B133">
        <v>5.2284722222222198E-2</v>
      </c>
      <c r="C133">
        <v>127.3</v>
      </c>
      <c r="D133">
        <v>18.850000000000001</v>
      </c>
      <c r="E133">
        <v>19.850000000000001</v>
      </c>
      <c r="F133">
        <v>4.3499999999999996</v>
      </c>
      <c r="G133">
        <v>55.4</v>
      </c>
      <c r="H133">
        <v>308.25</v>
      </c>
      <c r="I133">
        <v>15.4</v>
      </c>
      <c r="J133">
        <v>9.75</v>
      </c>
      <c r="K133">
        <v>6640.85</v>
      </c>
      <c r="L133">
        <v>1.8125</v>
      </c>
      <c r="M133">
        <v>90</v>
      </c>
      <c r="N133">
        <v>1E-3</v>
      </c>
      <c r="O133">
        <v>0.7</v>
      </c>
      <c r="Q133" s="2" t="str">
        <f t="shared" si="36"/>
        <v/>
      </c>
      <c r="R133" s="2">
        <f t="shared" si="37"/>
        <v>0</v>
      </c>
      <c r="S133" s="2">
        <f t="shared" si="38"/>
        <v>0</v>
      </c>
      <c r="T133" s="2">
        <f t="shared" si="39"/>
        <v>5.2284722222222198E-2</v>
      </c>
      <c r="U133">
        <f t="shared" si="40"/>
        <v>5.2284722222222198E-2</v>
      </c>
      <c r="V133">
        <f t="shared" si="41"/>
        <v>0</v>
      </c>
      <c r="W133">
        <f t="shared" si="42"/>
        <v>0</v>
      </c>
      <c r="X133">
        <f t="shared" si="43"/>
        <v>0</v>
      </c>
      <c r="Y133" s="3">
        <f t="shared" si="44"/>
        <v>0</v>
      </c>
      <c r="Z133" s="3">
        <f t="shared" si="45"/>
        <v>0</v>
      </c>
      <c r="AA133" s="3">
        <f t="shared" si="46"/>
        <v>0</v>
      </c>
      <c r="AB133" s="3">
        <f t="shared" si="47"/>
        <v>0</v>
      </c>
      <c r="AC133" s="3">
        <f t="shared" si="48"/>
        <v>0</v>
      </c>
      <c r="AD133" s="3">
        <f t="shared" si="49"/>
        <v>0</v>
      </c>
      <c r="AE133" s="3">
        <f t="shared" si="50"/>
        <v>0</v>
      </c>
      <c r="AF133" s="3">
        <f t="shared" si="51"/>
        <v>0</v>
      </c>
      <c r="AG133" s="3">
        <f t="shared" si="52"/>
        <v>5.2284722222222198E-2</v>
      </c>
      <c r="AH133" s="3">
        <f t="shared" si="53"/>
        <v>0</v>
      </c>
    </row>
    <row r="134" spans="1:34" hidden="1" x14ac:dyDescent="0.25">
      <c r="A134" t="s">
        <v>15</v>
      </c>
      <c r="B134">
        <v>4.4020833333333301E-2</v>
      </c>
      <c r="C134">
        <v>132.55000000000001</v>
      </c>
      <c r="D134">
        <v>16.5</v>
      </c>
      <c r="E134">
        <v>16.95</v>
      </c>
      <c r="F134">
        <v>7.45</v>
      </c>
      <c r="G134">
        <v>113.95</v>
      </c>
      <c r="H134">
        <v>246.6</v>
      </c>
      <c r="I134">
        <v>16.2</v>
      </c>
      <c r="J134">
        <v>13.25</v>
      </c>
      <c r="K134">
        <v>6636.55</v>
      </c>
      <c r="L134">
        <v>2.2078125000000002</v>
      </c>
      <c r="M134">
        <v>90</v>
      </c>
      <c r="N134">
        <v>2E-3</v>
      </c>
      <c r="O134">
        <v>0.1</v>
      </c>
      <c r="Q134" s="2">
        <f t="shared" si="36"/>
        <v>4.4020833333333301E-2</v>
      </c>
      <c r="R134" s="2">
        <f t="shared" si="37"/>
        <v>0</v>
      </c>
      <c r="S134" s="2">
        <f t="shared" si="38"/>
        <v>0</v>
      </c>
      <c r="T134" s="2">
        <f t="shared" si="39"/>
        <v>0</v>
      </c>
      <c r="U134">
        <f t="shared" si="40"/>
        <v>0</v>
      </c>
      <c r="V134">
        <f t="shared" si="41"/>
        <v>4.4020833333333301E-2</v>
      </c>
      <c r="W134">
        <f t="shared" si="42"/>
        <v>0</v>
      </c>
      <c r="X134">
        <f t="shared" si="43"/>
        <v>0</v>
      </c>
      <c r="Y134" s="3">
        <f t="shared" si="44"/>
        <v>0</v>
      </c>
      <c r="Z134" s="3">
        <f t="shared" si="45"/>
        <v>0</v>
      </c>
      <c r="AA134" s="3">
        <f t="shared" si="46"/>
        <v>0</v>
      </c>
      <c r="AB134" s="3">
        <f t="shared" si="47"/>
        <v>0</v>
      </c>
      <c r="AC134" s="3">
        <f t="shared" si="48"/>
        <v>0</v>
      </c>
      <c r="AD134" s="3">
        <f t="shared" si="49"/>
        <v>0</v>
      </c>
      <c r="AE134" s="3">
        <f t="shared" si="50"/>
        <v>0</v>
      </c>
      <c r="AF134" s="3">
        <f t="shared" si="51"/>
        <v>0</v>
      </c>
      <c r="AG134" s="3">
        <f t="shared" si="52"/>
        <v>4.4020833333333301E-2</v>
      </c>
      <c r="AH134" s="3">
        <f t="shared" si="53"/>
        <v>0</v>
      </c>
    </row>
    <row r="135" spans="1:34" hidden="1" x14ac:dyDescent="0.25">
      <c r="A135" t="s">
        <v>15</v>
      </c>
      <c r="B135">
        <v>4.9555555555555603E-2</v>
      </c>
      <c r="C135">
        <v>127.35</v>
      </c>
      <c r="D135">
        <v>15.85</v>
      </c>
      <c r="E135">
        <v>22.8</v>
      </c>
      <c r="F135">
        <v>5.7</v>
      </c>
      <c r="G135">
        <v>76.8</v>
      </c>
      <c r="H135">
        <v>285.5</v>
      </c>
      <c r="I135">
        <v>15.2</v>
      </c>
      <c r="J135">
        <v>11.75</v>
      </c>
      <c r="K135">
        <v>6639.05</v>
      </c>
      <c r="L135">
        <v>1.7828124999999999</v>
      </c>
      <c r="M135">
        <v>90</v>
      </c>
      <c r="N135">
        <v>2E-3</v>
      </c>
      <c r="O135">
        <v>0.3</v>
      </c>
      <c r="Q135" s="2" t="str">
        <f t="shared" si="36"/>
        <v/>
      </c>
      <c r="R135" s="2">
        <f t="shared" si="37"/>
        <v>4.9555555555555603E-2</v>
      </c>
      <c r="S135" s="2">
        <f t="shared" si="38"/>
        <v>0</v>
      </c>
      <c r="T135" s="2">
        <f t="shared" si="39"/>
        <v>0</v>
      </c>
      <c r="U135">
        <f t="shared" si="40"/>
        <v>0</v>
      </c>
      <c r="V135">
        <f t="shared" si="41"/>
        <v>4.9555555555555603E-2</v>
      </c>
      <c r="W135">
        <f t="shared" si="42"/>
        <v>0</v>
      </c>
      <c r="X135">
        <f t="shared" si="43"/>
        <v>0</v>
      </c>
      <c r="Y135" s="3">
        <f t="shared" si="44"/>
        <v>0</v>
      </c>
      <c r="Z135" s="3">
        <f t="shared" si="45"/>
        <v>0</v>
      </c>
      <c r="AA135" s="3">
        <f t="shared" si="46"/>
        <v>0</v>
      </c>
      <c r="AB135" s="3">
        <f t="shared" si="47"/>
        <v>0</v>
      </c>
      <c r="AC135" s="3">
        <f t="shared" si="48"/>
        <v>0</v>
      </c>
      <c r="AD135" s="3">
        <f t="shared" si="49"/>
        <v>0</v>
      </c>
      <c r="AE135" s="3">
        <f t="shared" si="50"/>
        <v>0</v>
      </c>
      <c r="AF135" s="3">
        <f t="shared" si="51"/>
        <v>0</v>
      </c>
      <c r="AG135" s="3">
        <f t="shared" si="52"/>
        <v>4.9555555555555603E-2</v>
      </c>
      <c r="AH135" s="3">
        <f t="shared" si="53"/>
        <v>0</v>
      </c>
    </row>
    <row r="136" spans="1:34" hidden="1" x14ac:dyDescent="0.25">
      <c r="A136" t="s">
        <v>15</v>
      </c>
      <c r="B136">
        <v>5.3229166666666702E-2</v>
      </c>
      <c r="C136">
        <v>128.25</v>
      </c>
      <c r="D136">
        <v>15.75</v>
      </c>
      <c r="E136">
        <v>22</v>
      </c>
      <c r="F136">
        <v>5</v>
      </c>
      <c r="G136">
        <v>49.7</v>
      </c>
      <c r="H136">
        <v>313.3</v>
      </c>
      <c r="I136">
        <v>17</v>
      </c>
      <c r="J136">
        <v>10.199999999999999</v>
      </c>
      <c r="K136">
        <v>6638.8</v>
      </c>
      <c r="L136">
        <v>1.528125</v>
      </c>
      <c r="M136">
        <v>90</v>
      </c>
      <c r="N136">
        <v>2E-3</v>
      </c>
      <c r="O136">
        <v>0.5</v>
      </c>
      <c r="Q136" s="2" t="str">
        <f t="shared" si="36"/>
        <v/>
      </c>
      <c r="R136" s="2">
        <f t="shared" si="37"/>
        <v>0</v>
      </c>
      <c r="S136" s="2">
        <f t="shared" si="38"/>
        <v>5.3229166666666702E-2</v>
      </c>
      <c r="T136" s="2">
        <f t="shared" si="39"/>
        <v>0</v>
      </c>
      <c r="U136">
        <f t="shared" si="40"/>
        <v>0</v>
      </c>
      <c r="V136">
        <f t="shared" si="41"/>
        <v>5.3229166666666702E-2</v>
      </c>
      <c r="W136">
        <f t="shared" si="42"/>
        <v>0</v>
      </c>
      <c r="X136">
        <f t="shared" si="43"/>
        <v>0</v>
      </c>
      <c r="Y136" s="3">
        <f t="shared" si="44"/>
        <v>0</v>
      </c>
      <c r="Z136" s="3">
        <f t="shared" si="45"/>
        <v>0</v>
      </c>
      <c r="AA136" s="3">
        <f t="shared" si="46"/>
        <v>0</v>
      </c>
      <c r="AB136" s="3">
        <f t="shared" si="47"/>
        <v>0</v>
      </c>
      <c r="AC136" s="3">
        <f t="shared" si="48"/>
        <v>0</v>
      </c>
      <c r="AD136" s="3">
        <f t="shared" si="49"/>
        <v>0</v>
      </c>
      <c r="AE136" s="3">
        <f t="shared" si="50"/>
        <v>0</v>
      </c>
      <c r="AF136" s="3">
        <f t="shared" si="51"/>
        <v>0</v>
      </c>
      <c r="AG136" s="3">
        <f t="shared" si="52"/>
        <v>5.3229166666666702E-2</v>
      </c>
      <c r="AH136" s="3">
        <f t="shared" si="53"/>
        <v>0</v>
      </c>
    </row>
    <row r="137" spans="1:34" hidden="1" x14ac:dyDescent="0.25">
      <c r="A137" t="s">
        <v>15</v>
      </c>
      <c r="B137">
        <v>5.2930555555555599E-2</v>
      </c>
      <c r="C137">
        <v>126.65</v>
      </c>
      <c r="D137">
        <v>18.55</v>
      </c>
      <c r="E137">
        <v>20.8</v>
      </c>
      <c r="F137">
        <v>4.4000000000000004</v>
      </c>
      <c r="G137">
        <v>50.35</v>
      </c>
      <c r="H137">
        <v>313.25</v>
      </c>
      <c r="I137">
        <v>15.35</v>
      </c>
      <c r="J137">
        <v>8.75</v>
      </c>
      <c r="K137">
        <v>6641.9</v>
      </c>
      <c r="L137">
        <v>1.7640625000000001</v>
      </c>
      <c r="M137">
        <v>90</v>
      </c>
      <c r="N137">
        <v>2E-3</v>
      </c>
      <c r="O137">
        <v>0.7</v>
      </c>
      <c r="Q137" s="2" t="str">
        <f t="shared" si="36"/>
        <v/>
      </c>
      <c r="R137" s="2">
        <f t="shared" si="37"/>
        <v>0</v>
      </c>
      <c r="S137" s="2">
        <f t="shared" si="38"/>
        <v>0</v>
      </c>
      <c r="T137" s="2">
        <f t="shared" si="39"/>
        <v>5.2930555555555599E-2</v>
      </c>
      <c r="U137">
        <f t="shared" si="40"/>
        <v>0</v>
      </c>
      <c r="V137">
        <f t="shared" si="41"/>
        <v>5.2930555555555599E-2</v>
      </c>
      <c r="W137">
        <f t="shared" si="42"/>
        <v>0</v>
      </c>
      <c r="X137">
        <f t="shared" si="43"/>
        <v>0</v>
      </c>
      <c r="Y137" s="3">
        <f t="shared" si="44"/>
        <v>0</v>
      </c>
      <c r="Z137" s="3">
        <f t="shared" si="45"/>
        <v>0</v>
      </c>
      <c r="AA137" s="3">
        <f t="shared" si="46"/>
        <v>0</v>
      </c>
      <c r="AB137" s="3">
        <f t="shared" si="47"/>
        <v>0</v>
      </c>
      <c r="AC137" s="3">
        <f t="shared" si="48"/>
        <v>0</v>
      </c>
      <c r="AD137" s="3">
        <f t="shared" si="49"/>
        <v>0</v>
      </c>
      <c r="AE137" s="3">
        <f t="shared" si="50"/>
        <v>0</v>
      </c>
      <c r="AF137" s="3">
        <f t="shared" si="51"/>
        <v>0</v>
      </c>
      <c r="AG137" s="3">
        <f t="shared" si="52"/>
        <v>5.2930555555555599E-2</v>
      </c>
      <c r="AH137" s="3">
        <f t="shared" si="53"/>
        <v>0</v>
      </c>
    </row>
    <row r="138" spans="1:34" hidden="1" x14ac:dyDescent="0.25">
      <c r="A138" t="s">
        <v>15</v>
      </c>
      <c r="B138">
        <v>4.5576388888888902E-2</v>
      </c>
      <c r="C138">
        <v>129.35</v>
      </c>
      <c r="D138">
        <v>18.05</v>
      </c>
      <c r="E138">
        <v>18.600000000000001</v>
      </c>
      <c r="F138">
        <v>6.25</v>
      </c>
      <c r="G138">
        <v>105.75</v>
      </c>
      <c r="H138">
        <v>256</v>
      </c>
      <c r="I138">
        <v>14.15</v>
      </c>
      <c r="J138">
        <v>15.1</v>
      </c>
      <c r="K138">
        <v>6636.75</v>
      </c>
      <c r="L138">
        <v>2.1468750000000001</v>
      </c>
      <c r="M138">
        <v>90</v>
      </c>
      <c r="N138">
        <v>3.0000000000000001E-3</v>
      </c>
      <c r="O138">
        <v>0.1</v>
      </c>
      <c r="Q138" s="2">
        <f t="shared" si="36"/>
        <v>4.5576388888888902E-2</v>
      </c>
      <c r="R138" s="2">
        <f t="shared" si="37"/>
        <v>0</v>
      </c>
      <c r="S138" s="2">
        <f t="shared" si="38"/>
        <v>0</v>
      </c>
      <c r="T138" s="2">
        <f t="shared" si="39"/>
        <v>0</v>
      </c>
      <c r="U138">
        <f t="shared" si="40"/>
        <v>0</v>
      </c>
      <c r="V138">
        <f t="shared" si="41"/>
        <v>0</v>
      </c>
      <c r="W138">
        <f t="shared" si="42"/>
        <v>4.5576388888888902E-2</v>
      </c>
      <c r="X138">
        <f t="shared" si="43"/>
        <v>0</v>
      </c>
      <c r="Y138" s="3">
        <f t="shared" si="44"/>
        <v>0</v>
      </c>
      <c r="Z138" s="3">
        <f t="shared" si="45"/>
        <v>0</v>
      </c>
      <c r="AA138" s="3">
        <f t="shared" si="46"/>
        <v>0</v>
      </c>
      <c r="AB138" s="3">
        <f t="shared" si="47"/>
        <v>0</v>
      </c>
      <c r="AC138" s="3">
        <f t="shared" si="48"/>
        <v>0</v>
      </c>
      <c r="AD138" s="3">
        <f t="shared" si="49"/>
        <v>0</v>
      </c>
      <c r="AE138" s="3">
        <f t="shared" si="50"/>
        <v>0</v>
      </c>
      <c r="AF138" s="3">
        <f t="shared" si="51"/>
        <v>0</v>
      </c>
      <c r="AG138" s="3">
        <f t="shared" si="52"/>
        <v>4.5576388888888902E-2</v>
      </c>
      <c r="AH138" s="3">
        <f t="shared" si="53"/>
        <v>0</v>
      </c>
    </row>
    <row r="139" spans="1:34" hidden="1" x14ac:dyDescent="0.25">
      <c r="A139" t="s">
        <v>15</v>
      </c>
      <c r="B139">
        <v>4.5395833333333302E-2</v>
      </c>
      <c r="C139">
        <v>129.94999999999999</v>
      </c>
      <c r="D139">
        <v>17.95</v>
      </c>
      <c r="E139">
        <v>18.100000000000001</v>
      </c>
      <c r="F139">
        <v>7.9</v>
      </c>
      <c r="G139">
        <v>105.8</v>
      </c>
      <c r="H139">
        <v>254.3</v>
      </c>
      <c r="I139">
        <v>14</v>
      </c>
      <c r="J139">
        <v>14.6</v>
      </c>
      <c r="K139">
        <v>6637.4</v>
      </c>
      <c r="L139">
        <v>1.9328125</v>
      </c>
      <c r="M139">
        <v>90</v>
      </c>
      <c r="N139">
        <v>3.0000000000000001E-3</v>
      </c>
      <c r="O139">
        <v>0.3</v>
      </c>
      <c r="Q139" s="2" t="str">
        <f t="shared" si="36"/>
        <v/>
      </c>
      <c r="R139" s="2">
        <f t="shared" si="37"/>
        <v>4.5395833333333302E-2</v>
      </c>
      <c r="S139" s="2">
        <f t="shared" si="38"/>
        <v>0</v>
      </c>
      <c r="T139" s="2">
        <f t="shared" si="39"/>
        <v>0</v>
      </c>
      <c r="U139">
        <f t="shared" si="40"/>
        <v>0</v>
      </c>
      <c r="V139">
        <f t="shared" si="41"/>
        <v>0</v>
      </c>
      <c r="W139">
        <f t="shared" si="42"/>
        <v>4.5395833333333302E-2</v>
      </c>
      <c r="X139">
        <f t="shared" si="43"/>
        <v>0</v>
      </c>
      <c r="Y139" s="3">
        <f t="shared" si="44"/>
        <v>0</v>
      </c>
      <c r="Z139" s="3">
        <f t="shared" si="45"/>
        <v>0</v>
      </c>
      <c r="AA139" s="3">
        <f t="shared" si="46"/>
        <v>0</v>
      </c>
      <c r="AB139" s="3">
        <f t="shared" si="47"/>
        <v>0</v>
      </c>
      <c r="AC139" s="3">
        <f t="shared" si="48"/>
        <v>0</v>
      </c>
      <c r="AD139" s="3">
        <f t="shared" si="49"/>
        <v>0</v>
      </c>
      <c r="AE139" s="3">
        <f t="shared" si="50"/>
        <v>0</v>
      </c>
      <c r="AF139" s="3">
        <f t="shared" si="51"/>
        <v>0</v>
      </c>
      <c r="AG139" s="3">
        <f t="shared" si="52"/>
        <v>4.5395833333333302E-2</v>
      </c>
      <c r="AH139" s="3">
        <f t="shared" si="53"/>
        <v>0</v>
      </c>
    </row>
    <row r="140" spans="1:34" hidden="1" x14ac:dyDescent="0.25">
      <c r="A140" t="s">
        <v>15</v>
      </c>
      <c r="B140">
        <v>5.1624999999999997E-2</v>
      </c>
      <c r="C140">
        <v>127.4</v>
      </c>
      <c r="D140">
        <v>17.850000000000001</v>
      </c>
      <c r="E140">
        <v>20.75</v>
      </c>
      <c r="F140">
        <v>5.0999999999999996</v>
      </c>
      <c r="G140">
        <v>59.95</v>
      </c>
      <c r="H140">
        <v>302.95</v>
      </c>
      <c r="I140">
        <v>15.4</v>
      </c>
      <c r="J140">
        <v>9.65</v>
      </c>
      <c r="K140">
        <v>6640.95</v>
      </c>
      <c r="L140">
        <v>1.65546875</v>
      </c>
      <c r="M140">
        <v>90</v>
      </c>
      <c r="N140">
        <v>3.0000000000000001E-3</v>
      </c>
      <c r="O140">
        <v>0.5</v>
      </c>
      <c r="Q140" s="2" t="str">
        <f t="shared" si="36"/>
        <v/>
      </c>
      <c r="R140" s="2">
        <f t="shared" si="37"/>
        <v>0</v>
      </c>
      <c r="S140" s="2">
        <f t="shared" si="38"/>
        <v>5.1624999999999997E-2</v>
      </c>
      <c r="T140" s="2">
        <f t="shared" si="39"/>
        <v>0</v>
      </c>
      <c r="U140">
        <f t="shared" si="40"/>
        <v>0</v>
      </c>
      <c r="V140">
        <f t="shared" si="41"/>
        <v>0</v>
      </c>
      <c r="W140">
        <f t="shared" si="42"/>
        <v>5.1624999999999997E-2</v>
      </c>
      <c r="X140">
        <f t="shared" si="43"/>
        <v>0</v>
      </c>
      <c r="Y140" s="3">
        <f t="shared" si="44"/>
        <v>0</v>
      </c>
      <c r="Z140" s="3">
        <f t="shared" si="45"/>
        <v>0</v>
      </c>
      <c r="AA140" s="3">
        <f t="shared" si="46"/>
        <v>0</v>
      </c>
      <c r="AB140" s="3">
        <f t="shared" si="47"/>
        <v>0</v>
      </c>
      <c r="AC140" s="3">
        <f t="shared" si="48"/>
        <v>0</v>
      </c>
      <c r="AD140" s="3">
        <f t="shared" si="49"/>
        <v>0</v>
      </c>
      <c r="AE140" s="3">
        <f t="shared" si="50"/>
        <v>0</v>
      </c>
      <c r="AF140" s="3">
        <f t="shared" si="51"/>
        <v>0</v>
      </c>
      <c r="AG140" s="3">
        <f t="shared" si="52"/>
        <v>5.1624999999999997E-2</v>
      </c>
      <c r="AH140" s="3">
        <f t="shared" si="53"/>
        <v>0</v>
      </c>
    </row>
    <row r="141" spans="1:34" hidden="1" x14ac:dyDescent="0.25">
      <c r="A141" t="s">
        <v>15</v>
      </c>
      <c r="B141">
        <v>5.43055555555556E-2</v>
      </c>
      <c r="C141">
        <v>126.15</v>
      </c>
      <c r="D141">
        <v>17.399999999999999</v>
      </c>
      <c r="E141">
        <v>22.45</v>
      </c>
      <c r="F141">
        <v>5.65</v>
      </c>
      <c r="G141">
        <v>40.85</v>
      </c>
      <c r="H141">
        <v>321.5</v>
      </c>
      <c r="I141">
        <v>15.3</v>
      </c>
      <c r="J141">
        <v>8.6999999999999993</v>
      </c>
      <c r="K141">
        <v>6642</v>
      </c>
      <c r="L141">
        <v>1.57890625</v>
      </c>
      <c r="M141">
        <v>90</v>
      </c>
      <c r="N141">
        <v>3.0000000000000001E-3</v>
      </c>
      <c r="O141">
        <v>0.7</v>
      </c>
      <c r="Q141" s="2" t="str">
        <f t="shared" si="36"/>
        <v/>
      </c>
      <c r="R141" s="2">
        <f t="shared" si="37"/>
        <v>0</v>
      </c>
      <c r="S141" s="2">
        <f t="shared" si="38"/>
        <v>0</v>
      </c>
      <c r="T141" s="2">
        <f t="shared" si="39"/>
        <v>5.43055555555556E-2</v>
      </c>
      <c r="U141">
        <f t="shared" si="40"/>
        <v>0</v>
      </c>
      <c r="V141">
        <f t="shared" si="41"/>
        <v>0</v>
      </c>
      <c r="W141">
        <f t="shared" si="42"/>
        <v>5.43055555555556E-2</v>
      </c>
      <c r="X141">
        <f t="shared" si="43"/>
        <v>0</v>
      </c>
      <c r="Y141" s="3">
        <f t="shared" si="44"/>
        <v>0</v>
      </c>
      <c r="Z141" s="3">
        <f t="shared" si="45"/>
        <v>0</v>
      </c>
      <c r="AA141" s="3">
        <f t="shared" si="46"/>
        <v>0</v>
      </c>
      <c r="AB141" s="3">
        <f t="shared" si="47"/>
        <v>0</v>
      </c>
      <c r="AC141" s="3">
        <f t="shared" si="48"/>
        <v>0</v>
      </c>
      <c r="AD141" s="3">
        <f t="shared" si="49"/>
        <v>0</v>
      </c>
      <c r="AE141" s="3">
        <f t="shared" si="50"/>
        <v>0</v>
      </c>
      <c r="AF141" s="3">
        <f t="shared" si="51"/>
        <v>0</v>
      </c>
      <c r="AG141" s="3">
        <f t="shared" si="52"/>
        <v>5.43055555555556E-2</v>
      </c>
      <c r="AH141" s="3">
        <f t="shared" si="53"/>
        <v>0</v>
      </c>
    </row>
    <row r="142" spans="1:34" hidden="1" x14ac:dyDescent="0.25">
      <c r="A142" t="s">
        <v>15</v>
      </c>
      <c r="B142">
        <v>5.02638888888889E-2</v>
      </c>
      <c r="C142">
        <v>128.35</v>
      </c>
      <c r="D142">
        <v>18.75</v>
      </c>
      <c r="E142">
        <v>18.899999999999999</v>
      </c>
      <c r="F142">
        <v>7</v>
      </c>
      <c r="G142">
        <v>75.5</v>
      </c>
      <c r="H142">
        <v>285.5</v>
      </c>
      <c r="I142">
        <v>15.7</v>
      </c>
      <c r="J142">
        <v>16.05</v>
      </c>
      <c r="K142">
        <v>6634.25</v>
      </c>
      <c r="L142">
        <v>1.640625</v>
      </c>
      <c r="M142">
        <v>90</v>
      </c>
      <c r="N142">
        <v>4.0000000000000001E-3</v>
      </c>
      <c r="O142">
        <v>0.1</v>
      </c>
      <c r="Q142" s="2">
        <f t="shared" si="36"/>
        <v>5.02638888888889E-2</v>
      </c>
      <c r="R142" s="2">
        <f t="shared" si="37"/>
        <v>0</v>
      </c>
      <c r="S142" s="2">
        <f t="shared" si="38"/>
        <v>0</v>
      </c>
      <c r="T142" s="2">
        <f t="shared" si="39"/>
        <v>0</v>
      </c>
      <c r="U142">
        <f t="shared" si="40"/>
        <v>0</v>
      </c>
      <c r="V142">
        <f t="shared" si="41"/>
        <v>0</v>
      </c>
      <c r="W142">
        <f t="shared" si="42"/>
        <v>0</v>
      </c>
      <c r="X142">
        <f t="shared" si="43"/>
        <v>5.02638888888889E-2</v>
      </c>
      <c r="Y142" s="3">
        <f t="shared" si="44"/>
        <v>0</v>
      </c>
      <c r="Z142" s="3">
        <f t="shared" si="45"/>
        <v>0</v>
      </c>
      <c r="AA142" s="3">
        <f t="shared" si="46"/>
        <v>0</v>
      </c>
      <c r="AB142" s="3">
        <f t="shared" si="47"/>
        <v>0</v>
      </c>
      <c r="AC142" s="3">
        <f t="shared" si="48"/>
        <v>0</v>
      </c>
      <c r="AD142" s="3">
        <f t="shared" si="49"/>
        <v>0</v>
      </c>
      <c r="AE142" s="3">
        <f t="shared" si="50"/>
        <v>0</v>
      </c>
      <c r="AF142" s="3">
        <f t="shared" si="51"/>
        <v>0</v>
      </c>
      <c r="AG142" s="3">
        <f t="shared" si="52"/>
        <v>5.02638888888889E-2</v>
      </c>
      <c r="AH142" s="3">
        <f t="shared" si="53"/>
        <v>0</v>
      </c>
    </row>
    <row r="143" spans="1:34" hidden="1" x14ac:dyDescent="0.25">
      <c r="A143" t="s">
        <v>15</v>
      </c>
      <c r="B143">
        <v>4.7986111111111097E-2</v>
      </c>
      <c r="C143">
        <v>127.4</v>
      </c>
      <c r="D143">
        <v>19.7</v>
      </c>
      <c r="E143">
        <v>18.899999999999999</v>
      </c>
      <c r="F143">
        <v>4.8499999999999996</v>
      </c>
      <c r="G143">
        <v>88.95</v>
      </c>
      <c r="H143">
        <v>274.2</v>
      </c>
      <c r="I143">
        <v>15</v>
      </c>
      <c r="J143">
        <v>12.85</v>
      </c>
      <c r="K143">
        <v>6638.15</v>
      </c>
      <c r="L143">
        <v>1.8531249999999999</v>
      </c>
      <c r="M143">
        <v>90</v>
      </c>
      <c r="N143">
        <v>4.0000000000000001E-3</v>
      </c>
      <c r="O143">
        <v>0.3</v>
      </c>
      <c r="Q143" s="2" t="str">
        <f t="shared" si="36"/>
        <v/>
      </c>
      <c r="R143" s="2">
        <f t="shared" si="37"/>
        <v>4.7986111111111097E-2</v>
      </c>
      <c r="S143" s="2">
        <f t="shared" si="38"/>
        <v>0</v>
      </c>
      <c r="T143" s="2">
        <f t="shared" si="39"/>
        <v>0</v>
      </c>
      <c r="U143">
        <f t="shared" si="40"/>
        <v>0</v>
      </c>
      <c r="V143">
        <f t="shared" si="41"/>
        <v>0</v>
      </c>
      <c r="W143">
        <f t="shared" si="42"/>
        <v>0</v>
      </c>
      <c r="X143">
        <f t="shared" si="43"/>
        <v>4.7986111111111097E-2</v>
      </c>
      <c r="Y143" s="3">
        <f t="shared" si="44"/>
        <v>0</v>
      </c>
      <c r="Z143" s="3">
        <f t="shared" si="45"/>
        <v>0</v>
      </c>
      <c r="AA143" s="3">
        <f t="shared" si="46"/>
        <v>0</v>
      </c>
      <c r="AB143" s="3">
        <f t="shared" si="47"/>
        <v>0</v>
      </c>
      <c r="AC143" s="3">
        <f t="shared" si="48"/>
        <v>0</v>
      </c>
      <c r="AD143" s="3">
        <f t="shared" si="49"/>
        <v>0</v>
      </c>
      <c r="AE143" s="3">
        <f t="shared" si="50"/>
        <v>0</v>
      </c>
      <c r="AF143" s="3">
        <f t="shared" si="51"/>
        <v>0</v>
      </c>
      <c r="AG143" s="3">
        <f t="shared" si="52"/>
        <v>4.7986111111111097E-2</v>
      </c>
      <c r="AH143" s="3">
        <f t="shared" si="53"/>
        <v>0</v>
      </c>
    </row>
    <row r="144" spans="1:34" hidden="1" x14ac:dyDescent="0.25">
      <c r="A144" t="s">
        <v>15</v>
      </c>
      <c r="B144">
        <v>4.9041666666666699E-2</v>
      </c>
      <c r="C144">
        <v>129.85</v>
      </c>
      <c r="D144">
        <v>16.149999999999999</v>
      </c>
      <c r="E144">
        <v>20</v>
      </c>
      <c r="F144">
        <v>4.7</v>
      </c>
      <c r="G144">
        <v>76</v>
      </c>
      <c r="H144">
        <v>287.3</v>
      </c>
      <c r="I144">
        <v>15</v>
      </c>
      <c r="J144">
        <v>9.9499999999999993</v>
      </c>
      <c r="K144">
        <v>6641.05</v>
      </c>
      <c r="L144">
        <v>1.97734375</v>
      </c>
      <c r="M144">
        <v>90</v>
      </c>
      <c r="N144">
        <v>4.0000000000000001E-3</v>
      </c>
      <c r="O144">
        <v>0.5</v>
      </c>
      <c r="Q144" s="2" t="str">
        <f t="shared" si="36"/>
        <v/>
      </c>
      <c r="R144" s="2">
        <f t="shared" si="37"/>
        <v>0</v>
      </c>
      <c r="S144" s="2">
        <f t="shared" si="38"/>
        <v>4.9041666666666699E-2</v>
      </c>
      <c r="T144" s="2">
        <f t="shared" si="39"/>
        <v>0</v>
      </c>
      <c r="U144">
        <f t="shared" si="40"/>
        <v>0</v>
      </c>
      <c r="V144">
        <f t="shared" si="41"/>
        <v>0</v>
      </c>
      <c r="W144">
        <f t="shared" si="42"/>
        <v>0</v>
      </c>
      <c r="X144">
        <f t="shared" si="43"/>
        <v>4.9041666666666699E-2</v>
      </c>
      <c r="Y144" s="3">
        <f t="shared" si="44"/>
        <v>0</v>
      </c>
      <c r="Z144" s="3">
        <f t="shared" si="45"/>
        <v>0</v>
      </c>
      <c r="AA144" s="3">
        <f t="shared" si="46"/>
        <v>0</v>
      </c>
      <c r="AB144" s="3">
        <f t="shared" si="47"/>
        <v>0</v>
      </c>
      <c r="AC144" s="3">
        <f t="shared" si="48"/>
        <v>0</v>
      </c>
      <c r="AD144" s="3">
        <f t="shared" si="49"/>
        <v>0</v>
      </c>
      <c r="AE144" s="3">
        <f t="shared" si="50"/>
        <v>0</v>
      </c>
      <c r="AF144" s="3">
        <f t="shared" si="51"/>
        <v>0</v>
      </c>
      <c r="AG144" s="3">
        <f t="shared" si="52"/>
        <v>4.9041666666666699E-2</v>
      </c>
      <c r="AH144" s="3">
        <f t="shared" si="53"/>
        <v>0</v>
      </c>
    </row>
    <row r="145" spans="1:34" hidden="1" x14ac:dyDescent="0.25">
      <c r="A145" t="s">
        <v>15</v>
      </c>
      <c r="B145">
        <v>5.4354166666666703E-2</v>
      </c>
      <c r="C145">
        <v>124.3</v>
      </c>
      <c r="D145">
        <v>17.600000000000001</v>
      </c>
      <c r="E145">
        <v>24.1</v>
      </c>
      <c r="F145">
        <v>5.55</v>
      </c>
      <c r="G145">
        <v>41.75</v>
      </c>
      <c r="H145">
        <v>320.7</v>
      </c>
      <c r="I145">
        <v>14.3</v>
      </c>
      <c r="J145">
        <v>9.1</v>
      </c>
      <c r="K145">
        <v>6642.6</v>
      </c>
      <c r="L145">
        <v>1.4624999999999999</v>
      </c>
      <c r="M145">
        <v>90</v>
      </c>
      <c r="N145">
        <v>4.0000000000000001E-3</v>
      </c>
      <c r="O145">
        <v>0.7</v>
      </c>
      <c r="Q145" s="2" t="str">
        <f t="shared" si="36"/>
        <v/>
      </c>
      <c r="R145" s="2">
        <f t="shared" si="37"/>
        <v>0</v>
      </c>
      <c r="S145" s="2">
        <f t="shared" si="38"/>
        <v>0</v>
      </c>
      <c r="T145" s="2">
        <f t="shared" si="39"/>
        <v>5.4354166666666703E-2</v>
      </c>
      <c r="U145">
        <f t="shared" si="40"/>
        <v>0</v>
      </c>
      <c r="V145">
        <f t="shared" si="41"/>
        <v>0</v>
      </c>
      <c r="W145">
        <f t="shared" si="42"/>
        <v>0</v>
      </c>
      <c r="X145">
        <f t="shared" si="43"/>
        <v>5.4354166666666703E-2</v>
      </c>
      <c r="Y145" s="3">
        <f t="shared" si="44"/>
        <v>0</v>
      </c>
      <c r="Z145" s="3">
        <f t="shared" si="45"/>
        <v>0</v>
      </c>
      <c r="AA145" s="3">
        <f t="shared" si="46"/>
        <v>0</v>
      </c>
      <c r="AB145" s="3">
        <f t="shared" si="47"/>
        <v>0</v>
      </c>
      <c r="AC145" s="3">
        <f t="shared" si="48"/>
        <v>0</v>
      </c>
      <c r="AD145" s="3">
        <f t="shared" si="49"/>
        <v>0</v>
      </c>
      <c r="AE145" s="3">
        <f t="shared" si="50"/>
        <v>0</v>
      </c>
      <c r="AF145" s="3">
        <f t="shared" si="51"/>
        <v>0</v>
      </c>
      <c r="AG145" s="3">
        <f t="shared" si="52"/>
        <v>5.4354166666666703E-2</v>
      </c>
      <c r="AH145" s="3">
        <f t="shared" si="53"/>
        <v>0</v>
      </c>
    </row>
    <row r="146" spans="1:34" x14ac:dyDescent="0.25">
      <c r="A146" t="s">
        <v>15</v>
      </c>
      <c r="B146">
        <v>4.5826388888888903E-2</v>
      </c>
      <c r="C146">
        <v>131.15</v>
      </c>
      <c r="D146">
        <v>18.3</v>
      </c>
      <c r="E146">
        <v>16.55</v>
      </c>
      <c r="F146">
        <v>6.2</v>
      </c>
      <c r="G146">
        <v>104.7</v>
      </c>
      <c r="H146">
        <v>257.10000000000002</v>
      </c>
      <c r="I146">
        <v>16.100000000000001</v>
      </c>
      <c r="J146">
        <v>15.7</v>
      </c>
      <c r="K146">
        <v>6634.2</v>
      </c>
      <c r="L146">
        <v>1.99296875</v>
      </c>
      <c r="M146">
        <v>100</v>
      </c>
      <c r="N146">
        <v>1E-3</v>
      </c>
      <c r="O146">
        <v>0.1</v>
      </c>
      <c r="Q146" s="2">
        <f t="shared" si="36"/>
        <v>4.5826388888888903E-2</v>
      </c>
      <c r="R146" s="2">
        <f t="shared" si="37"/>
        <v>0</v>
      </c>
      <c r="S146" s="2">
        <f t="shared" si="38"/>
        <v>0</v>
      </c>
      <c r="T146" s="2">
        <f t="shared" si="39"/>
        <v>0</v>
      </c>
      <c r="U146">
        <f t="shared" si="40"/>
        <v>4.5826388888888903E-2</v>
      </c>
      <c r="V146">
        <f t="shared" si="41"/>
        <v>0</v>
      </c>
      <c r="W146">
        <f t="shared" si="42"/>
        <v>0</v>
      </c>
      <c r="X146">
        <f t="shared" si="43"/>
        <v>0</v>
      </c>
      <c r="Y146" s="3">
        <f t="shared" si="44"/>
        <v>0</v>
      </c>
      <c r="Z146" s="3">
        <f t="shared" si="45"/>
        <v>0</v>
      </c>
      <c r="AA146" s="3">
        <f t="shared" si="46"/>
        <v>0</v>
      </c>
      <c r="AB146" s="3">
        <f t="shared" si="47"/>
        <v>0</v>
      </c>
      <c r="AC146" s="3">
        <f t="shared" si="48"/>
        <v>0</v>
      </c>
      <c r="AD146" s="3">
        <f t="shared" si="49"/>
        <v>0</v>
      </c>
      <c r="AE146" s="3">
        <f t="shared" si="50"/>
        <v>0</v>
      </c>
      <c r="AF146" s="3">
        <f t="shared" si="51"/>
        <v>0</v>
      </c>
      <c r="AG146" s="3">
        <f t="shared" si="52"/>
        <v>0</v>
      </c>
      <c r="AH146" s="3">
        <f t="shared" si="53"/>
        <v>4.5826388888888903E-2</v>
      </c>
    </row>
    <row r="147" spans="1:34" hidden="1" x14ac:dyDescent="0.25">
      <c r="A147" t="s">
        <v>15</v>
      </c>
      <c r="B147">
        <v>4.5638888888888902E-2</v>
      </c>
      <c r="C147">
        <v>129</v>
      </c>
      <c r="D147">
        <v>18.05</v>
      </c>
      <c r="E147">
        <v>18.95</v>
      </c>
      <c r="F147">
        <v>7.45</v>
      </c>
      <c r="G147">
        <v>103.65</v>
      </c>
      <c r="H147">
        <v>256.89999999999998</v>
      </c>
      <c r="I147">
        <v>14</v>
      </c>
      <c r="J147">
        <v>13.25</v>
      </c>
      <c r="K147">
        <v>6638.75</v>
      </c>
      <c r="L147">
        <v>2.1007812499999998</v>
      </c>
      <c r="M147">
        <v>100</v>
      </c>
      <c r="N147">
        <v>1E-3</v>
      </c>
      <c r="O147">
        <v>0.3</v>
      </c>
      <c r="Q147" s="2" t="str">
        <f t="shared" si="36"/>
        <v/>
      </c>
      <c r="R147" s="2">
        <f t="shared" si="37"/>
        <v>4.5638888888888902E-2</v>
      </c>
      <c r="S147" s="2">
        <f t="shared" si="38"/>
        <v>0</v>
      </c>
      <c r="T147" s="2">
        <f t="shared" si="39"/>
        <v>0</v>
      </c>
      <c r="U147">
        <f t="shared" si="40"/>
        <v>4.5638888888888902E-2</v>
      </c>
      <c r="V147">
        <f t="shared" si="41"/>
        <v>0</v>
      </c>
      <c r="W147">
        <f t="shared" si="42"/>
        <v>0</v>
      </c>
      <c r="X147">
        <f t="shared" si="43"/>
        <v>0</v>
      </c>
      <c r="Y147" s="3">
        <f t="shared" si="44"/>
        <v>0</v>
      </c>
      <c r="Z147" s="3">
        <f t="shared" si="45"/>
        <v>0</v>
      </c>
      <c r="AA147" s="3">
        <f t="shared" si="46"/>
        <v>0</v>
      </c>
      <c r="AB147" s="3">
        <f t="shared" si="47"/>
        <v>0</v>
      </c>
      <c r="AC147" s="3">
        <f t="shared" si="48"/>
        <v>0</v>
      </c>
      <c r="AD147" s="3">
        <f t="shared" si="49"/>
        <v>0</v>
      </c>
      <c r="AE147" s="3">
        <f t="shared" si="50"/>
        <v>0</v>
      </c>
      <c r="AF147" s="3">
        <f t="shared" si="51"/>
        <v>0</v>
      </c>
      <c r="AG147" s="3">
        <f t="shared" si="52"/>
        <v>0</v>
      </c>
      <c r="AH147" s="3">
        <f t="shared" si="53"/>
        <v>4.5638888888888902E-2</v>
      </c>
    </row>
    <row r="148" spans="1:34" hidden="1" x14ac:dyDescent="0.25">
      <c r="A148" t="s">
        <v>15</v>
      </c>
      <c r="B148">
        <v>5.0597222222222203E-2</v>
      </c>
      <c r="C148">
        <v>128.94999999999999</v>
      </c>
      <c r="D148">
        <v>17.25</v>
      </c>
      <c r="E148">
        <v>19.8</v>
      </c>
      <c r="F148">
        <v>4.8</v>
      </c>
      <c r="G148">
        <v>67.25</v>
      </c>
      <c r="H148">
        <v>295.95</v>
      </c>
      <c r="I148">
        <v>15.5</v>
      </c>
      <c r="J148">
        <v>11</v>
      </c>
      <c r="K148">
        <v>6639.5</v>
      </c>
      <c r="L148">
        <v>1.7140625</v>
      </c>
      <c r="M148">
        <v>100</v>
      </c>
      <c r="N148">
        <v>1E-3</v>
      </c>
      <c r="O148">
        <v>0.5</v>
      </c>
      <c r="Q148" s="2" t="str">
        <f t="shared" si="36"/>
        <v/>
      </c>
      <c r="R148" s="2">
        <f t="shared" si="37"/>
        <v>0</v>
      </c>
      <c r="S148" s="2">
        <f t="shared" si="38"/>
        <v>5.0597222222222203E-2</v>
      </c>
      <c r="T148" s="2">
        <f t="shared" si="39"/>
        <v>0</v>
      </c>
      <c r="U148">
        <f t="shared" si="40"/>
        <v>5.0597222222222203E-2</v>
      </c>
      <c r="V148">
        <f t="shared" si="41"/>
        <v>0</v>
      </c>
      <c r="W148">
        <f t="shared" si="42"/>
        <v>0</v>
      </c>
      <c r="X148">
        <f t="shared" si="43"/>
        <v>0</v>
      </c>
      <c r="Y148" s="3">
        <f t="shared" si="44"/>
        <v>0</v>
      </c>
      <c r="Z148" s="3">
        <f t="shared" si="45"/>
        <v>0</v>
      </c>
      <c r="AA148" s="3">
        <f t="shared" si="46"/>
        <v>0</v>
      </c>
      <c r="AB148" s="3">
        <f t="shared" si="47"/>
        <v>0</v>
      </c>
      <c r="AC148" s="3">
        <f t="shared" si="48"/>
        <v>0</v>
      </c>
      <c r="AD148" s="3">
        <f t="shared" si="49"/>
        <v>0</v>
      </c>
      <c r="AE148" s="3">
        <f t="shared" si="50"/>
        <v>0</v>
      </c>
      <c r="AF148" s="3">
        <f t="shared" si="51"/>
        <v>0</v>
      </c>
      <c r="AG148" s="3">
        <f t="shared" si="52"/>
        <v>0</v>
      </c>
      <c r="AH148" s="3">
        <f t="shared" si="53"/>
        <v>5.0597222222222203E-2</v>
      </c>
    </row>
    <row r="149" spans="1:34" hidden="1" x14ac:dyDescent="0.25">
      <c r="A149" t="s">
        <v>15</v>
      </c>
      <c r="B149">
        <v>5.4881944444444497E-2</v>
      </c>
      <c r="C149">
        <v>121.8</v>
      </c>
      <c r="D149">
        <v>19.05</v>
      </c>
      <c r="E149">
        <v>25.15</v>
      </c>
      <c r="F149">
        <v>4.1500000000000004</v>
      </c>
      <c r="G149">
        <v>39.5</v>
      </c>
      <c r="H149">
        <v>324.35000000000002</v>
      </c>
      <c r="I149">
        <v>14.05</v>
      </c>
      <c r="J149">
        <v>8.4</v>
      </c>
      <c r="K149">
        <v>6643.55</v>
      </c>
      <c r="L149">
        <v>1.42578125</v>
      </c>
      <c r="M149">
        <v>100</v>
      </c>
      <c r="N149">
        <v>1E-3</v>
      </c>
      <c r="O149">
        <v>0.7</v>
      </c>
      <c r="Q149" s="2" t="str">
        <f t="shared" si="36"/>
        <v/>
      </c>
      <c r="R149" s="2">
        <f t="shared" si="37"/>
        <v>0</v>
      </c>
      <c r="S149" s="2">
        <f t="shared" si="38"/>
        <v>0</v>
      </c>
      <c r="T149" s="2">
        <f t="shared" si="39"/>
        <v>5.4881944444444497E-2</v>
      </c>
      <c r="U149">
        <f t="shared" si="40"/>
        <v>5.4881944444444497E-2</v>
      </c>
      <c r="V149">
        <f t="shared" si="41"/>
        <v>0</v>
      </c>
      <c r="W149">
        <f t="shared" si="42"/>
        <v>0</v>
      </c>
      <c r="X149">
        <f t="shared" si="43"/>
        <v>0</v>
      </c>
      <c r="Y149" s="3">
        <f t="shared" si="44"/>
        <v>0</v>
      </c>
      <c r="Z149" s="3">
        <f t="shared" si="45"/>
        <v>0</v>
      </c>
      <c r="AA149" s="3">
        <f t="shared" si="46"/>
        <v>0</v>
      </c>
      <c r="AB149" s="3">
        <f t="shared" si="47"/>
        <v>0</v>
      </c>
      <c r="AC149" s="3">
        <f t="shared" si="48"/>
        <v>0</v>
      </c>
      <c r="AD149" s="3">
        <f t="shared" si="49"/>
        <v>0</v>
      </c>
      <c r="AE149" s="3">
        <f t="shared" si="50"/>
        <v>0</v>
      </c>
      <c r="AF149" s="3">
        <f t="shared" si="51"/>
        <v>0</v>
      </c>
      <c r="AG149" s="3">
        <f t="shared" si="52"/>
        <v>0</v>
      </c>
      <c r="AH149" s="3">
        <f t="shared" si="53"/>
        <v>5.4881944444444497E-2</v>
      </c>
    </row>
    <row r="150" spans="1:34" hidden="1" x14ac:dyDescent="0.25">
      <c r="A150" t="s">
        <v>15</v>
      </c>
      <c r="B150">
        <v>4.66597222222222E-2</v>
      </c>
      <c r="C150">
        <v>132.44999999999999</v>
      </c>
      <c r="D150">
        <v>15.8</v>
      </c>
      <c r="E150">
        <v>17.75</v>
      </c>
      <c r="F150">
        <v>7.85</v>
      </c>
      <c r="G150">
        <v>95.05</v>
      </c>
      <c r="H150">
        <v>265.10000000000002</v>
      </c>
      <c r="I150">
        <v>15.6</v>
      </c>
      <c r="J150">
        <v>13.85</v>
      </c>
      <c r="K150">
        <v>6636.55</v>
      </c>
      <c r="L150">
        <v>2.1273437500000001</v>
      </c>
      <c r="M150">
        <v>100</v>
      </c>
      <c r="N150">
        <v>2E-3</v>
      </c>
      <c r="O150">
        <v>0.1</v>
      </c>
      <c r="Q150" s="2">
        <f t="shared" si="36"/>
        <v>4.66597222222222E-2</v>
      </c>
      <c r="R150" s="2">
        <f t="shared" si="37"/>
        <v>0</v>
      </c>
      <c r="S150" s="2">
        <f t="shared" si="38"/>
        <v>0</v>
      </c>
      <c r="T150" s="2">
        <f t="shared" si="39"/>
        <v>0</v>
      </c>
      <c r="U150">
        <f t="shared" si="40"/>
        <v>0</v>
      </c>
      <c r="V150">
        <f t="shared" si="41"/>
        <v>4.66597222222222E-2</v>
      </c>
      <c r="W150">
        <f t="shared" si="42"/>
        <v>0</v>
      </c>
      <c r="X150">
        <f t="shared" si="43"/>
        <v>0</v>
      </c>
      <c r="Y150" s="3">
        <f t="shared" si="44"/>
        <v>0</v>
      </c>
      <c r="Z150" s="3">
        <f t="shared" si="45"/>
        <v>0</v>
      </c>
      <c r="AA150" s="3">
        <f t="shared" si="46"/>
        <v>0</v>
      </c>
      <c r="AB150" s="3">
        <f t="shared" si="47"/>
        <v>0</v>
      </c>
      <c r="AC150" s="3">
        <f t="shared" si="48"/>
        <v>0</v>
      </c>
      <c r="AD150" s="3">
        <f t="shared" si="49"/>
        <v>0</v>
      </c>
      <c r="AE150" s="3">
        <f t="shared" si="50"/>
        <v>0</v>
      </c>
      <c r="AF150" s="3">
        <f t="shared" si="51"/>
        <v>0</v>
      </c>
      <c r="AG150" s="3">
        <f t="shared" si="52"/>
        <v>0</v>
      </c>
      <c r="AH150" s="3">
        <f t="shared" si="53"/>
        <v>4.66597222222222E-2</v>
      </c>
    </row>
    <row r="151" spans="1:34" hidden="1" x14ac:dyDescent="0.25">
      <c r="A151" t="s">
        <v>15</v>
      </c>
      <c r="B151">
        <v>5.1715277777777797E-2</v>
      </c>
      <c r="C151">
        <v>124</v>
      </c>
      <c r="D151">
        <v>17</v>
      </c>
      <c r="E151">
        <v>25</v>
      </c>
      <c r="F151">
        <v>7.1</v>
      </c>
      <c r="G151">
        <v>65.150000000000006</v>
      </c>
      <c r="H151">
        <v>295.75</v>
      </c>
      <c r="I151">
        <v>14.5</v>
      </c>
      <c r="J151">
        <v>13</v>
      </c>
      <c r="K151">
        <v>6638.5</v>
      </c>
      <c r="L151">
        <v>1.6078125000000001</v>
      </c>
      <c r="M151">
        <v>100</v>
      </c>
      <c r="N151">
        <v>2E-3</v>
      </c>
      <c r="O151">
        <v>0.3</v>
      </c>
      <c r="Q151" s="2" t="str">
        <f t="shared" si="36"/>
        <v/>
      </c>
      <c r="R151" s="2">
        <f t="shared" si="37"/>
        <v>5.1715277777777797E-2</v>
      </c>
      <c r="S151" s="2">
        <f t="shared" si="38"/>
        <v>0</v>
      </c>
      <c r="T151" s="2">
        <f t="shared" si="39"/>
        <v>0</v>
      </c>
      <c r="U151">
        <f t="shared" si="40"/>
        <v>0</v>
      </c>
      <c r="V151">
        <f t="shared" si="41"/>
        <v>5.1715277777777797E-2</v>
      </c>
      <c r="W151">
        <f t="shared" si="42"/>
        <v>0</v>
      </c>
      <c r="X151">
        <f t="shared" si="43"/>
        <v>0</v>
      </c>
      <c r="Y151" s="3">
        <f t="shared" si="44"/>
        <v>0</v>
      </c>
      <c r="Z151" s="3">
        <f t="shared" si="45"/>
        <v>0</v>
      </c>
      <c r="AA151" s="3">
        <f t="shared" si="46"/>
        <v>0</v>
      </c>
      <c r="AB151" s="3">
        <f t="shared" si="47"/>
        <v>0</v>
      </c>
      <c r="AC151" s="3">
        <f t="shared" si="48"/>
        <v>0</v>
      </c>
      <c r="AD151" s="3">
        <f t="shared" si="49"/>
        <v>0</v>
      </c>
      <c r="AE151" s="3">
        <f t="shared" si="50"/>
        <v>0</v>
      </c>
      <c r="AF151" s="3">
        <f t="shared" si="51"/>
        <v>0</v>
      </c>
      <c r="AG151" s="3">
        <f t="shared" si="52"/>
        <v>0</v>
      </c>
      <c r="AH151" s="3">
        <f t="shared" si="53"/>
        <v>5.1715277777777797E-2</v>
      </c>
    </row>
    <row r="152" spans="1:34" hidden="1" x14ac:dyDescent="0.25">
      <c r="A152" t="s">
        <v>15</v>
      </c>
      <c r="B152">
        <v>5.04791666666667E-2</v>
      </c>
      <c r="C152">
        <v>128.94999999999999</v>
      </c>
      <c r="D152">
        <v>18.850000000000001</v>
      </c>
      <c r="E152">
        <v>18.2</v>
      </c>
      <c r="F152">
        <v>4.9000000000000004</v>
      </c>
      <c r="G152">
        <v>68.8</v>
      </c>
      <c r="H152">
        <v>294.3</v>
      </c>
      <c r="I152">
        <v>17.05</v>
      </c>
      <c r="J152">
        <v>10.15</v>
      </c>
      <c r="K152">
        <v>6638.8</v>
      </c>
      <c r="L152">
        <v>1.778125</v>
      </c>
      <c r="M152">
        <v>100</v>
      </c>
      <c r="N152">
        <v>2E-3</v>
      </c>
      <c r="O152">
        <v>0.5</v>
      </c>
      <c r="Q152" s="2" t="str">
        <f t="shared" si="36"/>
        <v/>
      </c>
      <c r="R152" s="2">
        <f t="shared" si="37"/>
        <v>0</v>
      </c>
      <c r="S152" s="2">
        <f t="shared" si="38"/>
        <v>5.04791666666667E-2</v>
      </c>
      <c r="T152" s="2">
        <f t="shared" si="39"/>
        <v>0</v>
      </c>
      <c r="U152">
        <f t="shared" si="40"/>
        <v>0</v>
      </c>
      <c r="V152">
        <f t="shared" si="41"/>
        <v>5.04791666666667E-2</v>
      </c>
      <c r="W152">
        <f t="shared" si="42"/>
        <v>0</v>
      </c>
      <c r="X152">
        <f t="shared" si="43"/>
        <v>0</v>
      </c>
      <c r="Y152" s="3">
        <f t="shared" si="44"/>
        <v>0</v>
      </c>
      <c r="Z152" s="3">
        <f t="shared" si="45"/>
        <v>0</v>
      </c>
      <c r="AA152" s="3">
        <f t="shared" si="46"/>
        <v>0</v>
      </c>
      <c r="AB152" s="3">
        <f t="shared" si="47"/>
        <v>0</v>
      </c>
      <c r="AC152" s="3">
        <f t="shared" si="48"/>
        <v>0</v>
      </c>
      <c r="AD152" s="3">
        <f t="shared" si="49"/>
        <v>0</v>
      </c>
      <c r="AE152" s="3">
        <f t="shared" si="50"/>
        <v>0</v>
      </c>
      <c r="AF152" s="3">
        <f t="shared" si="51"/>
        <v>0</v>
      </c>
      <c r="AG152" s="3">
        <f t="shared" si="52"/>
        <v>0</v>
      </c>
      <c r="AH152" s="3">
        <f t="shared" si="53"/>
        <v>5.04791666666667E-2</v>
      </c>
    </row>
    <row r="153" spans="1:34" hidden="1" x14ac:dyDescent="0.25">
      <c r="A153" t="s">
        <v>15</v>
      </c>
      <c r="B153">
        <v>5.4423611111111103E-2</v>
      </c>
      <c r="C153">
        <v>124.85</v>
      </c>
      <c r="D153">
        <v>18.600000000000001</v>
      </c>
      <c r="E153">
        <v>22.55</v>
      </c>
      <c r="F153">
        <v>5.3</v>
      </c>
      <c r="G153">
        <v>40.6</v>
      </c>
      <c r="H153">
        <v>322.10000000000002</v>
      </c>
      <c r="I153">
        <v>13.6</v>
      </c>
      <c r="J153">
        <v>9.6999999999999993</v>
      </c>
      <c r="K153">
        <v>6642.7</v>
      </c>
      <c r="L153">
        <v>1.43671875</v>
      </c>
      <c r="M153">
        <v>100</v>
      </c>
      <c r="N153">
        <v>2E-3</v>
      </c>
      <c r="O153">
        <v>0.7</v>
      </c>
      <c r="Q153" s="2" t="str">
        <f t="shared" si="36"/>
        <v/>
      </c>
      <c r="R153" s="2">
        <f t="shared" si="37"/>
        <v>0</v>
      </c>
      <c r="S153" s="2">
        <f t="shared" si="38"/>
        <v>0</v>
      </c>
      <c r="T153" s="2">
        <f t="shared" si="39"/>
        <v>5.4423611111111103E-2</v>
      </c>
      <c r="U153">
        <f t="shared" si="40"/>
        <v>0</v>
      </c>
      <c r="V153">
        <f t="shared" si="41"/>
        <v>5.4423611111111103E-2</v>
      </c>
      <c r="W153">
        <f t="shared" si="42"/>
        <v>0</v>
      </c>
      <c r="X153">
        <f t="shared" si="43"/>
        <v>0</v>
      </c>
      <c r="Y153" s="3">
        <f t="shared" si="44"/>
        <v>0</v>
      </c>
      <c r="Z153" s="3">
        <f t="shared" si="45"/>
        <v>0</v>
      </c>
      <c r="AA153" s="3">
        <f t="shared" si="46"/>
        <v>0</v>
      </c>
      <c r="AB153" s="3">
        <f t="shared" si="47"/>
        <v>0</v>
      </c>
      <c r="AC153" s="3">
        <f t="shared" si="48"/>
        <v>0</v>
      </c>
      <c r="AD153" s="3">
        <f t="shared" si="49"/>
        <v>0</v>
      </c>
      <c r="AE153" s="3">
        <f t="shared" si="50"/>
        <v>0</v>
      </c>
      <c r="AF153" s="3">
        <f t="shared" si="51"/>
        <v>0</v>
      </c>
      <c r="AG153" s="3">
        <f t="shared" si="52"/>
        <v>0</v>
      </c>
      <c r="AH153" s="3">
        <f t="shared" si="53"/>
        <v>5.4423611111111103E-2</v>
      </c>
    </row>
    <row r="154" spans="1:34" hidden="1" x14ac:dyDescent="0.25">
      <c r="A154" t="s">
        <v>15</v>
      </c>
      <c r="B154">
        <v>4.8652777777777802E-2</v>
      </c>
      <c r="C154">
        <v>130.65</v>
      </c>
      <c r="D154">
        <v>16.8</v>
      </c>
      <c r="E154">
        <v>18.55</v>
      </c>
      <c r="F154">
        <v>7.8</v>
      </c>
      <c r="G154">
        <v>81.7</v>
      </c>
      <c r="H154">
        <v>278.5</v>
      </c>
      <c r="I154">
        <v>14.95</v>
      </c>
      <c r="J154">
        <v>13.7</v>
      </c>
      <c r="K154">
        <v>6637.35</v>
      </c>
      <c r="L154">
        <v>1.8062499999999999</v>
      </c>
      <c r="M154">
        <v>100</v>
      </c>
      <c r="N154">
        <v>3.0000000000000001E-3</v>
      </c>
      <c r="O154">
        <v>0.1</v>
      </c>
      <c r="Q154" s="2">
        <f t="shared" si="36"/>
        <v>4.8652777777777802E-2</v>
      </c>
      <c r="R154" s="2">
        <f t="shared" si="37"/>
        <v>0</v>
      </c>
      <c r="S154" s="2">
        <f t="shared" si="38"/>
        <v>0</v>
      </c>
      <c r="T154" s="2">
        <f t="shared" si="39"/>
        <v>0</v>
      </c>
      <c r="U154">
        <f t="shared" si="40"/>
        <v>0</v>
      </c>
      <c r="V154">
        <f t="shared" si="41"/>
        <v>0</v>
      </c>
      <c r="W154">
        <f t="shared" si="42"/>
        <v>4.8652777777777802E-2</v>
      </c>
      <c r="X154">
        <f t="shared" si="43"/>
        <v>0</v>
      </c>
      <c r="Y154" s="3">
        <f t="shared" si="44"/>
        <v>0</v>
      </c>
      <c r="Z154" s="3">
        <f t="shared" si="45"/>
        <v>0</v>
      </c>
      <c r="AA154" s="3">
        <f t="shared" si="46"/>
        <v>0</v>
      </c>
      <c r="AB154" s="3">
        <f t="shared" si="47"/>
        <v>0</v>
      </c>
      <c r="AC154" s="3">
        <f t="shared" si="48"/>
        <v>0</v>
      </c>
      <c r="AD154" s="3">
        <f t="shared" si="49"/>
        <v>0</v>
      </c>
      <c r="AE154" s="3">
        <f t="shared" si="50"/>
        <v>0</v>
      </c>
      <c r="AF154" s="3">
        <f t="shared" si="51"/>
        <v>0</v>
      </c>
      <c r="AG154" s="3">
        <f t="shared" si="52"/>
        <v>0</v>
      </c>
      <c r="AH154" s="3">
        <f t="shared" si="53"/>
        <v>4.8652777777777802E-2</v>
      </c>
    </row>
    <row r="155" spans="1:34" hidden="1" x14ac:dyDescent="0.25">
      <c r="A155" t="s">
        <v>15</v>
      </c>
      <c r="B155">
        <v>4.4826388888888902E-2</v>
      </c>
      <c r="C155">
        <v>131</v>
      </c>
      <c r="D155">
        <v>17.75</v>
      </c>
      <c r="E155">
        <v>17.25</v>
      </c>
      <c r="F155">
        <v>5.5</v>
      </c>
      <c r="G155">
        <v>109.6</v>
      </c>
      <c r="H155">
        <v>252.9</v>
      </c>
      <c r="I155">
        <v>15.7</v>
      </c>
      <c r="J155">
        <v>13.65</v>
      </c>
      <c r="K155">
        <v>6636.65</v>
      </c>
      <c r="L155">
        <v>2.2296874999999998</v>
      </c>
      <c r="M155">
        <v>100</v>
      </c>
      <c r="N155">
        <v>3.0000000000000001E-3</v>
      </c>
      <c r="O155">
        <v>0.3</v>
      </c>
      <c r="Q155" s="2" t="str">
        <f t="shared" si="36"/>
        <v/>
      </c>
      <c r="R155" s="2">
        <f t="shared" si="37"/>
        <v>4.4826388888888902E-2</v>
      </c>
      <c r="S155" s="2">
        <f t="shared" si="38"/>
        <v>0</v>
      </c>
      <c r="T155" s="2">
        <f t="shared" si="39"/>
        <v>0</v>
      </c>
      <c r="U155">
        <f t="shared" si="40"/>
        <v>0</v>
      </c>
      <c r="V155">
        <f t="shared" si="41"/>
        <v>0</v>
      </c>
      <c r="W155">
        <f t="shared" si="42"/>
        <v>4.4826388888888902E-2</v>
      </c>
      <c r="X155">
        <f t="shared" si="43"/>
        <v>0</v>
      </c>
      <c r="Y155" s="3">
        <f t="shared" si="44"/>
        <v>0</v>
      </c>
      <c r="Z155" s="3">
        <f t="shared" si="45"/>
        <v>0</v>
      </c>
      <c r="AA155" s="3">
        <f t="shared" si="46"/>
        <v>0</v>
      </c>
      <c r="AB155" s="3">
        <f t="shared" si="47"/>
        <v>0</v>
      </c>
      <c r="AC155" s="3">
        <f t="shared" si="48"/>
        <v>0</v>
      </c>
      <c r="AD155" s="3">
        <f t="shared" si="49"/>
        <v>0</v>
      </c>
      <c r="AE155" s="3">
        <f t="shared" si="50"/>
        <v>0</v>
      </c>
      <c r="AF155" s="3">
        <f t="shared" si="51"/>
        <v>0</v>
      </c>
      <c r="AG155" s="3">
        <f t="shared" si="52"/>
        <v>0</v>
      </c>
      <c r="AH155" s="3">
        <f t="shared" si="53"/>
        <v>4.4826388888888902E-2</v>
      </c>
    </row>
    <row r="156" spans="1:34" hidden="1" x14ac:dyDescent="0.25">
      <c r="A156" t="s">
        <v>15</v>
      </c>
      <c r="B156">
        <v>5.1888888888888901E-2</v>
      </c>
      <c r="C156">
        <v>127.8</v>
      </c>
      <c r="D156">
        <v>17.95</v>
      </c>
      <c r="E156">
        <v>20.25</v>
      </c>
      <c r="F156">
        <v>5.0999999999999996</v>
      </c>
      <c r="G156">
        <v>58.6</v>
      </c>
      <c r="H156">
        <v>304.3</v>
      </c>
      <c r="I156">
        <v>15.15</v>
      </c>
      <c r="J156">
        <v>10.85</v>
      </c>
      <c r="K156">
        <v>6640</v>
      </c>
      <c r="L156">
        <v>1.5484374999999999</v>
      </c>
      <c r="M156">
        <v>100</v>
      </c>
      <c r="N156">
        <v>3.0000000000000001E-3</v>
      </c>
      <c r="O156">
        <v>0.5</v>
      </c>
      <c r="Q156" s="2" t="str">
        <f t="shared" si="36"/>
        <v/>
      </c>
      <c r="R156" s="2">
        <f t="shared" si="37"/>
        <v>0</v>
      </c>
      <c r="S156" s="2">
        <f t="shared" si="38"/>
        <v>5.1888888888888901E-2</v>
      </c>
      <c r="T156" s="2">
        <f t="shared" si="39"/>
        <v>0</v>
      </c>
      <c r="U156">
        <f t="shared" si="40"/>
        <v>0</v>
      </c>
      <c r="V156">
        <f t="shared" si="41"/>
        <v>0</v>
      </c>
      <c r="W156">
        <f t="shared" si="42"/>
        <v>5.1888888888888901E-2</v>
      </c>
      <c r="X156">
        <f t="shared" si="43"/>
        <v>0</v>
      </c>
      <c r="Y156" s="3">
        <f t="shared" si="44"/>
        <v>0</v>
      </c>
      <c r="Z156" s="3">
        <f t="shared" si="45"/>
        <v>0</v>
      </c>
      <c r="AA156" s="3">
        <f t="shared" si="46"/>
        <v>0</v>
      </c>
      <c r="AB156" s="3">
        <f t="shared" si="47"/>
        <v>0</v>
      </c>
      <c r="AC156" s="3">
        <f t="shared" si="48"/>
        <v>0</v>
      </c>
      <c r="AD156" s="3">
        <f t="shared" si="49"/>
        <v>0</v>
      </c>
      <c r="AE156" s="3">
        <f t="shared" si="50"/>
        <v>0</v>
      </c>
      <c r="AF156" s="3">
        <f t="shared" si="51"/>
        <v>0</v>
      </c>
      <c r="AG156" s="3">
        <f t="shared" si="52"/>
        <v>0</v>
      </c>
      <c r="AH156" s="3">
        <f t="shared" si="53"/>
        <v>5.1888888888888901E-2</v>
      </c>
    </row>
    <row r="157" spans="1:34" hidden="1" x14ac:dyDescent="0.25">
      <c r="A157" t="s">
        <v>15</v>
      </c>
      <c r="B157">
        <v>5.5354166666666697E-2</v>
      </c>
      <c r="C157">
        <v>123.3</v>
      </c>
      <c r="D157">
        <v>20.65</v>
      </c>
      <c r="E157">
        <v>22.05</v>
      </c>
      <c r="F157">
        <v>4.3499999999999996</v>
      </c>
      <c r="G157">
        <v>37.5</v>
      </c>
      <c r="H157">
        <v>326.14999999999998</v>
      </c>
      <c r="I157">
        <v>14.2</v>
      </c>
      <c r="J157">
        <v>11.15</v>
      </c>
      <c r="K157">
        <v>6640.65</v>
      </c>
      <c r="L157">
        <v>1.3296874999999999</v>
      </c>
      <c r="M157">
        <v>100</v>
      </c>
      <c r="N157">
        <v>3.0000000000000001E-3</v>
      </c>
      <c r="O157">
        <v>0.7</v>
      </c>
      <c r="Q157" s="2" t="str">
        <f t="shared" si="36"/>
        <v/>
      </c>
      <c r="R157" s="2">
        <f t="shared" si="37"/>
        <v>0</v>
      </c>
      <c r="S157" s="2">
        <f t="shared" si="38"/>
        <v>0</v>
      </c>
      <c r="T157" s="2">
        <f t="shared" si="39"/>
        <v>5.5354166666666697E-2</v>
      </c>
      <c r="U157">
        <f t="shared" si="40"/>
        <v>0</v>
      </c>
      <c r="V157">
        <f t="shared" si="41"/>
        <v>0</v>
      </c>
      <c r="W157">
        <f t="shared" si="42"/>
        <v>5.5354166666666697E-2</v>
      </c>
      <c r="X157">
        <f t="shared" si="43"/>
        <v>0</v>
      </c>
      <c r="Y157" s="3">
        <f t="shared" si="44"/>
        <v>0</v>
      </c>
      <c r="Z157" s="3">
        <f t="shared" si="45"/>
        <v>0</v>
      </c>
      <c r="AA157" s="3">
        <f t="shared" si="46"/>
        <v>0</v>
      </c>
      <c r="AB157" s="3">
        <f t="shared" si="47"/>
        <v>0</v>
      </c>
      <c r="AC157" s="3">
        <f t="shared" si="48"/>
        <v>0</v>
      </c>
      <c r="AD157" s="3">
        <f t="shared" si="49"/>
        <v>0</v>
      </c>
      <c r="AE157" s="3">
        <f t="shared" si="50"/>
        <v>0</v>
      </c>
      <c r="AF157" s="3">
        <f t="shared" si="51"/>
        <v>0</v>
      </c>
      <c r="AG157" s="3">
        <f t="shared" si="52"/>
        <v>0</v>
      </c>
      <c r="AH157" s="3">
        <f t="shared" si="53"/>
        <v>5.5354166666666697E-2</v>
      </c>
    </row>
    <row r="158" spans="1:34" hidden="1" x14ac:dyDescent="0.25">
      <c r="A158" t="s">
        <v>15</v>
      </c>
      <c r="B158">
        <v>4.7402777777777801E-2</v>
      </c>
      <c r="C158">
        <v>129.4</v>
      </c>
      <c r="D158">
        <v>19.2</v>
      </c>
      <c r="E158">
        <v>17.399999999999999</v>
      </c>
      <c r="F158">
        <v>6.95</v>
      </c>
      <c r="G158">
        <v>92.7</v>
      </c>
      <c r="H158">
        <v>268.35000000000002</v>
      </c>
      <c r="I158">
        <v>14.65</v>
      </c>
      <c r="J158">
        <v>14.75</v>
      </c>
      <c r="K158">
        <v>6636.6</v>
      </c>
      <c r="L158">
        <v>2.0617187499999998</v>
      </c>
      <c r="M158">
        <v>100</v>
      </c>
      <c r="N158">
        <v>4.0000000000000001E-3</v>
      </c>
      <c r="O158">
        <v>0.1</v>
      </c>
      <c r="Q158" s="2">
        <f t="shared" si="36"/>
        <v>4.7402777777777801E-2</v>
      </c>
      <c r="R158" s="2">
        <f t="shared" si="37"/>
        <v>0</v>
      </c>
      <c r="S158" s="2">
        <f t="shared" si="38"/>
        <v>0</v>
      </c>
      <c r="T158" s="2">
        <f t="shared" si="39"/>
        <v>0</v>
      </c>
      <c r="U158">
        <f t="shared" si="40"/>
        <v>0</v>
      </c>
      <c r="V158">
        <f t="shared" si="41"/>
        <v>0</v>
      </c>
      <c r="W158">
        <f t="shared" si="42"/>
        <v>0</v>
      </c>
      <c r="X158">
        <f t="shared" si="43"/>
        <v>4.7402777777777801E-2</v>
      </c>
      <c r="Y158" s="3">
        <f t="shared" si="44"/>
        <v>0</v>
      </c>
      <c r="Z158" s="3">
        <f t="shared" si="45"/>
        <v>0</v>
      </c>
      <c r="AA158" s="3">
        <f t="shared" si="46"/>
        <v>0</v>
      </c>
      <c r="AB158" s="3">
        <f t="shared" si="47"/>
        <v>0</v>
      </c>
      <c r="AC158" s="3">
        <f t="shared" si="48"/>
        <v>0</v>
      </c>
      <c r="AD158" s="3">
        <f t="shared" si="49"/>
        <v>0</v>
      </c>
      <c r="AE158" s="3">
        <f t="shared" si="50"/>
        <v>0</v>
      </c>
      <c r="AF158" s="3">
        <f t="shared" si="51"/>
        <v>0</v>
      </c>
      <c r="AG158" s="3">
        <f t="shared" si="52"/>
        <v>0</v>
      </c>
      <c r="AH158" s="3">
        <f t="shared" si="53"/>
        <v>4.7402777777777801E-2</v>
      </c>
    </row>
    <row r="159" spans="1:34" hidden="1" x14ac:dyDescent="0.25">
      <c r="A159" t="s">
        <v>15</v>
      </c>
      <c r="B159">
        <v>4.4756944444444398E-2</v>
      </c>
      <c r="C159">
        <v>131.1</v>
      </c>
      <c r="D159">
        <v>15.1</v>
      </c>
      <c r="E159">
        <v>19.8</v>
      </c>
      <c r="F159">
        <v>5.3</v>
      </c>
      <c r="G159">
        <v>107.7</v>
      </c>
      <c r="H159">
        <v>255</v>
      </c>
      <c r="I159">
        <v>13.8</v>
      </c>
      <c r="J159">
        <v>13.25</v>
      </c>
      <c r="K159">
        <v>6638.95</v>
      </c>
      <c r="L159">
        <v>2.1804687500000002</v>
      </c>
      <c r="M159">
        <v>100</v>
      </c>
      <c r="N159">
        <v>4.0000000000000001E-3</v>
      </c>
      <c r="O159">
        <v>0.3</v>
      </c>
      <c r="Q159" s="2" t="str">
        <f t="shared" si="36"/>
        <v/>
      </c>
      <c r="R159" s="2">
        <f t="shared" si="37"/>
        <v>4.4756944444444398E-2</v>
      </c>
      <c r="S159" s="2">
        <f t="shared" si="38"/>
        <v>0</v>
      </c>
      <c r="T159" s="2">
        <f t="shared" si="39"/>
        <v>0</v>
      </c>
      <c r="U159">
        <f t="shared" si="40"/>
        <v>0</v>
      </c>
      <c r="V159">
        <f t="shared" si="41"/>
        <v>0</v>
      </c>
      <c r="W159">
        <f t="shared" si="42"/>
        <v>0</v>
      </c>
      <c r="X159">
        <f t="shared" si="43"/>
        <v>4.4756944444444398E-2</v>
      </c>
      <c r="Y159" s="3">
        <f t="shared" si="44"/>
        <v>0</v>
      </c>
      <c r="Z159" s="3">
        <f t="shared" si="45"/>
        <v>0</v>
      </c>
      <c r="AA159" s="3">
        <f t="shared" si="46"/>
        <v>0</v>
      </c>
      <c r="AB159" s="3">
        <f t="shared" si="47"/>
        <v>0</v>
      </c>
      <c r="AC159" s="3">
        <f t="shared" si="48"/>
        <v>0</v>
      </c>
      <c r="AD159" s="3">
        <f t="shared" si="49"/>
        <v>0</v>
      </c>
      <c r="AE159" s="3">
        <f t="shared" si="50"/>
        <v>0</v>
      </c>
      <c r="AF159" s="3">
        <f t="shared" si="51"/>
        <v>0</v>
      </c>
      <c r="AG159" s="3">
        <f t="shared" si="52"/>
        <v>0</v>
      </c>
      <c r="AH159" s="3">
        <f t="shared" si="53"/>
        <v>4.4756944444444398E-2</v>
      </c>
    </row>
    <row r="160" spans="1:34" hidden="1" x14ac:dyDescent="0.25">
      <c r="A160" t="s">
        <v>15</v>
      </c>
      <c r="B160">
        <v>4.8756944444444401E-2</v>
      </c>
      <c r="C160">
        <v>129.05000000000001</v>
      </c>
      <c r="D160">
        <v>17.649999999999999</v>
      </c>
      <c r="E160">
        <v>19.3</v>
      </c>
      <c r="F160">
        <v>5.25</v>
      </c>
      <c r="G160">
        <v>81.349999999999994</v>
      </c>
      <c r="H160">
        <v>281.39999999999998</v>
      </c>
      <c r="I160">
        <v>15.65</v>
      </c>
      <c r="J160">
        <v>11.8</v>
      </c>
      <c r="K160">
        <v>6638.55</v>
      </c>
      <c r="L160">
        <v>1.9867187500000001</v>
      </c>
      <c r="M160">
        <v>100</v>
      </c>
      <c r="N160">
        <v>4.0000000000000001E-3</v>
      </c>
      <c r="O160">
        <v>0.5</v>
      </c>
      <c r="Q160" s="2" t="str">
        <f t="shared" si="36"/>
        <v/>
      </c>
      <c r="R160" s="2">
        <f t="shared" si="37"/>
        <v>0</v>
      </c>
      <c r="S160" s="2">
        <f t="shared" si="38"/>
        <v>4.8756944444444401E-2</v>
      </c>
      <c r="T160" s="2">
        <f t="shared" si="39"/>
        <v>0</v>
      </c>
      <c r="U160">
        <f t="shared" si="40"/>
        <v>0</v>
      </c>
      <c r="V160">
        <f t="shared" si="41"/>
        <v>0</v>
      </c>
      <c r="W160">
        <f t="shared" si="42"/>
        <v>0</v>
      </c>
      <c r="X160">
        <f t="shared" si="43"/>
        <v>4.8756944444444401E-2</v>
      </c>
      <c r="Y160" s="3">
        <f t="shared" si="44"/>
        <v>0</v>
      </c>
      <c r="Z160" s="3">
        <f t="shared" si="45"/>
        <v>0</v>
      </c>
      <c r="AA160" s="3">
        <f t="shared" si="46"/>
        <v>0</v>
      </c>
      <c r="AB160" s="3">
        <f t="shared" si="47"/>
        <v>0</v>
      </c>
      <c r="AC160" s="3">
        <f t="shared" si="48"/>
        <v>0</v>
      </c>
      <c r="AD160" s="3">
        <f t="shared" si="49"/>
        <v>0</v>
      </c>
      <c r="AE160" s="3">
        <f t="shared" si="50"/>
        <v>0</v>
      </c>
      <c r="AF160" s="3">
        <f t="shared" si="51"/>
        <v>0</v>
      </c>
      <c r="AG160" s="3">
        <f t="shared" si="52"/>
        <v>0</v>
      </c>
      <c r="AH160" s="3">
        <f t="shared" si="53"/>
        <v>4.8756944444444401E-2</v>
      </c>
    </row>
    <row r="161" spans="1:34" hidden="1" x14ac:dyDescent="0.25">
      <c r="A161" t="s">
        <v>15</v>
      </c>
      <c r="B161">
        <v>5.2631944444444398E-2</v>
      </c>
      <c r="C161">
        <v>125.8</v>
      </c>
      <c r="D161">
        <v>20.25</v>
      </c>
      <c r="E161">
        <v>19.95</v>
      </c>
      <c r="F161">
        <v>4.5999999999999996</v>
      </c>
      <c r="G161">
        <v>55</v>
      </c>
      <c r="H161">
        <v>308.39999999999998</v>
      </c>
      <c r="I161">
        <v>16.2</v>
      </c>
      <c r="J161">
        <v>9.5500000000000007</v>
      </c>
      <c r="K161">
        <v>6640.25</v>
      </c>
      <c r="L161">
        <v>1.90703125</v>
      </c>
      <c r="M161">
        <v>100</v>
      </c>
      <c r="N161">
        <v>4.0000000000000001E-3</v>
      </c>
      <c r="O161">
        <v>0.7</v>
      </c>
      <c r="Q161" s="2" t="str">
        <f t="shared" si="36"/>
        <v/>
      </c>
      <c r="R161" s="2">
        <f t="shared" si="37"/>
        <v>0</v>
      </c>
      <c r="S161" s="2">
        <f t="shared" si="38"/>
        <v>0</v>
      </c>
      <c r="T161" s="2">
        <f t="shared" si="39"/>
        <v>5.2631944444444398E-2</v>
      </c>
      <c r="U161">
        <f t="shared" si="40"/>
        <v>0</v>
      </c>
      <c r="V161">
        <f t="shared" si="41"/>
        <v>0</v>
      </c>
      <c r="W161">
        <f t="shared" si="42"/>
        <v>0</v>
      </c>
      <c r="X161">
        <f t="shared" si="43"/>
        <v>5.2631944444444398E-2</v>
      </c>
      <c r="Y161" s="3">
        <f t="shared" si="44"/>
        <v>0</v>
      </c>
      <c r="Z161" s="3">
        <f t="shared" si="45"/>
        <v>0</v>
      </c>
      <c r="AA161" s="3">
        <f t="shared" si="46"/>
        <v>0</v>
      </c>
      <c r="AB161" s="3">
        <f t="shared" si="47"/>
        <v>0</v>
      </c>
      <c r="AC161" s="3">
        <f t="shared" si="48"/>
        <v>0</v>
      </c>
      <c r="AD161" s="3">
        <f t="shared" si="49"/>
        <v>0</v>
      </c>
      <c r="AE161" s="3">
        <f t="shared" si="50"/>
        <v>0</v>
      </c>
      <c r="AF161" s="3">
        <f t="shared" si="51"/>
        <v>0</v>
      </c>
      <c r="AG161" s="3">
        <f t="shared" si="52"/>
        <v>0</v>
      </c>
      <c r="AH161" s="3">
        <f t="shared" si="53"/>
        <v>5.2631944444444398E-2</v>
      </c>
    </row>
    <row r="162" spans="1:34" hidden="1" x14ac:dyDescent="0.25">
      <c r="Q162" s="2">
        <f>SUM(Q2:Q161)</f>
        <v>1.4264722222222224</v>
      </c>
      <c r="R162" s="2">
        <f t="shared" ref="R162:AH162" si="54">SUM(R2:R161)</f>
        <v>1.5078888888888893</v>
      </c>
      <c r="S162" s="2">
        <f t="shared" si="54"/>
        <v>1.7188124999999996</v>
      </c>
      <c r="T162" s="2">
        <f t="shared" si="54"/>
        <v>1.9931736111111114</v>
      </c>
      <c r="U162" s="2">
        <f t="shared" si="54"/>
        <v>1.6439305555555555</v>
      </c>
      <c r="V162" s="2">
        <f t="shared" si="54"/>
        <v>1.6751180555555556</v>
      </c>
      <c r="W162" s="2">
        <f t="shared" si="54"/>
        <v>1.6705486111111114</v>
      </c>
      <c r="X162" s="2">
        <f t="shared" si="54"/>
        <v>1.6567500000000002</v>
      </c>
      <c r="Y162" s="2">
        <f t="shared" si="54"/>
        <v>0.65597916666666689</v>
      </c>
      <c r="Z162" s="2">
        <f t="shared" si="54"/>
        <v>0.53816666666666657</v>
      </c>
      <c r="AA162" s="2">
        <f t="shared" si="54"/>
        <v>0.49767361111111097</v>
      </c>
      <c r="AB162" s="2">
        <f t="shared" si="54"/>
        <v>0.48318055555555556</v>
      </c>
      <c r="AC162" s="2">
        <f t="shared" si="54"/>
        <v>0.48298611111111089</v>
      </c>
      <c r="AD162" s="2">
        <f t="shared" si="54"/>
        <v>0.7769097222222221</v>
      </c>
      <c r="AE162" s="2">
        <f t="shared" si="54"/>
        <v>0.81285416666666643</v>
      </c>
      <c r="AF162" s="2">
        <f t="shared" si="54"/>
        <v>0.53816666666666657</v>
      </c>
      <c r="AG162" s="2">
        <f t="shared" si="54"/>
        <v>0.78899305555555566</v>
      </c>
      <c r="AH162" s="2">
        <f t="shared" si="54"/>
        <v>0.79449305555555572</v>
      </c>
    </row>
  </sheetData>
  <autoFilter ref="N1:O162">
    <filterColumn colId="0">
      <filters>
        <filter val="0.001"/>
      </filters>
    </filterColumn>
    <filterColumn colId="1">
      <filters>
        <filter val="0.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2016-11-08T18:30:32Z</dcterms:created>
  <dcterms:modified xsi:type="dcterms:W3CDTF">2016-11-08T19:03:46Z</dcterms:modified>
</cp:coreProperties>
</file>